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EXQUISITECES\COMPRAS 2019\12.1 - 12.5\"/>
    </mc:Choice>
  </mc:AlternateContent>
  <xr:revisionPtr revIDLastSave="0" documentId="13_ncr:1_{695747F7-FE78-490D-80BB-89606FEF4E16}" xr6:coauthVersionLast="45" xr6:coauthVersionMax="45" xr10:uidLastSave="{00000000-0000-0000-0000-000000000000}"/>
  <bookViews>
    <workbookView xWindow="-120" yWindow="-120" windowWidth="21840" windowHeight="13290" activeTab="1" xr2:uid="{00000000-000D-0000-FFFF-FFFF00000000}"/>
  </bookViews>
  <sheets>
    <sheet name="DECLARAR" sheetId="1" r:id="rId1"/>
    <sheet name="CONTROL" sheetId="4" r:id="rId2"/>
  </sheets>
  <definedNames>
    <definedName name="_xlnm._FilterDatabase" localSheetId="1" hidden="1">CONTROL!$A$7:$S$31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33" i="4" l="1"/>
  <c r="Q33" i="4"/>
  <c r="P33" i="4"/>
  <c r="O33" i="4"/>
  <c r="N33" i="4"/>
  <c r="M33" i="4"/>
  <c r="K41" i="4" s="1"/>
  <c r="K47" i="4" s="1"/>
  <c r="L33" i="4"/>
  <c r="J41" i="4" s="1"/>
  <c r="K33" i="4"/>
  <c r="J39" i="4" s="1"/>
  <c r="J33" i="4"/>
  <c r="R33" i="1"/>
  <c r="Q33" i="1"/>
  <c r="P33" i="1"/>
  <c r="O33" i="1"/>
  <c r="N33" i="1"/>
  <c r="M33" i="1"/>
  <c r="K41" i="1" s="1"/>
  <c r="K47" i="1" s="1"/>
  <c r="L33" i="1"/>
  <c r="J41" i="1" s="1"/>
  <c r="K33" i="1"/>
  <c r="J39" i="1" s="1"/>
  <c r="J33" i="1"/>
  <c r="J47" i="1" l="1"/>
  <c r="J4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11" authorId="0" shapeId="0" xr:uid="{A44CFC07-23D3-4A00-92C0-43A2E9A8F336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CCXP DEL MES ENERO
</t>
        </r>
      </text>
    </comment>
    <comment ref="A13" authorId="0" shapeId="0" xr:uid="{D0B6E217-0424-4B01-AFA4-BDB0651BE36E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CCXP DEL MES ENERO
</t>
        </r>
      </text>
    </comment>
    <comment ref="A31" authorId="0" shapeId="0" xr:uid="{2B89A9BB-4590-48A3-9477-BF09F56BABAD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CCXP DEL MES ENERO
</t>
        </r>
      </text>
    </comment>
  </commentList>
</comments>
</file>

<file path=xl/sharedStrings.xml><?xml version="1.0" encoding="utf-8"?>
<sst xmlns="http://schemas.openxmlformats.org/spreadsheetml/2006/main" count="544" uniqueCount="134">
  <si>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</si>
  <si>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</si>
  <si>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</si>
  <si>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</si>
  <si>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</si>
  <si>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</si>
  <si>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</si>
  <si>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</si>
  <si>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</si>
  <si>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</si>
  <si>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</si>
  <si>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</si>
  <si>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</si>
  <si>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</si>
  <si>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</si>
  <si>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</si>
  <si>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</si>
  <si>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</si>
  <si>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</si>
  <si>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</si>
  <si>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</si>
  <si>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</si>
  <si>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</si>
  <si>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23/12/2019</t>
  </si>
  <si>
    <t>FC</t>
  </si>
  <si>
    <t>110183011</t>
  </si>
  <si>
    <t/>
  </si>
  <si>
    <t>00-0424763</t>
  </si>
  <si>
    <t>J000422141</t>
  </si>
  <si>
    <t>C.A. LICORES DE CALIDAD</t>
  </si>
  <si>
    <t>2</t>
  </si>
  <si>
    <t>15327</t>
  </si>
  <si>
    <t>00-82877</t>
  </si>
  <si>
    <t>J314695215</t>
  </si>
  <si>
    <t>AGRO BANANERA EL VIGIA C.A.</t>
  </si>
  <si>
    <t>3</t>
  </si>
  <si>
    <t>000242867</t>
  </si>
  <si>
    <t>00-204596</t>
  </si>
  <si>
    <t>J307812117</t>
  </si>
  <si>
    <t>ROMA C.A.</t>
  </si>
  <si>
    <t>4</t>
  </si>
  <si>
    <t>B06959</t>
  </si>
  <si>
    <t>00-098103</t>
  </si>
  <si>
    <t xml:space="preserve">J294401163 </t>
  </si>
  <si>
    <t xml:space="preserve">NACIONAL DE ALIMENTOS C.A. </t>
  </si>
  <si>
    <t>5</t>
  </si>
  <si>
    <t>NC</t>
  </si>
  <si>
    <t>300002166</t>
  </si>
  <si>
    <t>20191200011972</t>
  </si>
  <si>
    <t>6</t>
  </si>
  <si>
    <t>300002167</t>
  </si>
  <si>
    <t>20191200011973</t>
  </si>
  <si>
    <t>7</t>
  </si>
  <si>
    <t>26/12/2019</t>
  </si>
  <si>
    <t>TA19256739</t>
  </si>
  <si>
    <t>01-891189</t>
  </si>
  <si>
    <t>J304689713</t>
  </si>
  <si>
    <t>CORPORACION DIGITEL, C.A.</t>
  </si>
  <si>
    <t>8</t>
  </si>
  <si>
    <t>BP1599590371630</t>
  </si>
  <si>
    <t>00-09576792</t>
  </si>
  <si>
    <t>J070003448</t>
  </si>
  <si>
    <t xml:space="preserve"> C.A. CERVECERIA REGIONAL </t>
  </si>
  <si>
    <t>9</t>
  </si>
  <si>
    <t>300002168</t>
  </si>
  <si>
    <t>20191200011974</t>
  </si>
  <si>
    <t>10</t>
  </si>
  <si>
    <t>27/12/2019</t>
  </si>
  <si>
    <t>1000143391</t>
  </si>
  <si>
    <t>00-0312125</t>
  </si>
  <si>
    <t>J297975519</t>
  </si>
  <si>
    <t>DISTRIBUIDORA GASEOSA SAN DIEGO, C.A.</t>
  </si>
  <si>
    <t>11</t>
  </si>
  <si>
    <t>A012688</t>
  </si>
  <si>
    <t>00-092238</t>
  </si>
  <si>
    <t>J298199121</t>
  </si>
  <si>
    <t>AGRICOLA CAMBANA C.A</t>
  </si>
  <si>
    <t>12</t>
  </si>
  <si>
    <t>15331</t>
  </si>
  <si>
    <t>00-82881</t>
  </si>
  <si>
    <t>13</t>
  </si>
  <si>
    <t>A012682</t>
  </si>
  <si>
    <t>00-092232</t>
  </si>
  <si>
    <t>14</t>
  </si>
  <si>
    <t>1909</t>
  </si>
  <si>
    <t>00-001909</t>
  </si>
  <si>
    <t>J410117605</t>
  </si>
  <si>
    <t>DISTRIBUIDORA MATHYFRED C.A.</t>
  </si>
  <si>
    <t>15</t>
  </si>
  <si>
    <t>1911</t>
  </si>
  <si>
    <t>00-001911</t>
  </si>
  <si>
    <t>16</t>
  </si>
  <si>
    <t>1373809</t>
  </si>
  <si>
    <t>00-2073547</t>
  </si>
  <si>
    <t>J000303614</t>
  </si>
  <si>
    <t>C.A. SUCESORA DE JOSE PUIG &amp; CIA</t>
  </si>
  <si>
    <t>17</t>
  </si>
  <si>
    <t>VE1800085266</t>
  </si>
  <si>
    <t>00-19226873</t>
  </si>
  <si>
    <t>J000338000</t>
  </si>
  <si>
    <t>PEPSICO ALIMENTOS, S. C.A.</t>
  </si>
  <si>
    <t>18</t>
  </si>
  <si>
    <t>V0027092063242</t>
  </si>
  <si>
    <t>07-9581374</t>
  </si>
  <si>
    <t>J301370139</t>
  </si>
  <si>
    <t>PEPSI-COLA VENEZUELA, C.A.</t>
  </si>
  <si>
    <t>19</t>
  </si>
  <si>
    <t>300002172</t>
  </si>
  <si>
    <t>20191200011978</t>
  </si>
  <si>
    <t>20</t>
  </si>
  <si>
    <t>300002173</t>
  </si>
  <si>
    <t>20191200011979</t>
  </si>
  <si>
    <t>21</t>
  </si>
  <si>
    <t>300002174</t>
  </si>
  <si>
    <t>20191200011980</t>
  </si>
  <si>
    <t>22</t>
  </si>
  <si>
    <t>300002175</t>
  </si>
  <si>
    <t>20191200011981</t>
  </si>
  <si>
    <t>23</t>
  </si>
  <si>
    <t>300002176</t>
  </si>
  <si>
    <t>20191200011982</t>
  </si>
  <si>
    <t>24</t>
  </si>
  <si>
    <t>300002171</t>
  </si>
  <si>
    <t>20191200011977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</si>
  <si>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</si>
  <si>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</si>
  <si>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</si>
  <si>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</si>
  <si>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</si>
  <si>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</si>
  <si>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</si>
  <si>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</si>
  <si>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</si>
  <si>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23-12 AL 29-12-2019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</si>
</sst>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47"/>
  <sheetViews>
    <sheetView workbookViewId="0">
      <selection activeCell="M42" sqref="M42"/>
    </sheetView>
  </sheetViews>
  <sheetFormatPr baseColWidth="10" defaultRowHeight="15" x14ac:dyDescent="0.25"/>
  <cols>
    <col min="1" max="1" width="6.28515625" style="16" bestFit="1" customWidth="1"/>
    <col min="2" max="2" width="10.7109375" style="4" bestFit="1" customWidth="1"/>
    <col min="3" max="3" width="9.85546875" style="3" bestFit="1" customWidth="1"/>
    <col min="4" max="4" width="16.425781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140625" style="3" bestFit="1" customWidth="1"/>
    <col min="9" max="9" width="47.28515625" style="6" bestFit="1" customWidth="1"/>
    <col min="10" max="10" width="25.28515625" style="6" bestFit="1" customWidth="1"/>
    <col min="11" max="11" width="13.28515625" style="6" bestFit="1" customWidth="1"/>
    <col min="12" max="12" width="13.710937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133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22</v>
      </c>
      <c r="B8" s="13" t="s">
        <v>23</v>
      </c>
      <c r="C8" s="12" t="s">
        <v>46</v>
      </c>
      <c r="D8" s="12" t="s">
        <v>26</v>
      </c>
      <c r="E8" s="12" t="s">
        <v>47</v>
      </c>
      <c r="F8" s="12" t="s">
        <v>26</v>
      </c>
      <c r="G8" s="12" t="s">
        <v>41</v>
      </c>
      <c r="H8" s="12" t="s">
        <v>43</v>
      </c>
      <c r="I8" s="14" t="s">
        <v>44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1230455.1599999999</v>
      </c>
      <c r="S8" s="12" t="s">
        <v>48</v>
      </c>
    </row>
    <row r="9" spans="1:19" x14ac:dyDescent="0.25">
      <c r="A9" s="15" t="s">
        <v>30</v>
      </c>
      <c r="B9" s="13" t="s">
        <v>23</v>
      </c>
      <c r="C9" s="12" t="s">
        <v>46</v>
      </c>
      <c r="D9" s="12" t="s">
        <v>26</v>
      </c>
      <c r="E9" s="12" t="s">
        <v>50</v>
      </c>
      <c r="F9" s="12" t="s">
        <v>26</v>
      </c>
      <c r="G9" s="12" t="s">
        <v>36</v>
      </c>
      <c r="H9" s="12" t="s">
        <v>38</v>
      </c>
      <c r="I9" s="14" t="s">
        <v>39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72203.039999999994</v>
      </c>
      <c r="S9" s="12" t="s">
        <v>51</v>
      </c>
    </row>
    <row r="10" spans="1:19" x14ac:dyDescent="0.25">
      <c r="A10" s="15" t="s">
        <v>35</v>
      </c>
      <c r="B10" s="13" t="s">
        <v>23</v>
      </c>
      <c r="C10" s="12" t="s">
        <v>24</v>
      </c>
      <c r="D10" s="12" t="s">
        <v>31</v>
      </c>
      <c r="E10" s="12" t="s">
        <v>26</v>
      </c>
      <c r="F10" s="12" t="s">
        <v>32</v>
      </c>
      <c r="G10" s="12" t="s">
        <v>26</v>
      </c>
      <c r="H10" s="12" t="s">
        <v>33</v>
      </c>
      <c r="I10" s="14" t="s">
        <v>34</v>
      </c>
      <c r="J10" s="14">
        <v>2892000</v>
      </c>
      <c r="K10" s="14">
        <v>2892000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5" t="s">
        <v>40</v>
      </c>
      <c r="B11" s="13" t="s">
        <v>23</v>
      </c>
      <c r="C11" s="12" t="s">
        <v>24</v>
      </c>
      <c r="D11" s="12" t="s">
        <v>25</v>
      </c>
      <c r="E11" s="12" t="s">
        <v>26</v>
      </c>
      <c r="F11" s="12" t="s">
        <v>27</v>
      </c>
      <c r="G11" s="12" t="s">
        <v>26</v>
      </c>
      <c r="H11" s="12" t="s">
        <v>28</v>
      </c>
      <c r="I11" s="14" t="s">
        <v>29</v>
      </c>
      <c r="J11" s="14">
        <v>65712265.359999999</v>
      </c>
      <c r="K11" s="14">
        <v>65712265.359999999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5" t="s">
        <v>45</v>
      </c>
      <c r="B12" s="13" t="s">
        <v>23</v>
      </c>
      <c r="C12" s="12" t="s">
        <v>24</v>
      </c>
      <c r="D12" s="12" t="s">
        <v>41</v>
      </c>
      <c r="E12" s="12" t="s">
        <v>26</v>
      </c>
      <c r="F12" s="12" t="s">
        <v>42</v>
      </c>
      <c r="G12" s="12" t="s">
        <v>26</v>
      </c>
      <c r="H12" s="12" t="s">
        <v>43</v>
      </c>
      <c r="I12" s="14" t="s">
        <v>44</v>
      </c>
      <c r="J12" s="14">
        <v>11894399.880000001</v>
      </c>
      <c r="K12" s="14">
        <v>0</v>
      </c>
      <c r="L12" s="14">
        <v>10253793</v>
      </c>
      <c r="M12" s="14">
        <v>1640606.88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5" t="s">
        <v>49</v>
      </c>
      <c r="B13" s="13" t="s">
        <v>23</v>
      </c>
      <c r="C13" s="12" t="s">
        <v>24</v>
      </c>
      <c r="D13" s="12" t="s">
        <v>36</v>
      </c>
      <c r="E13" s="12" t="s">
        <v>26</v>
      </c>
      <c r="F13" s="12" t="s">
        <v>37</v>
      </c>
      <c r="G13" s="12" t="s">
        <v>26</v>
      </c>
      <c r="H13" s="12" t="s">
        <v>38</v>
      </c>
      <c r="I13" s="14" t="s">
        <v>39</v>
      </c>
      <c r="J13" s="14">
        <v>2997962.72</v>
      </c>
      <c r="K13" s="14">
        <v>2300000</v>
      </c>
      <c r="L13" s="14">
        <v>601692</v>
      </c>
      <c r="M13" s="14">
        <v>96270.720000000001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5" t="s">
        <v>52</v>
      </c>
      <c r="B14" s="13" t="s">
        <v>53</v>
      </c>
      <c r="C14" s="12" t="s">
        <v>46</v>
      </c>
      <c r="D14" s="12" t="s">
        <v>26</v>
      </c>
      <c r="E14" s="12" t="s">
        <v>64</v>
      </c>
      <c r="F14" s="12" t="s">
        <v>26</v>
      </c>
      <c r="G14" s="12" t="s">
        <v>54</v>
      </c>
      <c r="H14" s="12" t="s">
        <v>56</v>
      </c>
      <c r="I14" s="14" t="s">
        <v>57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432413.52</v>
      </c>
      <c r="S14" s="12" t="s">
        <v>65</v>
      </c>
    </row>
    <row r="15" spans="1:19" x14ac:dyDescent="0.25">
      <c r="A15" s="15" t="s">
        <v>58</v>
      </c>
      <c r="B15" s="13" t="s">
        <v>53</v>
      </c>
      <c r="C15" s="12" t="s">
        <v>24</v>
      </c>
      <c r="D15" s="12" t="s">
        <v>59</v>
      </c>
      <c r="E15" s="12" t="s">
        <v>26</v>
      </c>
      <c r="F15" s="12" t="s">
        <v>60</v>
      </c>
      <c r="G15" s="12" t="s">
        <v>26</v>
      </c>
      <c r="H15" s="12" t="s">
        <v>61</v>
      </c>
      <c r="I15" s="14" t="s">
        <v>62</v>
      </c>
      <c r="J15" s="14">
        <v>7653600.0199999996</v>
      </c>
      <c r="K15" s="14">
        <v>7653600.0199999996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5" t="s">
        <v>63</v>
      </c>
      <c r="B16" s="13" t="s">
        <v>53</v>
      </c>
      <c r="C16" s="12" t="s">
        <v>24</v>
      </c>
      <c r="D16" s="12" t="s">
        <v>54</v>
      </c>
      <c r="E16" s="12" t="s">
        <v>26</v>
      </c>
      <c r="F16" s="12" t="s">
        <v>55</v>
      </c>
      <c r="G16" s="12" t="s">
        <v>26</v>
      </c>
      <c r="H16" s="12" t="s">
        <v>56</v>
      </c>
      <c r="I16" s="14" t="s">
        <v>57</v>
      </c>
      <c r="J16" s="14">
        <v>4179997.36</v>
      </c>
      <c r="K16" s="14">
        <v>0</v>
      </c>
      <c r="L16" s="14">
        <v>3603446</v>
      </c>
      <c r="M16" s="14">
        <v>576551.36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5" t="s">
        <v>66</v>
      </c>
      <c r="B17" s="13" t="s">
        <v>67</v>
      </c>
      <c r="C17" s="12" t="s">
        <v>46</v>
      </c>
      <c r="D17" s="12" t="s">
        <v>26</v>
      </c>
      <c r="E17" s="12" t="s">
        <v>122</v>
      </c>
      <c r="F17" s="12" t="s">
        <v>26</v>
      </c>
      <c r="G17" s="12" t="s">
        <v>68</v>
      </c>
      <c r="H17" s="12" t="s">
        <v>70</v>
      </c>
      <c r="I17" s="14" t="s">
        <v>71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1404517.2468000001</v>
      </c>
      <c r="S17" s="12" t="s">
        <v>123</v>
      </c>
    </row>
    <row r="18" spans="1:19" x14ac:dyDescent="0.25">
      <c r="A18" s="15" t="s">
        <v>72</v>
      </c>
      <c r="B18" s="13" t="s">
        <v>67</v>
      </c>
      <c r="C18" s="12" t="s">
        <v>46</v>
      </c>
      <c r="D18" s="12" t="s">
        <v>26</v>
      </c>
      <c r="E18" s="12" t="s">
        <v>107</v>
      </c>
      <c r="F18" s="12" t="s">
        <v>26</v>
      </c>
      <c r="G18" s="12" t="s">
        <v>102</v>
      </c>
      <c r="H18" s="12" t="s">
        <v>104</v>
      </c>
      <c r="I18" s="14" t="s">
        <v>105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76763.88</v>
      </c>
      <c r="S18" s="12" t="s">
        <v>108</v>
      </c>
    </row>
    <row r="19" spans="1:19" x14ac:dyDescent="0.25">
      <c r="A19" s="15" t="s">
        <v>77</v>
      </c>
      <c r="B19" s="13" t="s">
        <v>67</v>
      </c>
      <c r="C19" s="12" t="s">
        <v>46</v>
      </c>
      <c r="D19" s="12" t="s">
        <v>26</v>
      </c>
      <c r="E19" s="12" t="s">
        <v>110</v>
      </c>
      <c r="F19" s="12" t="s">
        <v>26</v>
      </c>
      <c r="G19" s="12" t="s">
        <v>97</v>
      </c>
      <c r="H19" s="12" t="s">
        <v>99</v>
      </c>
      <c r="I19" s="14" t="s">
        <v>100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1399812.63</v>
      </c>
      <c r="S19" s="12" t="s">
        <v>111</v>
      </c>
    </row>
    <row r="20" spans="1:19" x14ac:dyDescent="0.25">
      <c r="A20" s="15" t="s">
        <v>80</v>
      </c>
      <c r="B20" s="13" t="s">
        <v>67</v>
      </c>
      <c r="C20" s="12" t="s">
        <v>46</v>
      </c>
      <c r="D20" s="12" t="s">
        <v>26</v>
      </c>
      <c r="E20" s="12" t="s">
        <v>113</v>
      </c>
      <c r="F20" s="12" t="s">
        <v>26</v>
      </c>
      <c r="G20" s="12" t="s">
        <v>92</v>
      </c>
      <c r="H20" s="12" t="s">
        <v>94</v>
      </c>
      <c r="I20" s="14" t="s">
        <v>95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2294255.17</v>
      </c>
      <c r="S20" s="12" t="s">
        <v>114</v>
      </c>
    </row>
    <row r="21" spans="1:19" x14ac:dyDescent="0.25">
      <c r="A21" s="15" t="s">
        <v>83</v>
      </c>
      <c r="B21" s="13" t="s">
        <v>67</v>
      </c>
      <c r="C21" s="12" t="s">
        <v>46</v>
      </c>
      <c r="D21" s="12" t="s">
        <v>26</v>
      </c>
      <c r="E21" s="12" t="s">
        <v>116</v>
      </c>
      <c r="F21" s="12" t="s">
        <v>26</v>
      </c>
      <c r="G21" s="12" t="s">
        <v>89</v>
      </c>
      <c r="H21" s="12" t="s">
        <v>86</v>
      </c>
      <c r="I21" s="14" t="s">
        <v>87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124200</v>
      </c>
      <c r="S21" s="12" t="s">
        <v>117</v>
      </c>
    </row>
    <row r="22" spans="1:19" x14ac:dyDescent="0.25">
      <c r="A22" s="15" t="s">
        <v>88</v>
      </c>
      <c r="B22" s="13" t="s">
        <v>67</v>
      </c>
      <c r="C22" s="12" t="s">
        <v>46</v>
      </c>
      <c r="D22" s="12" t="s">
        <v>26</v>
      </c>
      <c r="E22" s="12" t="s">
        <v>119</v>
      </c>
      <c r="F22" s="12" t="s">
        <v>26</v>
      </c>
      <c r="G22" s="12" t="s">
        <v>84</v>
      </c>
      <c r="H22" s="12" t="s">
        <v>86</v>
      </c>
      <c r="I22" s="14" t="s">
        <v>87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113160</v>
      </c>
      <c r="S22" s="12" t="s">
        <v>120</v>
      </c>
    </row>
    <row r="23" spans="1:19" x14ac:dyDescent="0.25">
      <c r="A23" s="15" t="s">
        <v>91</v>
      </c>
      <c r="B23" s="13" t="s">
        <v>67</v>
      </c>
      <c r="C23" s="12" t="s">
        <v>24</v>
      </c>
      <c r="D23" s="12" t="s">
        <v>73</v>
      </c>
      <c r="E23" s="12" t="s">
        <v>26</v>
      </c>
      <c r="F23" s="12" t="s">
        <v>74</v>
      </c>
      <c r="G23" s="12" t="s">
        <v>26</v>
      </c>
      <c r="H23" s="12" t="s">
        <v>75</v>
      </c>
      <c r="I23" s="14" t="s">
        <v>76</v>
      </c>
      <c r="J23" s="14">
        <v>982500</v>
      </c>
      <c r="K23" s="14">
        <v>982500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5" t="s">
        <v>96</v>
      </c>
      <c r="B24" s="13" t="s">
        <v>67</v>
      </c>
      <c r="C24" s="12" t="s">
        <v>24</v>
      </c>
      <c r="D24" s="12" t="s">
        <v>81</v>
      </c>
      <c r="E24" s="12" t="s">
        <v>26</v>
      </c>
      <c r="F24" s="12" t="s">
        <v>82</v>
      </c>
      <c r="G24" s="12" t="s">
        <v>26</v>
      </c>
      <c r="H24" s="12" t="s">
        <v>75</v>
      </c>
      <c r="I24" s="14" t="s">
        <v>76</v>
      </c>
      <c r="J24" s="14">
        <v>125000</v>
      </c>
      <c r="K24" s="14">
        <v>125000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5" t="s">
        <v>101</v>
      </c>
      <c r="B25" s="13" t="s">
        <v>67</v>
      </c>
      <c r="C25" s="12" t="s">
        <v>24</v>
      </c>
      <c r="D25" s="12" t="s">
        <v>78</v>
      </c>
      <c r="E25" s="12" t="s">
        <v>26</v>
      </c>
      <c r="F25" s="12" t="s">
        <v>79</v>
      </c>
      <c r="G25" s="12" t="s">
        <v>26</v>
      </c>
      <c r="H25" s="12" t="s">
        <v>33</v>
      </c>
      <c r="I25" s="14" t="s">
        <v>34</v>
      </c>
      <c r="J25" s="14">
        <v>7200000</v>
      </c>
      <c r="K25" s="14">
        <v>7200000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5" t="s">
        <v>106</v>
      </c>
      <c r="B26" s="13" t="s">
        <v>67</v>
      </c>
      <c r="C26" s="12" t="s">
        <v>24</v>
      </c>
      <c r="D26" s="12" t="s">
        <v>92</v>
      </c>
      <c r="E26" s="12" t="s">
        <v>26</v>
      </c>
      <c r="F26" s="12" t="s">
        <v>93</v>
      </c>
      <c r="G26" s="12" t="s">
        <v>26</v>
      </c>
      <c r="H26" s="12" t="s">
        <v>94</v>
      </c>
      <c r="I26" s="14" t="s">
        <v>95</v>
      </c>
      <c r="J26" s="14">
        <v>22177800.019200001</v>
      </c>
      <c r="K26" s="14">
        <v>0</v>
      </c>
      <c r="L26" s="14">
        <v>19118793.120000001</v>
      </c>
      <c r="M26" s="14">
        <v>3059006.89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5" t="s">
        <v>109</v>
      </c>
      <c r="B27" s="13" t="s">
        <v>67</v>
      </c>
      <c r="C27" s="12" t="s">
        <v>24</v>
      </c>
      <c r="D27" s="12" t="s">
        <v>68</v>
      </c>
      <c r="E27" s="12" t="s">
        <v>26</v>
      </c>
      <c r="F27" s="12" t="s">
        <v>69</v>
      </c>
      <c r="G27" s="12" t="s">
        <v>26</v>
      </c>
      <c r="H27" s="12" t="s">
        <v>70</v>
      </c>
      <c r="I27" s="14" t="s">
        <v>71</v>
      </c>
      <c r="J27" s="14">
        <v>13577000.0524</v>
      </c>
      <c r="K27" s="14">
        <v>0</v>
      </c>
      <c r="L27" s="14">
        <v>11704310.390000001</v>
      </c>
      <c r="M27" s="14">
        <v>1872689.66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5" t="s">
        <v>112</v>
      </c>
      <c r="B28" s="13" t="s">
        <v>67</v>
      </c>
      <c r="C28" s="12" t="s">
        <v>24</v>
      </c>
      <c r="D28" s="12" t="s">
        <v>84</v>
      </c>
      <c r="E28" s="12" t="s">
        <v>26</v>
      </c>
      <c r="F28" s="12" t="s">
        <v>85</v>
      </c>
      <c r="G28" s="12" t="s">
        <v>26</v>
      </c>
      <c r="H28" s="12" t="s">
        <v>86</v>
      </c>
      <c r="I28" s="14" t="s">
        <v>87</v>
      </c>
      <c r="J28" s="14">
        <v>1093880</v>
      </c>
      <c r="K28" s="14">
        <v>0</v>
      </c>
      <c r="L28" s="14">
        <v>943000</v>
      </c>
      <c r="M28" s="14">
        <v>150880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5" t="s">
        <v>115</v>
      </c>
      <c r="B29" s="13" t="s">
        <v>67</v>
      </c>
      <c r="C29" s="12" t="s">
        <v>24</v>
      </c>
      <c r="D29" s="12" t="s">
        <v>89</v>
      </c>
      <c r="E29" s="12" t="s">
        <v>26</v>
      </c>
      <c r="F29" s="12" t="s">
        <v>90</v>
      </c>
      <c r="G29" s="12" t="s">
        <v>26</v>
      </c>
      <c r="H29" s="12" t="s">
        <v>86</v>
      </c>
      <c r="I29" s="14" t="s">
        <v>87</v>
      </c>
      <c r="J29" s="14">
        <v>1200600</v>
      </c>
      <c r="K29" s="14">
        <v>0</v>
      </c>
      <c r="L29" s="14">
        <v>1035000</v>
      </c>
      <c r="M29" s="14">
        <v>165600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5" t="s">
        <v>118</v>
      </c>
      <c r="B30" s="13" t="s">
        <v>67</v>
      </c>
      <c r="C30" s="12" t="s">
        <v>24</v>
      </c>
      <c r="D30" s="12" t="s">
        <v>97</v>
      </c>
      <c r="E30" s="12" t="s">
        <v>26</v>
      </c>
      <c r="F30" s="12" t="s">
        <v>98</v>
      </c>
      <c r="G30" s="12" t="s">
        <v>26</v>
      </c>
      <c r="H30" s="12" t="s">
        <v>99</v>
      </c>
      <c r="I30" s="14" t="s">
        <v>100</v>
      </c>
      <c r="J30" s="14">
        <v>13531522.0436</v>
      </c>
      <c r="K30" s="14">
        <v>0</v>
      </c>
      <c r="L30" s="14">
        <v>11665105.210000001</v>
      </c>
      <c r="M30" s="14">
        <v>1866416.83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5" t="s">
        <v>121</v>
      </c>
      <c r="B31" s="13" t="s">
        <v>67</v>
      </c>
      <c r="C31" s="12" t="s">
        <v>24</v>
      </c>
      <c r="D31" s="12" t="s">
        <v>102</v>
      </c>
      <c r="E31" s="12" t="s">
        <v>26</v>
      </c>
      <c r="F31" s="12" t="s">
        <v>103</v>
      </c>
      <c r="G31" s="12" t="s">
        <v>26</v>
      </c>
      <c r="H31" s="12" t="s">
        <v>104</v>
      </c>
      <c r="I31" s="14" t="s">
        <v>105</v>
      </c>
      <c r="J31" s="14">
        <v>742050.84</v>
      </c>
      <c r="K31" s="14">
        <v>0</v>
      </c>
      <c r="L31" s="14">
        <v>639699</v>
      </c>
      <c r="M31" s="14">
        <v>102351.84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3" spans="9:18" x14ac:dyDescent="0.25">
      <c r="J33" s="7">
        <f t="shared" ref="J33:R33" si="0">SUM(J2:J31)</f>
        <v>155960578.29519999</v>
      </c>
      <c r="K33" s="7">
        <f t="shared" si="0"/>
        <v>86865365.379999995</v>
      </c>
      <c r="L33" s="7">
        <f t="shared" si="0"/>
        <v>59564838.720000006</v>
      </c>
      <c r="M33" s="7">
        <f t="shared" si="0"/>
        <v>9530374.1799999997</v>
      </c>
      <c r="N33" s="7">
        <f t="shared" si="0"/>
        <v>0</v>
      </c>
      <c r="O33" s="7">
        <f t="shared" si="0"/>
        <v>0</v>
      </c>
      <c r="P33" s="7">
        <f t="shared" si="0"/>
        <v>0</v>
      </c>
      <c r="Q33" s="7">
        <f t="shared" si="0"/>
        <v>0</v>
      </c>
      <c r="R33" s="7">
        <f t="shared" si="0"/>
        <v>7147780.6468000002</v>
      </c>
    </row>
    <row r="35" spans="9:18" x14ac:dyDescent="0.25">
      <c r="J35" s="6" t="s">
        <v>124</v>
      </c>
    </row>
    <row r="37" spans="9:18" x14ac:dyDescent="0.25">
      <c r="J37" s="6" t="s">
        <v>125</v>
      </c>
      <c r="K37" s="6" t="s">
        <v>126</v>
      </c>
      <c r="L37" s="6" t="s">
        <v>127</v>
      </c>
    </row>
    <row r="39" spans="9:18" x14ac:dyDescent="0.25">
      <c r="I39" s="6" t="s">
        <v>128</v>
      </c>
      <c r="J39" s="6">
        <f>K33</f>
        <v>86865365.379999995</v>
      </c>
    </row>
    <row r="41" spans="9:18" x14ac:dyDescent="0.25">
      <c r="I41" s="6" t="s">
        <v>129</v>
      </c>
      <c r="J41" s="6">
        <f>L33</f>
        <v>59564838.720000006</v>
      </c>
      <c r="K41" s="6">
        <f>M33</f>
        <v>9530374.1799999997</v>
      </c>
    </row>
    <row r="43" spans="9:18" x14ac:dyDescent="0.25">
      <c r="I43" s="6" t="s">
        <v>130</v>
      </c>
      <c r="J43" s="6">
        <v>0</v>
      </c>
      <c r="K43" s="6">
        <v>0</v>
      </c>
      <c r="L43" s="6">
        <v>0</v>
      </c>
    </row>
    <row r="45" spans="9:18" x14ac:dyDescent="0.25">
      <c r="I45" s="6" t="s">
        <v>131</v>
      </c>
      <c r="J45" s="6">
        <v>0</v>
      </c>
      <c r="K45" s="6">
        <v>0</v>
      </c>
    </row>
    <row r="47" spans="9:18" x14ac:dyDescent="0.25">
      <c r="I47" s="6" t="s">
        <v>132</v>
      </c>
      <c r="J47" s="6">
        <f>J39+J41</f>
        <v>146430204.09999999</v>
      </c>
      <c r="K47" s="6">
        <f>K39+K41</f>
        <v>9530374.1799999997</v>
      </c>
      <c r="L47" s="6">
        <v>0</v>
      </c>
    </row>
  </sheetData>
  <sortState ref="A8:S31">
    <sortCondition ref="B8:B31"/>
    <sortCondition ref="S8:S3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2:S47"/>
  <sheetViews>
    <sheetView tabSelected="1" topLeftCell="A3" workbookViewId="0">
      <selection activeCell="A24" sqref="A24:S25"/>
    </sheetView>
  </sheetViews>
  <sheetFormatPr baseColWidth="10" defaultRowHeight="15" x14ac:dyDescent="0.25"/>
  <cols>
    <col min="1" max="1" width="6.28515625" style="16" bestFit="1" customWidth="1"/>
    <col min="2" max="2" width="10.7109375" style="4" bestFit="1" customWidth="1"/>
    <col min="3" max="3" width="9.85546875" style="3" bestFit="1" customWidth="1"/>
    <col min="4" max="4" width="16.425781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140625" style="3" bestFit="1" customWidth="1"/>
    <col min="9" max="9" width="47.28515625" style="6" bestFit="1" customWidth="1"/>
    <col min="10" max="10" width="25.28515625" style="6" bestFit="1" customWidth="1"/>
    <col min="11" max="11" width="13.28515625" style="6" bestFit="1" customWidth="1"/>
    <col min="12" max="12" width="13.710937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133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1" customFormat="1" hidden="1" x14ac:dyDescent="0.25">
      <c r="A8" s="27" t="s">
        <v>58</v>
      </c>
      <c r="B8" s="18" t="s">
        <v>53</v>
      </c>
      <c r="C8" s="19" t="s">
        <v>24</v>
      </c>
      <c r="D8" s="19" t="s">
        <v>59</v>
      </c>
      <c r="E8" s="19" t="s">
        <v>26</v>
      </c>
      <c r="F8" s="19" t="s">
        <v>60</v>
      </c>
      <c r="G8" s="19" t="s">
        <v>26</v>
      </c>
      <c r="H8" s="19" t="s">
        <v>61</v>
      </c>
      <c r="I8" s="20" t="s">
        <v>62</v>
      </c>
      <c r="J8" s="20">
        <v>7653600.0199999996</v>
      </c>
      <c r="K8" s="20">
        <v>7653600.0199999996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9" t="s">
        <v>26</v>
      </c>
    </row>
    <row r="9" spans="1:19" s="26" customFormat="1" hidden="1" x14ac:dyDescent="0.25">
      <c r="A9" s="22" t="s">
        <v>91</v>
      </c>
      <c r="B9" s="23" t="s">
        <v>67</v>
      </c>
      <c r="C9" s="24" t="s">
        <v>24</v>
      </c>
      <c r="D9" s="24" t="s">
        <v>73</v>
      </c>
      <c r="E9" s="24" t="s">
        <v>26</v>
      </c>
      <c r="F9" s="24" t="s">
        <v>74</v>
      </c>
      <c r="G9" s="24" t="s">
        <v>26</v>
      </c>
      <c r="H9" s="24" t="s">
        <v>75</v>
      </c>
      <c r="I9" s="25" t="s">
        <v>76</v>
      </c>
      <c r="J9" s="25">
        <v>982500</v>
      </c>
      <c r="K9" s="25">
        <v>982500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4" t="s">
        <v>26</v>
      </c>
    </row>
    <row r="10" spans="1:19" s="26" customFormat="1" hidden="1" x14ac:dyDescent="0.25">
      <c r="A10" s="22" t="s">
        <v>96</v>
      </c>
      <c r="B10" s="23" t="s">
        <v>67</v>
      </c>
      <c r="C10" s="24" t="s">
        <v>24</v>
      </c>
      <c r="D10" s="24" t="s">
        <v>81</v>
      </c>
      <c r="E10" s="24" t="s">
        <v>26</v>
      </c>
      <c r="F10" s="24" t="s">
        <v>82</v>
      </c>
      <c r="G10" s="24" t="s">
        <v>26</v>
      </c>
      <c r="H10" s="24" t="s">
        <v>75</v>
      </c>
      <c r="I10" s="25" t="s">
        <v>76</v>
      </c>
      <c r="J10" s="25">
        <v>125000</v>
      </c>
      <c r="K10" s="25">
        <v>125000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4" t="s">
        <v>26</v>
      </c>
    </row>
    <row r="11" spans="1:19" s="21" customFormat="1" hidden="1" x14ac:dyDescent="0.25">
      <c r="A11" s="17" t="s">
        <v>35</v>
      </c>
      <c r="B11" s="18" t="s">
        <v>23</v>
      </c>
      <c r="C11" s="19" t="s">
        <v>24</v>
      </c>
      <c r="D11" s="19" t="s">
        <v>31</v>
      </c>
      <c r="E11" s="19" t="s">
        <v>26</v>
      </c>
      <c r="F11" s="19" t="s">
        <v>32</v>
      </c>
      <c r="G11" s="19" t="s">
        <v>26</v>
      </c>
      <c r="H11" s="19" t="s">
        <v>33</v>
      </c>
      <c r="I11" s="20" t="s">
        <v>34</v>
      </c>
      <c r="J11" s="20">
        <v>2892000</v>
      </c>
      <c r="K11" s="20">
        <v>2892000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19" t="s">
        <v>26</v>
      </c>
    </row>
    <row r="12" spans="1:19" s="26" customFormat="1" hidden="1" x14ac:dyDescent="0.25">
      <c r="A12" s="22" t="s">
        <v>101</v>
      </c>
      <c r="B12" s="23" t="s">
        <v>67</v>
      </c>
      <c r="C12" s="24" t="s">
        <v>24</v>
      </c>
      <c r="D12" s="24" t="s">
        <v>78</v>
      </c>
      <c r="E12" s="24" t="s">
        <v>26</v>
      </c>
      <c r="F12" s="24" t="s">
        <v>79</v>
      </c>
      <c r="G12" s="24" t="s">
        <v>26</v>
      </c>
      <c r="H12" s="24" t="s">
        <v>33</v>
      </c>
      <c r="I12" s="25" t="s">
        <v>34</v>
      </c>
      <c r="J12" s="25">
        <v>7200000</v>
      </c>
      <c r="K12" s="25">
        <v>7200000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4" t="s">
        <v>26</v>
      </c>
    </row>
    <row r="13" spans="1:19" s="21" customFormat="1" hidden="1" x14ac:dyDescent="0.25">
      <c r="A13" s="27" t="s">
        <v>40</v>
      </c>
      <c r="B13" s="18" t="s">
        <v>23</v>
      </c>
      <c r="C13" s="19" t="s">
        <v>24</v>
      </c>
      <c r="D13" s="19" t="s">
        <v>25</v>
      </c>
      <c r="E13" s="19" t="s">
        <v>26</v>
      </c>
      <c r="F13" s="19" t="s">
        <v>27</v>
      </c>
      <c r="G13" s="19" t="s">
        <v>26</v>
      </c>
      <c r="H13" s="19" t="s">
        <v>28</v>
      </c>
      <c r="I13" s="20" t="s">
        <v>29</v>
      </c>
      <c r="J13" s="20">
        <v>65712265.359999999</v>
      </c>
      <c r="K13" s="20">
        <v>65712265.359999999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19" t="s">
        <v>26</v>
      </c>
    </row>
    <row r="14" spans="1:19" s="26" customFormat="1" hidden="1" x14ac:dyDescent="0.25">
      <c r="A14" s="22" t="s">
        <v>80</v>
      </c>
      <c r="B14" s="23" t="s">
        <v>67</v>
      </c>
      <c r="C14" s="24" t="s">
        <v>46</v>
      </c>
      <c r="D14" s="24" t="s">
        <v>26</v>
      </c>
      <c r="E14" s="24" t="s">
        <v>113</v>
      </c>
      <c r="F14" s="24" t="s">
        <v>26</v>
      </c>
      <c r="G14" s="24" t="s">
        <v>92</v>
      </c>
      <c r="H14" s="24" t="s">
        <v>94</v>
      </c>
      <c r="I14" s="25" t="s">
        <v>95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2294255.17</v>
      </c>
      <c r="S14" s="24" t="s">
        <v>114</v>
      </c>
    </row>
    <row r="15" spans="1:19" s="26" customFormat="1" hidden="1" x14ac:dyDescent="0.25">
      <c r="A15" s="22" t="s">
        <v>106</v>
      </c>
      <c r="B15" s="23" t="s">
        <v>67</v>
      </c>
      <c r="C15" s="24" t="s">
        <v>24</v>
      </c>
      <c r="D15" s="24" t="s">
        <v>92</v>
      </c>
      <c r="E15" s="24" t="s">
        <v>26</v>
      </c>
      <c r="F15" s="24" t="s">
        <v>93</v>
      </c>
      <c r="G15" s="24" t="s">
        <v>26</v>
      </c>
      <c r="H15" s="24" t="s">
        <v>94</v>
      </c>
      <c r="I15" s="25" t="s">
        <v>95</v>
      </c>
      <c r="J15" s="25">
        <v>22177800.019200001</v>
      </c>
      <c r="K15" s="25">
        <v>0</v>
      </c>
      <c r="L15" s="25">
        <v>19118793.120000001</v>
      </c>
      <c r="M15" s="25">
        <v>3059006.89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4" t="s">
        <v>26</v>
      </c>
    </row>
    <row r="16" spans="1:19" x14ac:dyDescent="0.25">
      <c r="A16" s="15" t="s">
        <v>52</v>
      </c>
      <c r="B16" s="13" t="s">
        <v>53</v>
      </c>
      <c r="C16" s="12" t="s">
        <v>46</v>
      </c>
      <c r="D16" s="12" t="s">
        <v>26</v>
      </c>
      <c r="E16" s="12" t="s">
        <v>64</v>
      </c>
      <c r="F16" s="12" t="s">
        <v>26</v>
      </c>
      <c r="G16" s="12" t="s">
        <v>54</v>
      </c>
      <c r="H16" s="12" t="s">
        <v>56</v>
      </c>
      <c r="I16" s="14" t="s">
        <v>57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432413.52</v>
      </c>
      <c r="S16" s="12" t="s">
        <v>65</v>
      </c>
    </row>
    <row r="17" spans="1:19" x14ac:dyDescent="0.25">
      <c r="A17" s="15" t="s">
        <v>63</v>
      </c>
      <c r="B17" s="13" t="s">
        <v>53</v>
      </c>
      <c r="C17" s="12" t="s">
        <v>24</v>
      </c>
      <c r="D17" s="12" t="s">
        <v>54</v>
      </c>
      <c r="E17" s="12" t="s">
        <v>26</v>
      </c>
      <c r="F17" s="12" t="s">
        <v>55</v>
      </c>
      <c r="G17" s="12" t="s">
        <v>26</v>
      </c>
      <c r="H17" s="12" t="s">
        <v>56</v>
      </c>
      <c r="I17" s="14" t="s">
        <v>57</v>
      </c>
      <c r="J17" s="14">
        <v>4179997.36</v>
      </c>
      <c r="K17" s="14">
        <v>0</v>
      </c>
      <c r="L17" s="14">
        <v>3603446</v>
      </c>
      <c r="M17" s="14">
        <v>576551.36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21" customFormat="1" hidden="1" x14ac:dyDescent="0.25">
      <c r="A18" s="17" t="s">
        <v>66</v>
      </c>
      <c r="B18" s="18" t="s">
        <v>67</v>
      </c>
      <c r="C18" s="19" t="s">
        <v>46</v>
      </c>
      <c r="D18" s="19" t="s">
        <v>26</v>
      </c>
      <c r="E18" s="19" t="s">
        <v>122</v>
      </c>
      <c r="F18" s="19" t="s">
        <v>26</v>
      </c>
      <c r="G18" s="19" t="s">
        <v>68</v>
      </c>
      <c r="H18" s="19" t="s">
        <v>70</v>
      </c>
      <c r="I18" s="20" t="s">
        <v>71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1404517.2468000001</v>
      </c>
      <c r="S18" s="19" t="s">
        <v>123</v>
      </c>
    </row>
    <row r="19" spans="1:19" s="21" customFormat="1" hidden="1" x14ac:dyDescent="0.25">
      <c r="A19" s="17" t="s">
        <v>109</v>
      </c>
      <c r="B19" s="18" t="s">
        <v>67</v>
      </c>
      <c r="C19" s="19" t="s">
        <v>24</v>
      </c>
      <c r="D19" s="19" t="s">
        <v>68</v>
      </c>
      <c r="E19" s="19" t="s">
        <v>26</v>
      </c>
      <c r="F19" s="19" t="s">
        <v>69</v>
      </c>
      <c r="G19" s="19" t="s">
        <v>26</v>
      </c>
      <c r="H19" s="19" t="s">
        <v>70</v>
      </c>
      <c r="I19" s="20" t="s">
        <v>71</v>
      </c>
      <c r="J19" s="20">
        <v>13577000.0524</v>
      </c>
      <c r="K19" s="20">
        <v>0</v>
      </c>
      <c r="L19" s="20">
        <v>11704310.390000001</v>
      </c>
      <c r="M19" s="20">
        <v>1872689.66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19" t="s">
        <v>26</v>
      </c>
    </row>
    <row r="20" spans="1:19" s="26" customFormat="1" hidden="1" x14ac:dyDescent="0.25">
      <c r="A20" s="22" t="s">
        <v>83</v>
      </c>
      <c r="B20" s="23" t="s">
        <v>67</v>
      </c>
      <c r="C20" s="24" t="s">
        <v>46</v>
      </c>
      <c r="D20" s="24" t="s">
        <v>26</v>
      </c>
      <c r="E20" s="24" t="s">
        <v>116</v>
      </c>
      <c r="F20" s="24" t="s">
        <v>26</v>
      </c>
      <c r="G20" s="24" t="s">
        <v>89</v>
      </c>
      <c r="H20" s="24" t="s">
        <v>86</v>
      </c>
      <c r="I20" s="25" t="s">
        <v>87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124200</v>
      </c>
      <c r="S20" s="24" t="s">
        <v>117</v>
      </c>
    </row>
    <row r="21" spans="1:19" s="26" customFormat="1" hidden="1" x14ac:dyDescent="0.25">
      <c r="A21" s="22" t="s">
        <v>88</v>
      </c>
      <c r="B21" s="23" t="s">
        <v>67</v>
      </c>
      <c r="C21" s="24" t="s">
        <v>46</v>
      </c>
      <c r="D21" s="24" t="s">
        <v>26</v>
      </c>
      <c r="E21" s="24" t="s">
        <v>119</v>
      </c>
      <c r="F21" s="24" t="s">
        <v>26</v>
      </c>
      <c r="G21" s="24" t="s">
        <v>84</v>
      </c>
      <c r="H21" s="24" t="s">
        <v>86</v>
      </c>
      <c r="I21" s="25" t="s">
        <v>87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113160</v>
      </c>
      <c r="S21" s="24" t="s">
        <v>120</v>
      </c>
    </row>
    <row r="22" spans="1:19" s="26" customFormat="1" hidden="1" x14ac:dyDescent="0.25">
      <c r="A22" s="22" t="s">
        <v>112</v>
      </c>
      <c r="B22" s="23" t="s">
        <v>67</v>
      </c>
      <c r="C22" s="24" t="s">
        <v>24</v>
      </c>
      <c r="D22" s="24" t="s">
        <v>84</v>
      </c>
      <c r="E22" s="24" t="s">
        <v>26</v>
      </c>
      <c r="F22" s="24" t="s">
        <v>85</v>
      </c>
      <c r="G22" s="24" t="s">
        <v>26</v>
      </c>
      <c r="H22" s="24" t="s">
        <v>86</v>
      </c>
      <c r="I22" s="25" t="s">
        <v>87</v>
      </c>
      <c r="J22" s="25">
        <v>1093880</v>
      </c>
      <c r="K22" s="25">
        <v>0</v>
      </c>
      <c r="L22" s="25">
        <v>943000</v>
      </c>
      <c r="M22" s="25">
        <v>150880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4" t="s">
        <v>26</v>
      </c>
    </row>
    <row r="23" spans="1:19" s="26" customFormat="1" hidden="1" x14ac:dyDescent="0.25">
      <c r="A23" s="22" t="s">
        <v>115</v>
      </c>
      <c r="B23" s="23" t="s">
        <v>67</v>
      </c>
      <c r="C23" s="24" t="s">
        <v>24</v>
      </c>
      <c r="D23" s="24" t="s">
        <v>89</v>
      </c>
      <c r="E23" s="24" t="s">
        <v>26</v>
      </c>
      <c r="F23" s="24" t="s">
        <v>90</v>
      </c>
      <c r="G23" s="24" t="s">
        <v>26</v>
      </c>
      <c r="H23" s="24" t="s">
        <v>86</v>
      </c>
      <c r="I23" s="25" t="s">
        <v>87</v>
      </c>
      <c r="J23" s="25">
        <v>1200600</v>
      </c>
      <c r="K23" s="25">
        <v>0</v>
      </c>
      <c r="L23" s="25">
        <v>1035000</v>
      </c>
      <c r="M23" s="25">
        <v>165600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4" t="s">
        <v>26</v>
      </c>
    </row>
    <row r="24" spans="1:19" x14ac:dyDescent="0.25">
      <c r="A24" s="22" t="s">
        <v>22</v>
      </c>
      <c r="B24" s="23" t="s">
        <v>23</v>
      </c>
      <c r="C24" s="24" t="s">
        <v>46</v>
      </c>
      <c r="D24" s="24" t="s">
        <v>26</v>
      </c>
      <c r="E24" s="24" t="s">
        <v>47</v>
      </c>
      <c r="F24" s="24" t="s">
        <v>26</v>
      </c>
      <c r="G24" s="24" t="s">
        <v>41</v>
      </c>
      <c r="H24" s="24" t="s">
        <v>43</v>
      </c>
      <c r="I24" s="25" t="s">
        <v>44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1230455.1599999999</v>
      </c>
      <c r="S24" s="24" t="s">
        <v>48</v>
      </c>
    </row>
    <row r="25" spans="1:19" x14ac:dyDescent="0.25">
      <c r="A25" s="22" t="s">
        <v>45</v>
      </c>
      <c r="B25" s="23" t="s">
        <v>23</v>
      </c>
      <c r="C25" s="24" t="s">
        <v>24</v>
      </c>
      <c r="D25" s="24" t="s">
        <v>41</v>
      </c>
      <c r="E25" s="24" t="s">
        <v>26</v>
      </c>
      <c r="F25" s="24" t="s">
        <v>42</v>
      </c>
      <c r="G25" s="24" t="s">
        <v>26</v>
      </c>
      <c r="H25" s="24" t="s">
        <v>43</v>
      </c>
      <c r="I25" s="25" t="s">
        <v>44</v>
      </c>
      <c r="J25" s="25">
        <v>11894399.880000001</v>
      </c>
      <c r="K25" s="25">
        <v>0</v>
      </c>
      <c r="L25" s="25">
        <v>10253793</v>
      </c>
      <c r="M25" s="25">
        <v>1640606.88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4" t="s">
        <v>26</v>
      </c>
    </row>
    <row r="26" spans="1:19" s="26" customFormat="1" hidden="1" x14ac:dyDescent="0.25">
      <c r="A26" s="22" t="s">
        <v>77</v>
      </c>
      <c r="B26" s="23" t="s">
        <v>67</v>
      </c>
      <c r="C26" s="24" t="s">
        <v>46</v>
      </c>
      <c r="D26" s="24" t="s">
        <v>26</v>
      </c>
      <c r="E26" s="24" t="s">
        <v>110</v>
      </c>
      <c r="F26" s="24" t="s">
        <v>26</v>
      </c>
      <c r="G26" s="24" t="s">
        <v>97</v>
      </c>
      <c r="H26" s="24" t="s">
        <v>99</v>
      </c>
      <c r="I26" s="25" t="s">
        <v>100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1399812.63</v>
      </c>
      <c r="S26" s="24" t="s">
        <v>111</v>
      </c>
    </row>
    <row r="27" spans="1:19" s="26" customFormat="1" hidden="1" x14ac:dyDescent="0.25">
      <c r="A27" s="22" t="s">
        <v>118</v>
      </c>
      <c r="B27" s="23" t="s">
        <v>67</v>
      </c>
      <c r="C27" s="24" t="s">
        <v>24</v>
      </c>
      <c r="D27" s="24" t="s">
        <v>97</v>
      </c>
      <c r="E27" s="24" t="s">
        <v>26</v>
      </c>
      <c r="F27" s="24" t="s">
        <v>98</v>
      </c>
      <c r="G27" s="24" t="s">
        <v>26</v>
      </c>
      <c r="H27" s="24" t="s">
        <v>99</v>
      </c>
      <c r="I27" s="25" t="s">
        <v>100</v>
      </c>
      <c r="J27" s="25">
        <v>13531522.0436</v>
      </c>
      <c r="K27" s="25">
        <v>0</v>
      </c>
      <c r="L27" s="25">
        <v>11665105.210000001</v>
      </c>
      <c r="M27" s="25">
        <v>1866416.83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4" t="s">
        <v>26</v>
      </c>
    </row>
    <row r="28" spans="1:19" s="26" customFormat="1" hidden="1" x14ac:dyDescent="0.25">
      <c r="A28" s="22" t="s">
        <v>72</v>
      </c>
      <c r="B28" s="23" t="s">
        <v>67</v>
      </c>
      <c r="C28" s="24" t="s">
        <v>46</v>
      </c>
      <c r="D28" s="24" t="s">
        <v>26</v>
      </c>
      <c r="E28" s="24" t="s">
        <v>107</v>
      </c>
      <c r="F28" s="24" t="s">
        <v>26</v>
      </c>
      <c r="G28" s="24" t="s">
        <v>102</v>
      </c>
      <c r="H28" s="24" t="s">
        <v>104</v>
      </c>
      <c r="I28" s="25" t="s">
        <v>105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76763.88</v>
      </c>
      <c r="S28" s="24" t="s">
        <v>108</v>
      </c>
    </row>
    <row r="29" spans="1:19" s="26" customFormat="1" hidden="1" x14ac:dyDescent="0.25">
      <c r="A29" s="22" t="s">
        <v>121</v>
      </c>
      <c r="B29" s="23" t="s">
        <v>67</v>
      </c>
      <c r="C29" s="24" t="s">
        <v>24</v>
      </c>
      <c r="D29" s="24" t="s">
        <v>102</v>
      </c>
      <c r="E29" s="24" t="s">
        <v>26</v>
      </c>
      <c r="F29" s="24" t="s">
        <v>103</v>
      </c>
      <c r="G29" s="24" t="s">
        <v>26</v>
      </c>
      <c r="H29" s="24" t="s">
        <v>104</v>
      </c>
      <c r="I29" s="25" t="s">
        <v>105</v>
      </c>
      <c r="J29" s="25">
        <v>742050.84</v>
      </c>
      <c r="K29" s="25">
        <v>0</v>
      </c>
      <c r="L29" s="25">
        <v>639699</v>
      </c>
      <c r="M29" s="25">
        <v>102351.84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4" t="s">
        <v>26</v>
      </c>
    </row>
    <row r="30" spans="1:19" s="21" customFormat="1" hidden="1" x14ac:dyDescent="0.25">
      <c r="A30" s="17" t="s">
        <v>30</v>
      </c>
      <c r="B30" s="18" t="s">
        <v>23</v>
      </c>
      <c r="C30" s="19" t="s">
        <v>46</v>
      </c>
      <c r="D30" s="19" t="s">
        <v>26</v>
      </c>
      <c r="E30" s="19" t="s">
        <v>50</v>
      </c>
      <c r="F30" s="19" t="s">
        <v>26</v>
      </c>
      <c r="G30" s="19" t="s">
        <v>36</v>
      </c>
      <c r="H30" s="19" t="s">
        <v>38</v>
      </c>
      <c r="I30" s="20" t="s">
        <v>39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72203.039999999994</v>
      </c>
      <c r="S30" s="19" t="s">
        <v>51</v>
      </c>
    </row>
    <row r="31" spans="1:19" s="21" customFormat="1" hidden="1" x14ac:dyDescent="0.25">
      <c r="A31" s="17" t="s">
        <v>49</v>
      </c>
      <c r="B31" s="18" t="s">
        <v>23</v>
      </c>
      <c r="C31" s="19" t="s">
        <v>24</v>
      </c>
      <c r="D31" s="19" t="s">
        <v>36</v>
      </c>
      <c r="E31" s="19" t="s">
        <v>26</v>
      </c>
      <c r="F31" s="19" t="s">
        <v>37</v>
      </c>
      <c r="G31" s="19" t="s">
        <v>26</v>
      </c>
      <c r="H31" s="19" t="s">
        <v>38</v>
      </c>
      <c r="I31" s="20" t="s">
        <v>39</v>
      </c>
      <c r="J31" s="20">
        <v>2997962.72</v>
      </c>
      <c r="K31" s="20">
        <v>2300000</v>
      </c>
      <c r="L31" s="20">
        <v>601692</v>
      </c>
      <c r="M31" s="20">
        <v>96270.720000000001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19" t="s">
        <v>26</v>
      </c>
    </row>
    <row r="33" spans="9:18" x14ac:dyDescent="0.25">
      <c r="J33" s="7">
        <f t="shared" ref="J33:R33" si="0">SUM(J2:J31)</f>
        <v>155960578.29519999</v>
      </c>
      <c r="K33" s="7">
        <f t="shared" si="0"/>
        <v>86865365.379999995</v>
      </c>
      <c r="L33" s="7">
        <f t="shared" si="0"/>
        <v>59564838.720000006</v>
      </c>
      <c r="M33" s="7">
        <f t="shared" si="0"/>
        <v>9530374.1800000016</v>
      </c>
      <c r="N33" s="7">
        <f t="shared" si="0"/>
        <v>0</v>
      </c>
      <c r="O33" s="7">
        <f t="shared" si="0"/>
        <v>0</v>
      </c>
      <c r="P33" s="7">
        <f t="shared" si="0"/>
        <v>0</v>
      </c>
      <c r="Q33" s="7">
        <f t="shared" si="0"/>
        <v>0</v>
      </c>
      <c r="R33" s="7">
        <f t="shared" si="0"/>
        <v>7147780.6468000002</v>
      </c>
    </row>
    <row r="35" spans="9:18" x14ac:dyDescent="0.25">
      <c r="J35" s="6" t="s">
        <v>124</v>
      </c>
    </row>
    <row r="37" spans="9:18" x14ac:dyDescent="0.25">
      <c r="J37" s="6" t="s">
        <v>125</v>
      </c>
      <c r="K37" s="6" t="s">
        <v>126</v>
      </c>
      <c r="L37" s="6" t="s">
        <v>127</v>
      </c>
    </row>
    <row r="39" spans="9:18" x14ac:dyDescent="0.25">
      <c r="I39" s="6" t="s">
        <v>128</v>
      </c>
      <c r="J39" s="6">
        <f>K33</f>
        <v>86865365.379999995</v>
      </c>
    </row>
    <row r="41" spans="9:18" x14ac:dyDescent="0.25">
      <c r="I41" s="6" t="s">
        <v>129</v>
      </c>
      <c r="J41" s="6">
        <f>L33</f>
        <v>59564838.720000006</v>
      </c>
      <c r="K41" s="6">
        <f>M33</f>
        <v>9530374.1800000016</v>
      </c>
    </row>
    <row r="43" spans="9:18" x14ac:dyDescent="0.25">
      <c r="I43" s="6" t="s">
        <v>130</v>
      </c>
      <c r="J43" s="6">
        <v>0</v>
      </c>
      <c r="K43" s="6">
        <v>0</v>
      </c>
      <c r="L43" s="6">
        <v>0</v>
      </c>
    </row>
    <row r="45" spans="9:18" x14ac:dyDescent="0.25">
      <c r="I45" s="6" t="s">
        <v>131</v>
      </c>
      <c r="J45" s="6">
        <v>0</v>
      </c>
      <c r="K45" s="6">
        <v>0</v>
      </c>
    </row>
    <row r="47" spans="9:18" x14ac:dyDescent="0.25">
      <c r="I47" s="6" t="s">
        <v>132</v>
      </c>
      <c r="J47" s="6">
        <f>J39+J41</f>
        <v>146430204.09999999</v>
      </c>
      <c r="K47" s="6">
        <f>K39+K41</f>
        <v>9530374.1800000016</v>
      </c>
      <c r="L47" s="6">
        <v>0</v>
      </c>
    </row>
  </sheetData>
  <autoFilter ref="A7:S31" xr:uid="{ECED0E21-F1E5-444C-84A3-3082D1CBEEC8}">
    <filterColumn colId="8">
      <colorFilter dxfId="0"/>
    </filterColumn>
  </autoFilter>
  <sortState ref="A8:S31">
    <sortCondition ref="I8:I3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2019-12-30T19:15:27Z</dcterms:created>
  <dcterms:modified xsi:type="dcterms:W3CDTF">2020-06-11T12:19:13Z</dcterms:modified>
</cp:coreProperties>
</file>