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52A3B9B0-DBEB-40FF-8328-282BC703B5B3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39" i="5" l="1"/>
  <c r="Q39" i="5"/>
  <c r="P39" i="5"/>
  <c r="O39" i="5"/>
  <c r="N39" i="5"/>
  <c r="M39" i="5"/>
  <c r="K47" i="5" s="1"/>
  <c r="K53" i="5" s="1"/>
  <c r="L39" i="5"/>
  <c r="J47" i="5" s="1"/>
  <c r="K39" i="5"/>
  <c r="J45" i="5" s="1"/>
  <c r="J53" i="5" s="1"/>
  <c r="J39" i="5"/>
  <c r="R39" i="4" l="1"/>
  <c r="Q39" i="4"/>
  <c r="P39" i="4"/>
  <c r="O39" i="4"/>
  <c r="N39" i="4"/>
  <c r="M39" i="4"/>
  <c r="K47" i="4" s="1"/>
  <c r="K53" i="4" s="1"/>
  <c r="L39" i="4"/>
  <c r="J47" i="4" s="1"/>
  <c r="K39" i="4"/>
  <c r="J45" i="4" s="1"/>
  <c r="J39" i="4"/>
  <c r="J53" i="4" l="1"/>
  <c r="R39" i="1"/>
  <c r="Q39" i="1"/>
  <c r="P39" i="1"/>
  <c r="O39" i="1"/>
  <c r="N39" i="1"/>
  <c r="M39" i="1"/>
  <c r="K47" i="1" s="1"/>
  <c r="K53" i="1" s="1"/>
  <c r="L39" i="1"/>
  <c r="J47" i="1" s="1"/>
  <c r="K39" i="1"/>
  <c r="J45" i="1" s="1"/>
  <c r="J53" i="1" s="1"/>
  <c r="J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8" authorId="0" shapeId="0" xr:uid="{7740ED2E-1B2D-4138-9FA1-8EEB2ABEF30A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101509 EN 2.2/29</t>
        </r>
      </text>
    </comment>
    <comment ref="A28" authorId="0" shapeId="0" xr:uid="{8A856EA4-0F28-443A-8A69-0756F7F106C9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266478 EN 2.2/30</t>
        </r>
      </text>
    </comment>
    <comment ref="A29" authorId="0" shapeId="0" xr:uid="{8BDD6982-F085-46CA-96E3-7E5D5CF32C23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266478 EN 2.2/30</t>
        </r>
      </text>
    </comment>
  </commentList>
</comments>
</file>

<file path=xl/sharedStrings.xml><?xml version="1.0" encoding="utf-8"?>
<sst xmlns="http://schemas.openxmlformats.org/spreadsheetml/2006/main" count="1328" uniqueCount="157">
  <si>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</si>
  <si>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</si>
  <si>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</si>
  <si>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</si>
  <si>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</si>
  <si>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</si>
  <si>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</si>
  <si>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</si>
  <si>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</si>
  <si>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</si>
  <si>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</si>
  <si>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</si>
  <si>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</si>
  <si>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</si>
  <si>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</si>
  <si>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</si>
  <si>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</si>
  <si>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</si>
  <si>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</si>
  <si>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</si>
  <si>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</si>
  <si>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</si>
  <si>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</si>
  <si>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10/02/2019</t>
  </si>
  <si>
    <t>FC</t>
  </si>
  <si>
    <t>0143</t>
  </si>
  <si>
    <t/>
  </si>
  <si>
    <t>00-00000143</t>
  </si>
  <si>
    <t>V040559600</t>
  </si>
  <si>
    <t>ROSA MARIA ALBARRAN DE TORREALBA</t>
  </si>
  <si>
    <t>2</t>
  </si>
  <si>
    <t>14/02/2019</t>
  </si>
  <si>
    <t>101742</t>
  </si>
  <si>
    <t>00-0150358</t>
  </si>
  <si>
    <t>J405845198</t>
  </si>
  <si>
    <t>DISTRIBUIDORA DE CONFITERIA TEQUE VALLE,C.A</t>
  </si>
  <si>
    <t>3</t>
  </si>
  <si>
    <t>NC</t>
  </si>
  <si>
    <t>A00038540</t>
  </si>
  <si>
    <t>00-0192196</t>
  </si>
  <si>
    <t>A00266478</t>
  </si>
  <si>
    <t>J308006769</t>
  </si>
  <si>
    <t>INVERSIONES ISLALO C.A.</t>
  </si>
  <si>
    <t>4</t>
  </si>
  <si>
    <t>7903</t>
  </si>
  <si>
    <t>00-039903</t>
  </si>
  <si>
    <t>101509</t>
  </si>
  <si>
    <t>5</t>
  </si>
  <si>
    <t>15/02/2019</t>
  </si>
  <si>
    <t>3003281970</t>
  </si>
  <si>
    <t>00-3239175</t>
  </si>
  <si>
    <t>J000255431</t>
  </si>
  <si>
    <t>MOLINOS NACIONALES. C.A. (MONACA)</t>
  </si>
  <si>
    <t>6</t>
  </si>
  <si>
    <t>3003282106</t>
  </si>
  <si>
    <t>00-3239180</t>
  </si>
  <si>
    <t>7</t>
  </si>
  <si>
    <t>1171</t>
  </si>
  <si>
    <t>00-001171</t>
  </si>
  <si>
    <t>J410117605</t>
  </si>
  <si>
    <t>DISTRIBUIDORA MATHYFRED C.A.</t>
  </si>
  <si>
    <t>8</t>
  </si>
  <si>
    <t>18/02/2019</t>
  </si>
  <si>
    <t>000652</t>
  </si>
  <si>
    <t>00-000652</t>
  </si>
  <si>
    <t>J404649581</t>
  </si>
  <si>
    <t>DISTRIBUIDORA ALIMAR 3000, C.A.</t>
  </si>
  <si>
    <t>9</t>
  </si>
  <si>
    <t>1174</t>
  </si>
  <si>
    <t>00-001174</t>
  </si>
  <si>
    <t>10</t>
  </si>
  <si>
    <t>300001355</t>
  </si>
  <si>
    <t>20190200011274</t>
  </si>
  <si>
    <t>11</t>
  </si>
  <si>
    <t>300001356</t>
  </si>
  <si>
    <t>20190200011275</t>
  </si>
  <si>
    <t>12</t>
  </si>
  <si>
    <t>300001357</t>
  </si>
  <si>
    <t>20190200011276</t>
  </si>
  <si>
    <t>13</t>
  </si>
  <si>
    <t>19/02/2019</t>
  </si>
  <si>
    <t>TA19215654</t>
  </si>
  <si>
    <t>01-782854</t>
  </si>
  <si>
    <t>J304689713</t>
  </si>
  <si>
    <t>CORPORACION DIGITEL, C.A.</t>
  </si>
  <si>
    <t>14</t>
  </si>
  <si>
    <t>1393526265</t>
  </si>
  <si>
    <t>00-24181142</t>
  </si>
  <si>
    <t>J000413126</t>
  </si>
  <si>
    <t>ALIMENTOS POLAR COMERCIAL, C.A.</t>
  </si>
  <si>
    <t>15</t>
  </si>
  <si>
    <t>16</t>
  </si>
  <si>
    <t>300001358</t>
  </si>
  <si>
    <t>20190200011277</t>
  </si>
  <si>
    <t>17</t>
  </si>
  <si>
    <t>300001359</t>
  </si>
  <si>
    <t>20190200011278</t>
  </si>
  <si>
    <t>18</t>
  </si>
  <si>
    <t>300001360</t>
  </si>
  <si>
    <t>20190200011279</t>
  </si>
  <si>
    <t>19</t>
  </si>
  <si>
    <t>A00038549</t>
  </si>
  <si>
    <t>00-0192345</t>
  </si>
  <si>
    <t>20</t>
  </si>
  <si>
    <t>20/02/2019</t>
  </si>
  <si>
    <t>1184</t>
  </si>
  <si>
    <t>00-001184</t>
  </si>
  <si>
    <t>21</t>
  </si>
  <si>
    <t>000240051</t>
  </si>
  <si>
    <t>00-20193</t>
  </si>
  <si>
    <t>J307812117</t>
  </si>
  <si>
    <t>ROMA C.A.</t>
  </si>
  <si>
    <t>22</t>
  </si>
  <si>
    <t>1PV10065937</t>
  </si>
  <si>
    <t>00-00164576</t>
  </si>
  <si>
    <t>J000062730</t>
  </si>
  <si>
    <t xml:space="preserve">CENTRAL EL PALMAR S.A. </t>
  </si>
  <si>
    <t>23</t>
  </si>
  <si>
    <t>24</t>
  </si>
  <si>
    <t>300001364</t>
  </si>
  <si>
    <t>20190200011280</t>
  </si>
  <si>
    <t>25</t>
  </si>
  <si>
    <t>21/02/2019</t>
  </si>
  <si>
    <t>000000113</t>
  </si>
  <si>
    <t>00-0000131</t>
  </si>
  <si>
    <t>J410699736</t>
  </si>
  <si>
    <t>REMILCA, C.A</t>
  </si>
  <si>
    <t>26</t>
  </si>
  <si>
    <t>1188</t>
  </si>
  <si>
    <t>00-001188</t>
  </si>
  <si>
    <t>27</t>
  </si>
  <si>
    <t>300001366</t>
  </si>
  <si>
    <t>20190200011281</t>
  </si>
  <si>
    <t>28</t>
  </si>
  <si>
    <t>300001367</t>
  </si>
  <si>
    <t>20190200011282</t>
  </si>
  <si>
    <t>29</t>
  </si>
  <si>
    <t>22/02/2019</t>
  </si>
  <si>
    <t>TA19216662</t>
  </si>
  <si>
    <t>01-783862</t>
  </si>
  <si>
    <t>30</t>
  </si>
  <si>
    <t>300001368</t>
  </si>
  <si>
    <t>20190200011283</t>
  </si>
  <si>
    <t>300001369</t>
  </si>
  <si>
    <t>20190200011284</t>
  </si>
  <si>
    <t>300001370</t>
  </si>
  <si>
    <t>20190200011285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</si>
  <si>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</si>
  <si>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</si>
  <si>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</si>
  <si>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</si>
  <si>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</si>
  <si>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</si>
  <si>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</si>
  <si>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</si>
  <si>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</si>
  <si>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18-02 AL 24-02-2019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</si>
</sst>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3"/>
  <sheetViews>
    <sheetView topLeftCell="A22" workbookViewId="0">
      <selection activeCell="N32" sqref="N3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2.425781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1.14062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156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7" t="s">
        <v>29</v>
      </c>
      <c r="J8" s="17">
        <v>12064</v>
      </c>
      <c r="K8" s="17">
        <v>0</v>
      </c>
      <c r="L8" s="17">
        <v>10400</v>
      </c>
      <c r="M8" s="17">
        <v>1664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112</v>
      </c>
      <c r="B9" s="16" t="s">
        <v>104</v>
      </c>
      <c r="C9" s="15" t="s">
        <v>37</v>
      </c>
      <c r="D9" s="15" t="s">
        <v>26</v>
      </c>
      <c r="E9" s="15" t="s">
        <v>119</v>
      </c>
      <c r="F9" s="15" t="s">
        <v>26</v>
      </c>
      <c r="G9" s="15" t="s">
        <v>25</v>
      </c>
      <c r="H9" s="15" t="s">
        <v>28</v>
      </c>
      <c r="I9" s="17" t="s">
        <v>29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1664</v>
      </c>
      <c r="S9" s="15" t="s">
        <v>120</v>
      </c>
    </row>
    <row r="10" spans="1:19" x14ac:dyDescent="0.25">
      <c r="A10" s="12" t="s">
        <v>79</v>
      </c>
      <c r="B10" s="13" t="s">
        <v>80</v>
      </c>
      <c r="C10" s="12" t="s">
        <v>24</v>
      </c>
      <c r="D10" s="12" t="s">
        <v>86</v>
      </c>
      <c r="E10" s="12" t="s">
        <v>26</v>
      </c>
      <c r="F10" s="12" t="s">
        <v>87</v>
      </c>
      <c r="G10" s="12" t="s">
        <v>26</v>
      </c>
      <c r="H10" s="12" t="s">
        <v>88</v>
      </c>
      <c r="I10" s="14" t="s">
        <v>89</v>
      </c>
      <c r="J10" s="14">
        <v>8863991.9759999998</v>
      </c>
      <c r="K10" s="14">
        <v>8348860.8000000007</v>
      </c>
      <c r="L10" s="14">
        <v>444078.6</v>
      </c>
      <c r="M10" s="14">
        <v>71052.570000000007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121</v>
      </c>
      <c r="B11" s="13" t="s">
        <v>122</v>
      </c>
      <c r="C11" s="12" t="s">
        <v>37</v>
      </c>
      <c r="D11" s="12" t="s">
        <v>26</v>
      </c>
      <c r="E11" s="12" t="s">
        <v>131</v>
      </c>
      <c r="F11" s="12" t="s">
        <v>26</v>
      </c>
      <c r="G11" s="12" t="s">
        <v>86</v>
      </c>
      <c r="H11" s="12" t="s">
        <v>88</v>
      </c>
      <c r="I11" s="14" t="s">
        <v>89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53289.43</v>
      </c>
      <c r="S11" s="12" t="s">
        <v>132</v>
      </c>
    </row>
    <row r="12" spans="1:19" x14ac:dyDescent="0.25">
      <c r="A12" s="12" t="s">
        <v>100</v>
      </c>
      <c r="B12" s="13" t="s">
        <v>104</v>
      </c>
      <c r="C12" s="12" t="s">
        <v>24</v>
      </c>
      <c r="D12" s="12" t="s">
        <v>113</v>
      </c>
      <c r="E12" s="12" t="s">
        <v>26</v>
      </c>
      <c r="F12" s="12" t="s">
        <v>114</v>
      </c>
      <c r="G12" s="12" t="s">
        <v>26</v>
      </c>
      <c r="H12" s="12" t="s">
        <v>115</v>
      </c>
      <c r="I12" s="14" t="s">
        <v>116</v>
      </c>
      <c r="J12" s="14">
        <v>10650000</v>
      </c>
      <c r="K12" s="14">
        <v>10650000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85</v>
      </c>
      <c r="B13" s="13" t="s">
        <v>80</v>
      </c>
      <c r="C13" s="12" t="s">
        <v>24</v>
      </c>
      <c r="D13" s="12" t="s">
        <v>81</v>
      </c>
      <c r="E13" s="12" t="s">
        <v>26</v>
      </c>
      <c r="F13" s="12" t="s">
        <v>82</v>
      </c>
      <c r="G13" s="12" t="s">
        <v>26</v>
      </c>
      <c r="H13" s="12" t="s">
        <v>83</v>
      </c>
      <c r="I13" s="14" t="s">
        <v>84</v>
      </c>
      <c r="J13" s="14">
        <v>142500.78</v>
      </c>
      <c r="K13" s="14">
        <v>0</v>
      </c>
      <c r="L13" s="14">
        <v>122845.5</v>
      </c>
      <c r="M13" s="14">
        <v>19655.28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97</v>
      </c>
      <c r="B14" s="13" t="s">
        <v>80</v>
      </c>
      <c r="C14" s="12" t="s">
        <v>37</v>
      </c>
      <c r="D14" s="12" t="s">
        <v>26</v>
      </c>
      <c r="E14" s="12" t="s">
        <v>98</v>
      </c>
      <c r="F14" s="12" t="s">
        <v>26</v>
      </c>
      <c r="G14" s="12" t="s">
        <v>81</v>
      </c>
      <c r="H14" s="12" t="s">
        <v>83</v>
      </c>
      <c r="I14" s="14" t="s">
        <v>84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14741.46</v>
      </c>
      <c r="S14" s="12" t="s">
        <v>99</v>
      </c>
    </row>
    <row r="15" spans="1:19" x14ac:dyDescent="0.25">
      <c r="A15" s="12" t="s">
        <v>130</v>
      </c>
      <c r="B15" s="13" t="s">
        <v>137</v>
      </c>
      <c r="C15" s="12" t="s">
        <v>24</v>
      </c>
      <c r="D15" s="12" t="s">
        <v>138</v>
      </c>
      <c r="E15" s="12" t="s">
        <v>26</v>
      </c>
      <c r="F15" s="12" t="s">
        <v>139</v>
      </c>
      <c r="G15" s="12" t="s">
        <v>26</v>
      </c>
      <c r="H15" s="12" t="s">
        <v>83</v>
      </c>
      <c r="I15" s="14" t="s">
        <v>84</v>
      </c>
      <c r="J15" s="14">
        <v>142499.82879999999</v>
      </c>
      <c r="K15" s="14">
        <v>0</v>
      </c>
      <c r="L15" s="14">
        <v>122844.68</v>
      </c>
      <c r="M15" s="14">
        <v>19655.14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140</v>
      </c>
      <c r="B16" s="13" t="s">
        <v>137</v>
      </c>
      <c r="C16" s="12" t="s">
        <v>37</v>
      </c>
      <c r="D16" s="12" t="s">
        <v>26</v>
      </c>
      <c r="E16" s="12" t="s">
        <v>145</v>
      </c>
      <c r="F16" s="12" t="s">
        <v>26</v>
      </c>
      <c r="G16" s="12" t="s">
        <v>138</v>
      </c>
      <c r="H16" s="12" t="s">
        <v>83</v>
      </c>
      <c r="I16" s="14" t="s">
        <v>84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14741.36</v>
      </c>
      <c r="S16" s="12" t="s">
        <v>146</v>
      </c>
    </row>
    <row r="17" spans="1:19" x14ac:dyDescent="0.25">
      <c r="A17" s="12" t="s">
        <v>61</v>
      </c>
      <c r="B17" s="13" t="s">
        <v>62</v>
      </c>
      <c r="C17" s="12" t="s">
        <v>24</v>
      </c>
      <c r="D17" s="12" t="s">
        <v>63</v>
      </c>
      <c r="E17" s="12" t="s">
        <v>26</v>
      </c>
      <c r="F17" s="12" t="s">
        <v>64</v>
      </c>
      <c r="G17" s="12" t="s">
        <v>26</v>
      </c>
      <c r="H17" s="12" t="s">
        <v>65</v>
      </c>
      <c r="I17" s="14" t="s">
        <v>66</v>
      </c>
      <c r="J17" s="14">
        <v>70992</v>
      </c>
      <c r="K17" s="14">
        <v>0</v>
      </c>
      <c r="L17" s="14">
        <v>61200</v>
      </c>
      <c r="M17" s="14">
        <v>9792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94</v>
      </c>
      <c r="B18" s="13" t="s">
        <v>80</v>
      </c>
      <c r="C18" s="12" t="s">
        <v>37</v>
      </c>
      <c r="D18" s="12" t="s">
        <v>26</v>
      </c>
      <c r="E18" s="12" t="s">
        <v>95</v>
      </c>
      <c r="F18" s="12" t="s">
        <v>26</v>
      </c>
      <c r="G18" s="12" t="s">
        <v>63</v>
      </c>
      <c r="H18" s="12" t="s">
        <v>65</v>
      </c>
      <c r="I18" s="14" t="s">
        <v>66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9792</v>
      </c>
      <c r="S18" s="12" t="s">
        <v>96</v>
      </c>
    </row>
    <row r="19" spans="1:19" x14ac:dyDescent="0.25">
      <c r="A19" s="12" t="s">
        <v>30</v>
      </c>
      <c r="B19" s="13" t="s">
        <v>31</v>
      </c>
      <c r="C19" s="12" t="s">
        <v>24</v>
      </c>
      <c r="D19" s="12" t="s">
        <v>32</v>
      </c>
      <c r="E19" s="12" t="s">
        <v>26</v>
      </c>
      <c r="F19" s="12" t="s">
        <v>33</v>
      </c>
      <c r="G19" s="12" t="s">
        <v>26</v>
      </c>
      <c r="H19" s="12" t="s">
        <v>34</v>
      </c>
      <c r="I19" s="14" t="s">
        <v>35</v>
      </c>
      <c r="J19" s="14">
        <v>55568.732800000005</v>
      </c>
      <c r="K19" s="14">
        <v>0</v>
      </c>
      <c r="L19" s="14">
        <v>47904.08</v>
      </c>
      <c r="M19" s="14">
        <v>7664.65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36</v>
      </c>
      <c r="B20" s="13" t="s">
        <v>31</v>
      </c>
      <c r="C20" s="12" t="s">
        <v>37</v>
      </c>
      <c r="D20" s="12" t="s">
        <v>26</v>
      </c>
      <c r="E20" s="12" t="s">
        <v>44</v>
      </c>
      <c r="F20" s="12" t="s">
        <v>45</v>
      </c>
      <c r="G20" s="12" t="s">
        <v>46</v>
      </c>
      <c r="H20" s="12" t="s">
        <v>34</v>
      </c>
      <c r="I20" s="14" t="s">
        <v>35</v>
      </c>
      <c r="J20" s="14">
        <v>-133837.51999999999</v>
      </c>
      <c r="K20" s="14">
        <v>0</v>
      </c>
      <c r="L20" s="14">
        <v>-115377.17</v>
      </c>
      <c r="M20" s="14">
        <v>-18460.349999999999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73</v>
      </c>
      <c r="B21" s="13" t="s">
        <v>62</v>
      </c>
      <c r="C21" s="12" t="s">
        <v>37</v>
      </c>
      <c r="D21" s="12" t="s">
        <v>26</v>
      </c>
      <c r="E21" s="12" t="s">
        <v>74</v>
      </c>
      <c r="F21" s="12" t="s">
        <v>26</v>
      </c>
      <c r="G21" s="12" t="s">
        <v>32</v>
      </c>
      <c r="H21" s="12" t="s">
        <v>34</v>
      </c>
      <c r="I21" s="14" t="s">
        <v>35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5748.49</v>
      </c>
      <c r="S21" s="12" t="s">
        <v>75</v>
      </c>
    </row>
    <row r="22" spans="1:19" x14ac:dyDescent="0.25">
      <c r="A22" s="12" t="s">
        <v>47</v>
      </c>
      <c r="B22" s="13" t="s">
        <v>48</v>
      </c>
      <c r="C22" s="12" t="s">
        <v>24</v>
      </c>
      <c r="D22" s="12" t="s">
        <v>57</v>
      </c>
      <c r="E22" s="12" t="s">
        <v>26</v>
      </c>
      <c r="F22" s="12" t="s">
        <v>58</v>
      </c>
      <c r="G22" s="12" t="s">
        <v>26</v>
      </c>
      <c r="H22" s="12" t="s">
        <v>59</v>
      </c>
      <c r="I22" s="14" t="s">
        <v>60</v>
      </c>
      <c r="J22" s="14">
        <v>31552</v>
      </c>
      <c r="K22" s="14">
        <v>0</v>
      </c>
      <c r="L22" s="14">
        <v>27200</v>
      </c>
      <c r="M22" s="14">
        <v>4352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67</v>
      </c>
      <c r="B23" s="13" t="s">
        <v>62</v>
      </c>
      <c r="C23" s="12" t="s">
        <v>24</v>
      </c>
      <c r="D23" s="12" t="s">
        <v>68</v>
      </c>
      <c r="E23" s="12" t="s">
        <v>26</v>
      </c>
      <c r="F23" s="12" t="s">
        <v>69</v>
      </c>
      <c r="G23" s="12" t="s">
        <v>26</v>
      </c>
      <c r="H23" s="12" t="s">
        <v>59</v>
      </c>
      <c r="I23" s="14" t="s">
        <v>60</v>
      </c>
      <c r="J23" s="14">
        <v>42688</v>
      </c>
      <c r="K23" s="14">
        <v>0</v>
      </c>
      <c r="L23" s="14">
        <v>36800</v>
      </c>
      <c r="M23" s="14">
        <v>5888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70</v>
      </c>
      <c r="B24" s="13" t="s">
        <v>62</v>
      </c>
      <c r="C24" s="12" t="s">
        <v>37</v>
      </c>
      <c r="D24" s="12" t="s">
        <v>26</v>
      </c>
      <c r="E24" s="12" t="s">
        <v>71</v>
      </c>
      <c r="F24" s="12" t="s">
        <v>26</v>
      </c>
      <c r="G24" s="12" t="s">
        <v>57</v>
      </c>
      <c r="H24" s="12" t="s">
        <v>59</v>
      </c>
      <c r="I24" s="14" t="s">
        <v>60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3264</v>
      </c>
      <c r="S24" s="12" t="s">
        <v>72</v>
      </c>
    </row>
    <row r="25" spans="1:19" x14ac:dyDescent="0.25">
      <c r="A25" s="12" t="s">
        <v>91</v>
      </c>
      <c r="B25" s="13" t="s">
        <v>80</v>
      </c>
      <c r="C25" s="12" t="s">
        <v>37</v>
      </c>
      <c r="D25" s="12" t="s">
        <v>26</v>
      </c>
      <c r="E25" s="12" t="s">
        <v>92</v>
      </c>
      <c r="F25" s="12" t="s">
        <v>26</v>
      </c>
      <c r="G25" s="12" t="s">
        <v>68</v>
      </c>
      <c r="H25" s="12" t="s">
        <v>59</v>
      </c>
      <c r="I25" s="14" t="s">
        <v>60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4416</v>
      </c>
      <c r="S25" s="12" t="s">
        <v>93</v>
      </c>
    </row>
    <row r="26" spans="1:19" x14ac:dyDescent="0.25">
      <c r="A26" s="12" t="s">
        <v>103</v>
      </c>
      <c r="B26" s="13" t="s">
        <v>104</v>
      </c>
      <c r="C26" s="12" t="s">
        <v>24</v>
      </c>
      <c r="D26" s="12" t="s">
        <v>105</v>
      </c>
      <c r="E26" s="12" t="s">
        <v>26</v>
      </c>
      <c r="F26" s="12" t="s">
        <v>106</v>
      </c>
      <c r="G26" s="12" t="s">
        <v>26</v>
      </c>
      <c r="H26" s="12" t="s">
        <v>59</v>
      </c>
      <c r="I26" s="14" t="s">
        <v>60</v>
      </c>
      <c r="J26" s="14">
        <v>35264</v>
      </c>
      <c r="K26" s="14">
        <v>0</v>
      </c>
      <c r="L26" s="14">
        <v>30400</v>
      </c>
      <c r="M26" s="14">
        <v>4864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117</v>
      </c>
      <c r="B27" s="13" t="s">
        <v>122</v>
      </c>
      <c r="C27" s="12" t="s">
        <v>24</v>
      </c>
      <c r="D27" s="12" t="s">
        <v>128</v>
      </c>
      <c r="E27" s="12" t="s">
        <v>26</v>
      </c>
      <c r="F27" s="12" t="s">
        <v>129</v>
      </c>
      <c r="G27" s="12" t="s">
        <v>26</v>
      </c>
      <c r="H27" s="12" t="s">
        <v>59</v>
      </c>
      <c r="I27" s="14" t="s">
        <v>60</v>
      </c>
      <c r="J27" s="14">
        <v>29696</v>
      </c>
      <c r="K27" s="14">
        <v>0</v>
      </c>
      <c r="L27" s="14">
        <v>25600</v>
      </c>
      <c r="M27" s="14">
        <v>4096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127</v>
      </c>
      <c r="B28" s="13" t="s">
        <v>122</v>
      </c>
      <c r="C28" s="12" t="s">
        <v>37</v>
      </c>
      <c r="D28" s="12" t="s">
        <v>26</v>
      </c>
      <c r="E28" s="12" t="s">
        <v>134</v>
      </c>
      <c r="F28" s="12" t="s">
        <v>26</v>
      </c>
      <c r="G28" s="12" t="s">
        <v>105</v>
      </c>
      <c r="H28" s="12" t="s">
        <v>59</v>
      </c>
      <c r="I28" s="14" t="s">
        <v>60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3648</v>
      </c>
      <c r="S28" s="12" t="s">
        <v>135</v>
      </c>
    </row>
    <row r="29" spans="1:19" x14ac:dyDescent="0.25">
      <c r="A29" s="12" t="s">
        <v>136</v>
      </c>
      <c r="B29" s="13" t="s">
        <v>137</v>
      </c>
      <c r="C29" s="12" t="s">
        <v>37</v>
      </c>
      <c r="D29" s="12" t="s">
        <v>26</v>
      </c>
      <c r="E29" s="12" t="s">
        <v>143</v>
      </c>
      <c r="F29" s="12" t="s">
        <v>26</v>
      </c>
      <c r="G29" s="12" t="s">
        <v>128</v>
      </c>
      <c r="H29" s="12" t="s">
        <v>59</v>
      </c>
      <c r="I29" s="14" t="s">
        <v>60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3072</v>
      </c>
      <c r="S29" s="12" t="s">
        <v>144</v>
      </c>
    </row>
    <row r="30" spans="1:19" x14ac:dyDescent="0.25">
      <c r="A30" s="12" t="s">
        <v>43</v>
      </c>
      <c r="B30" s="13" t="s">
        <v>31</v>
      </c>
      <c r="C30" s="12" t="s">
        <v>37</v>
      </c>
      <c r="D30" s="12" t="s">
        <v>26</v>
      </c>
      <c r="E30" s="12" t="s">
        <v>38</v>
      </c>
      <c r="F30" s="12" t="s">
        <v>39</v>
      </c>
      <c r="G30" s="12" t="s">
        <v>40</v>
      </c>
      <c r="H30" s="12" t="s">
        <v>41</v>
      </c>
      <c r="I30" s="14" t="s">
        <v>42</v>
      </c>
      <c r="J30" s="14">
        <v>-1532273.01</v>
      </c>
      <c r="K30" s="14">
        <v>-1031153.01</v>
      </c>
      <c r="L30" s="14">
        <v>-432000</v>
      </c>
      <c r="M30" s="14">
        <v>-69120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90</v>
      </c>
      <c r="B31" s="13" t="s">
        <v>80</v>
      </c>
      <c r="C31" s="12" t="s">
        <v>37</v>
      </c>
      <c r="D31" s="12" t="s">
        <v>26</v>
      </c>
      <c r="E31" s="12" t="s">
        <v>101</v>
      </c>
      <c r="F31" s="12" t="s">
        <v>102</v>
      </c>
      <c r="G31" s="12" t="s">
        <v>40</v>
      </c>
      <c r="H31" s="12" t="s">
        <v>41</v>
      </c>
      <c r="I31" s="14" t="s">
        <v>42</v>
      </c>
      <c r="J31" s="14">
        <v>-232258.33</v>
      </c>
      <c r="K31" s="14">
        <v>-232258.33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53</v>
      </c>
      <c r="B32" s="13" t="s">
        <v>48</v>
      </c>
      <c r="C32" s="12" t="s">
        <v>24</v>
      </c>
      <c r="D32" s="12" t="s">
        <v>49</v>
      </c>
      <c r="E32" s="12" t="s">
        <v>26</v>
      </c>
      <c r="F32" s="12" t="s">
        <v>50</v>
      </c>
      <c r="G32" s="12" t="s">
        <v>26</v>
      </c>
      <c r="H32" s="12" t="s">
        <v>51</v>
      </c>
      <c r="I32" s="14" t="s">
        <v>52</v>
      </c>
      <c r="J32" s="14">
        <v>2720000</v>
      </c>
      <c r="K32" s="14">
        <v>2720000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56</v>
      </c>
      <c r="B33" s="13" t="s">
        <v>48</v>
      </c>
      <c r="C33" s="12" t="s">
        <v>24</v>
      </c>
      <c r="D33" s="12" t="s">
        <v>54</v>
      </c>
      <c r="E33" s="12" t="s">
        <v>26</v>
      </c>
      <c r="F33" s="12" t="s">
        <v>55</v>
      </c>
      <c r="G33" s="12" t="s">
        <v>26</v>
      </c>
      <c r="H33" s="12" t="s">
        <v>51</v>
      </c>
      <c r="I33" s="14" t="s">
        <v>52</v>
      </c>
      <c r="J33" s="14">
        <v>493000</v>
      </c>
      <c r="K33" s="14">
        <v>0</v>
      </c>
      <c r="L33" s="14">
        <v>425000</v>
      </c>
      <c r="M33" s="14">
        <v>68000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76</v>
      </c>
      <c r="B34" s="13" t="s">
        <v>62</v>
      </c>
      <c r="C34" s="12" t="s">
        <v>37</v>
      </c>
      <c r="D34" s="12" t="s">
        <v>26</v>
      </c>
      <c r="E34" s="12" t="s">
        <v>77</v>
      </c>
      <c r="F34" s="12" t="s">
        <v>26</v>
      </c>
      <c r="G34" s="12" t="s">
        <v>54</v>
      </c>
      <c r="H34" s="12" t="s">
        <v>51</v>
      </c>
      <c r="I34" s="14" t="s">
        <v>52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51000</v>
      </c>
      <c r="S34" s="12" t="s">
        <v>78</v>
      </c>
    </row>
    <row r="35" spans="1:19" x14ac:dyDescent="0.25">
      <c r="A35" s="12" t="s">
        <v>118</v>
      </c>
      <c r="B35" s="13" t="s">
        <v>122</v>
      </c>
      <c r="C35" s="12" t="s">
        <v>24</v>
      </c>
      <c r="D35" s="12" t="s">
        <v>123</v>
      </c>
      <c r="E35" s="12" t="s">
        <v>26</v>
      </c>
      <c r="F35" s="12" t="s">
        <v>124</v>
      </c>
      <c r="G35" s="12" t="s">
        <v>26</v>
      </c>
      <c r="H35" s="12" t="s">
        <v>125</v>
      </c>
      <c r="I35" s="14" t="s">
        <v>126</v>
      </c>
      <c r="J35" s="14">
        <v>136000</v>
      </c>
      <c r="K35" s="14">
        <v>136000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107</v>
      </c>
      <c r="B36" s="13" t="s">
        <v>104</v>
      </c>
      <c r="C36" s="12" t="s">
        <v>24</v>
      </c>
      <c r="D36" s="12" t="s">
        <v>108</v>
      </c>
      <c r="E36" s="12" t="s">
        <v>26</v>
      </c>
      <c r="F36" s="12" t="s">
        <v>109</v>
      </c>
      <c r="G36" s="12" t="s">
        <v>26</v>
      </c>
      <c r="H36" s="12" t="s">
        <v>110</v>
      </c>
      <c r="I36" s="14" t="s">
        <v>111</v>
      </c>
      <c r="J36" s="14">
        <v>121669.08</v>
      </c>
      <c r="K36" s="14">
        <v>60000</v>
      </c>
      <c r="L36" s="14">
        <v>53163</v>
      </c>
      <c r="M36" s="14">
        <v>8506.08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133</v>
      </c>
      <c r="B37" s="13" t="s">
        <v>137</v>
      </c>
      <c r="C37" s="12" t="s">
        <v>37</v>
      </c>
      <c r="D37" s="12" t="s">
        <v>26</v>
      </c>
      <c r="E37" s="12" t="s">
        <v>141</v>
      </c>
      <c r="F37" s="12" t="s">
        <v>26</v>
      </c>
      <c r="G37" s="12" t="s">
        <v>108</v>
      </c>
      <c r="H37" s="12" t="s">
        <v>110</v>
      </c>
      <c r="I37" s="14" t="s">
        <v>111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6379.56</v>
      </c>
      <c r="S37" s="12" t="s">
        <v>142</v>
      </c>
    </row>
    <row r="39" spans="1:19" x14ac:dyDescent="0.25">
      <c r="J39" s="7">
        <f t="shared" ref="J39:R39" si="0">SUM(J2:J37)</f>
        <v>21649117.537599999</v>
      </c>
      <c r="K39" s="7">
        <f t="shared" si="0"/>
        <v>20651449.460000001</v>
      </c>
      <c r="L39" s="7">
        <f t="shared" si="0"/>
        <v>860058.69</v>
      </c>
      <c r="M39" s="7">
        <f t="shared" si="0"/>
        <v>137609.37</v>
      </c>
      <c r="N39" s="7">
        <f t="shared" si="0"/>
        <v>0</v>
      </c>
      <c r="O39" s="7">
        <f t="shared" si="0"/>
        <v>0</v>
      </c>
      <c r="P39" s="7">
        <f t="shared" si="0"/>
        <v>0</v>
      </c>
      <c r="Q39" s="7">
        <f t="shared" si="0"/>
        <v>0</v>
      </c>
      <c r="R39" s="7">
        <f t="shared" si="0"/>
        <v>171756.3</v>
      </c>
    </row>
    <row r="41" spans="1:19" x14ac:dyDescent="0.25">
      <c r="J41" s="6" t="s">
        <v>147</v>
      </c>
    </row>
    <row r="43" spans="1:19" x14ac:dyDescent="0.25">
      <c r="J43" s="6" t="s">
        <v>148</v>
      </c>
      <c r="K43" s="6" t="s">
        <v>149</v>
      </c>
      <c r="L43" s="6" t="s">
        <v>150</v>
      </c>
    </row>
    <row r="45" spans="1:19" x14ac:dyDescent="0.25">
      <c r="I45" s="6" t="s">
        <v>151</v>
      </c>
      <c r="J45" s="6">
        <f>K39</f>
        <v>20651449.460000001</v>
      </c>
    </row>
    <row r="47" spans="1:19" x14ac:dyDescent="0.25">
      <c r="I47" s="6" t="s">
        <v>152</v>
      </c>
      <c r="J47" s="6">
        <f>L39</f>
        <v>860058.69</v>
      </c>
      <c r="K47" s="6">
        <f>M39</f>
        <v>137609.37</v>
      </c>
    </row>
    <row r="49" spans="9:12" x14ac:dyDescent="0.25">
      <c r="I49" s="6" t="s">
        <v>153</v>
      </c>
      <c r="J49" s="6">
        <v>0</v>
      </c>
      <c r="K49" s="6">
        <v>0</v>
      </c>
      <c r="L49" s="6">
        <v>0</v>
      </c>
    </row>
    <row r="51" spans="9:12" x14ac:dyDescent="0.25">
      <c r="I51" s="6" t="s">
        <v>154</v>
      </c>
      <c r="J51" s="6">
        <v>0</v>
      </c>
      <c r="K51" s="6">
        <v>0</v>
      </c>
    </row>
    <row r="53" spans="9:12" x14ac:dyDescent="0.25">
      <c r="I53" s="6" t="s">
        <v>155</v>
      </c>
      <c r="J53" s="6">
        <f>J45+J47</f>
        <v>21511508.150000002</v>
      </c>
      <c r="K53" s="6">
        <f>K47</f>
        <v>137609.37</v>
      </c>
      <c r="L53" s="6">
        <v>0</v>
      </c>
    </row>
  </sheetData>
  <sortState ref="A8:S37">
    <sortCondition sortBy="cellColor" ref="I8:I37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3"/>
  <sheetViews>
    <sheetView workbookViewId="0">
      <selection activeCell="C36" sqref="C3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2.425781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1.14062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156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12064</v>
      </c>
      <c r="K8" s="14">
        <v>0</v>
      </c>
      <c r="L8" s="14">
        <v>10400</v>
      </c>
      <c r="M8" s="14">
        <v>1664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55568.732800000005</v>
      </c>
      <c r="K9" s="14">
        <v>0</v>
      </c>
      <c r="L9" s="14">
        <v>47904.08</v>
      </c>
      <c r="M9" s="14">
        <v>7664.65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31</v>
      </c>
      <c r="C10" s="12" t="s">
        <v>37</v>
      </c>
      <c r="D10" s="12" t="s">
        <v>26</v>
      </c>
      <c r="E10" s="12" t="s">
        <v>44</v>
      </c>
      <c r="F10" s="12" t="s">
        <v>45</v>
      </c>
      <c r="G10" s="12" t="s">
        <v>46</v>
      </c>
      <c r="H10" s="12" t="s">
        <v>34</v>
      </c>
      <c r="I10" s="14" t="s">
        <v>35</v>
      </c>
      <c r="J10" s="14">
        <v>-133837.51999999999</v>
      </c>
      <c r="K10" s="14">
        <v>0</v>
      </c>
      <c r="L10" s="14">
        <v>-115377.17</v>
      </c>
      <c r="M10" s="14">
        <v>-18460.349999999999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43</v>
      </c>
      <c r="B11" s="13" t="s">
        <v>31</v>
      </c>
      <c r="C11" s="12" t="s">
        <v>37</v>
      </c>
      <c r="D11" s="12" t="s">
        <v>26</v>
      </c>
      <c r="E11" s="12" t="s">
        <v>38</v>
      </c>
      <c r="F11" s="12" t="s">
        <v>39</v>
      </c>
      <c r="G11" s="12" t="s">
        <v>40</v>
      </c>
      <c r="H11" s="12" t="s">
        <v>41</v>
      </c>
      <c r="I11" s="14" t="s">
        <v>42</v>
      </c>
      <c r="J11" s="14">
        <v>-1532273.01</v>
      </c>
      <c r="K11" s="14">
        <v>-1031153.01</v>
      </c>
      <c r="L11" s="14">
        <v>-432000</v>
      </c>
      <c r="M11" s="14">
        <v>-69120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47</v>
      </c>
      <c r="B12" s="13" t="s">
        <v>48</v>
      </c>
      <c r="C12" s="12" t="s">
        <v>24</v>
      </c>
      <c r="D12" s="12" t="s">
        <v>57</v>
      </c>
      <c r="E12" s="12" t="s">
        <v>26</v>
      </c>
      <c r="F12" s="12" t="s">
        <v>58</v>
      </c>
      <c r="G12" s="12" t="s">
        <v>26</v>
      </c>
      <c r="H12" s="12" t="s">
        <v>59</v>
      </c>
      <c r="I12" s="14" t="s">
        <v>60</v>
      </c>
      <c r="J12" s="14">
        <v>31552</v>
      </c>
      <c r="K12" s="14">
        <v>0</v>
      </c>
      <c r="L12" s="14">
        <v>27200</v>
      </c>
      <c r="M12" s="14">
        <v>4352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53</v>
      </c>
      <c r="B13" s="13" t="s">
        <v>48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2720000</v>
      </c>
      <c r="K13" s="14">
        <v>2720000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56</v>
      </c>
      <c r="B14" s="13" t="s">
        <v>48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51</v>
      </c>
      <c r="I14" s="14" t="s">
        <v>52</v>
      </c>
      <c r="J14" s="14">
        <v>493000</v>
      </c>
      <c r="K14" s="14">
        <v>0</v>
      </c>
      <c r="L14" s="14">
        <v>425000</v>
      </c>
      <c r="M14" s="14">
        <v>68000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61</v>
      </c>
      <c r="B15" s="13" t="s">
        <v>62</v>
      </c>
      <c r="C15" s="12" t="s">
        <v>24</v>
      </c>
      <c r="D15" s="12" t="s">
        <v>63</v>
      </c>
      <c r="E15" s="12" t="s">
        <v>26</v>
      </c>
      <c r="F15" s="12" t="s">
        <v>64</v>
      </c>
      <c r="G15" s="12" t="s">
        <v>26</v>
      </c>
      <c r="H15" s="12" t="s">
        <v>65</v>
      </c>
      <c r="I15" s="14" t="s">
        <v>66</v>
      </c>
      <c r="J15" s="14">
        <v>70992</v>
      </c>
      <c r="K15" s="14">
        <v>0</v>
      </c>
      <c r="L15" s="14">
        <v>61200</v>
      </c>
      <c r="M15" s="14">
        <v>9792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67</v>
      </c>
      <c r="B16" s="13" t="s">
        <v>62</v>
      </c>
      <c r="C16" s="12" t="s">
        <v>24</v>
      </c>
      <c r="D16" s="12" t="s">
        <v>68</v>
      </c>
      <c r="E16" s="12" t="s">
        <v>26</v>
      </c>
      <c r="F16" s="12" t="s">
        <v>69</v>
      </c>
      <c r="G16" s="12" t="s">
        <v>26</v>
      </c>
      <c r="H16" s="12" t="s">
        <v>59</v>
      </c>
      <c r="I16" s="14" t="s">
        <v>60</v>
      </c>
      <c r="J16" s="14">
        <v>42688</v>
      </c>
      <c r="K16" s="14">
        <v>0</v>
      </c>
      <c r="L16" s="14">
        <v>36800</v>
      </c>
      <c r="M16" s="14">
        <v>5888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70</v>
      </c>
      <c r="B17" s="13" t="s">
        <v>62</v>
      </c>
      <c r="C17" s="12" t="s">
        <v>37</v>
      </c>
      <c r="D17" s="12" t="s">
        <v>26</v>
      </c>
      <c r="E17" s="12" t="s">
        <v>71</v>
      </c>
      <c r="F17" s="12" t="s">
        <v>26</v>
      </c>
      <c r="G17" s="12" t="s">
        <v>57</v>
      </c>
      <c r="H17" s="12" t="s">
        <v>59</v>
      </c>
      <c r="I17" s="14" t="s">
        <v>60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3264</v>
      </c>
      <c r="S17" s="12" t="s">
        <v>72</v>
      </c>
    </row>
    <row r="18" spans="1:19" x14ac:dyDescent="0.25">
      <c r="A18" s="12" t="s">
        <v>73</v>
      </c>
      <c r="B18" s="13" t="s">
        <v>62</v>
      </c>
      <c r="C18" s="12" t="s">
        <v>37</v>
      </c>
      <c r="D18" s="12" t="s">
        <v>26</v>
      </c>
      <c r="E18" s="12" t="s">
        <v>74</v>
      </c>
      <c r="F18" s="12" t="s">
        <v>26</v>
      </c>
      <c r="G18" s="12" t="s">
        <v>32</v>
      </c>
      <c r="H18" s="12" t="s">
        <v>34</v>
      </c>
      <c r="I18" s="14" t="s">
        <v>35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5748.49</v>
      </c>
      <c r="S18" s="12" t="s">
        <v>75</v>
      </c>
    </row>
    <row r="19" spans="1:19" x14ac:dyDescent="0.25">
      <c r="A19" s="12" t="s">
        <v>76</v>
      </c>
      <c r="B19" s="13" t="s">
        <v>62</v>
      </c>
      <c r="C19" s="12" t="s">
        <v>37</v>
      </c>
      <c r="D19" s="12" t="s">
        <v>26</v>
      </c>
      <c r="E19" s="12" t="s">
        <v>77</v>
      </c>
      <c r="F19" s="12" t="s">
        <v>26</v>
      </c>
      <c r="G19" s="12" t="s">
        <v>54</v>
      </c>
      <c r="H19" s="12" t="s">
        <v>51</v>
      </c>
      <c r="I19" s="14" t="s">
        <v>52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51000</v>
      </c>
      <c r="S19" s="12" t="s">
        <v>78</v>
      </c>
    </row>
    <row r="20" spans="1:19" x14ac:dyDescent="0.25">
      <c r="A20" s="12" t="s">
        <v>79</v>
      </c>
      <c r="B20" s="13" t="s">
        <v>80</v>
      </c>
      <c r="C20" s="12" t="s">
        <v>24</v>
      </c>
      <c r="D20" s="12" t="s">
        <v>86</v>
      </c>
      <c r="E20" s="12" t="s">
        <v>26</v>
      </c>
      <c r="F20" s="12" t="s">
        <v>87</v>
      </c>
      <c r="G20" s="12" t="s">
        <v>26</v>
      </c>
      <c r="H20" s="12" t="s">
        <v>88</v>
      </c>
      <c r="I20" s="14" t="s">
        <v>89</v>
      </c>
      <c r="J20" s="14">
        <v>8863991.9759999998</v>
      </c>
      <c r="K20" s="14">
        <v>8348860.8000000007</v>
      </c>
      <c r="L20" s="14">
        <v>444078.6</v>
      </c>
      <c r="M20" s="14">
        <v>71052.570000000007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85</v>
      </c>
      <c r="B21" s="13" t="s">
        <v>80</v>
      </c>
      <c r="C21" s="12" t="s">
        <v>24</v>
      </c>
      <c r="D21" s="12" t="s">
        <v>81</v>
      </c>
      <c r="E21" s="12" t="s">
        <v>26</v>
      </c>
      <c r="F21" s="12" t="s">
        <v>82</v>
      </c>
      <c r="G21" s="12" t="s">
        <v>26</v>
      </c>
      <c r="H21" s="12" t="s">
        <v>83</v>
      </c>
      <c r="I21" s="14" t="s">
        <v>84</v>
      </c>
      <c r="J21" s="14">
        <v>142500.78</v>
      </c>
      <c r="K21" s="14">
        <v>0</v>
      </c>
      <c r="L21" s="14">
        <v>122845.5</v>
      </c>
      <c r="M21" s="14">
        <v>19655.28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90</v>
      </c>
      <c r="B22" s="13" t="s">
        <v>80</v>
      </c>
      <c r="C22" s="12" t="s">
        <v>37</v>
      </c>
      <c r="D22" s="12" t="s">
        <v>26</v>
      </c>
      <c r="E22" s="12" t="s">
        <v>101</v>
      </c>
      <c r="F22" s="12" t="s">
        <v>102</v>
      </c>
      <c r="G22" s="12" t="s">
        <v>40</v>
      </c>
      <c r="H22" s="12" t="s">
        <v>41</v>
      </c>
      <c r="I22" s="14" t="s">
        <v>42</v>
      </c>
      <c r="J22" s="14">
        <v>-232258.33</v>
      </c>
      <c r="K22" s="14">
        <v>-232258.33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91</v>
      </c>
      <c r="B23" s="13" t="s">
        <v>80</v>
      </c>
      <c r="C23" s="12" t="s">
        <v>37</v>
      </c>
      <c r="D23" s="12" t="s">
        <v>26</v>
      </c>
      <c r="E23" s="12" t="s">
        <v>92</v>
      </c>
      <c r="F23" s="12" t="s">
        <v>26</v>
      </c>
      <c r="G23" s="12" t="s">
        <v>68</v>
      </c>
      <c r="H23" s="12" t="s">
        <v>59</v>
      </c>
      <c r="I23" s="14" t="s">
        <v>60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4416</v>
      </c>
      <c r="S23" s="12" t="s">
        <v>93</v>
      </c>
    </row>
    <row r="24" spans="1:19" x14ac:dyDescent="0.25">
      <c r="A24" s="12" t="s">
        <v>94</v>
      </c>
      <c r="B24" s="13" t="s">
        <v>80</v>
      </c>
      <c r="C24" s="12" t="s">
        <v>37</v>
      </c>
      <c r="D24" s="12" t="s">
        <v>26</v>
      </c>
      <c r="E24" s="12" t="s">
        <v>95</v>
      </c>
      <c r="F24" s="12" t="s">
        <v>26</v>
      </c>
      <c r="G24" s="12" t="s">
        <v>63</v>
      </c>
      <c r="H24" s="12" t="s">
        <v>65</v>
      </c>
      <c r="I24" s="14" t="s">
        <v>66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9792</v>
      </c>
      <c r="S24" s="12" t="s">
        <v>96</v>
      </c>
    </row>
    <row r="25" spans="1:19" x14ac:dyDescent="0.25">
      <c r="A25" s="12" t="s">
        <v>97</v>
      </c>
      <c r="B25" s="13" t="s">
        <v>80</v>
      </c>
      <c r="C25" s="12" t="s">
        <v>37</v>
      </c>
      <c r="D25" s="12" t="s">
        <v>26</v>
      </c>
      <c r="E25" s="12" t="s">
        <v>98</v>
      </c>
      <c r="F25" s="12" t="s">
        <v>26</v>
      </c>
      <c r="G25" s="12" t="s">
        <v>81</v>
      </c>
      <c r="H25" s="12" t="s">
        <v>83</v>
      </c>
      <c r="I25" s="14" t="s">
        <v>84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14741.46</v>
      </c>
      <c r="S25" s="12" t="s">
        <v>99</v>
      </c>
    </row>
    <row r="26" spans="1:19" x14ac:dyDescent="0.25">
      <c r="A26" s="12" t="s">
        <v>100</v>
      </c>
      <c r="B26" s="13" t="s">
        <v>104</v>
      </c>
      <c r="C26" s="12" t="s">
        <v>24</v>
      </c>
      <c r="D26" s="12" t="s">
        <v>113</v>
      </c>
      <c r="E26" s="12" t="s">
        <v>26</v>
      </c>
      <c r="F26" s="12" t="s">
        <v>114</v>
      </c>
      <c r="G26" s="12" t="s">
        <v>26</v>
      </c>
      <c r="H26" s="12" t="s">
        <v>115</v>
      </c>
      <c r="I26" s="14" t="s">
        <v>116</v>
      </c>
      <c r="J26" s="14">
        <v>10650000</v>
      </c>
      <c r="K26" s="14">
        <v>10650000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103</v>
      </c>
      <c r="B27" s="13" t="s">
        <v>104</v>
      </c>
      <c r="C27" s="12" t="s">
        <v>24</v>
      </c>
      <c r="D27" s="12" t="s">
        <v>105</v>
      </c>
      <c r="E27" s="12" t="s">
        <v>26</v>
      </c>
      <c r="F27" s="12" t="s">
        <v>106</v>
      </c>
      <c r="G27" s="12" t="s">
        <v>26</v>
      </c>
      <c r="H27" s="12" t="s">
        <v>59</v>
      </c>
      <c r="I27" s="14" t="s">
        <v>60</v>
      </c>
      <c r="J27" s="14">
        <v>35264</v>
      </c>
      <c r="K27" s="14">
        <v>0</v>
      </c>
      <c r="L27" s="14">
        <v>30400</v>
      </c>
      <c r="M27" s="14">
        <v>4864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107</v>
      </c>
      <c r="B28" s="13" t="s">
        <v>104</v>
      </c>
      <c r="C28" s="12" t="s">
        <v>24</v>
      </c>
      <c r="D28" s="12" t="s">
        <v>108</v>
      </c>
      <c r="E28" s="12" t="s">
        <v>26</v>
      </c>
      <c r="F28" s="12" t="s">
        <v>109</v>
      </c>
      <c r="G28" s="12" t="s">
        <v>26</v>
      </c>
      <c r="H28" s="12" t="s">
        <v>110</v>
      </c>
      <c r="I28" s="14" t="s">
        <v>111</v>
      </c>
      <c r="J28" s="14">
        <v>121669.08</v>
      </c>
      <c r="K28" s="14">
        <v>60000</v>
      </c>
      <c r="L28" s="14">
        <v>53163</v>
      </c>
      <c r="M28" s="14">
        <v>8506.08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112</v>
      </c>
      <c r="B29" s="13" t="s">
        <v>104</v>
      </c>
      <c r="C29" s="12" t="s">
        <v>37</v>
      </c>
      <c r="D29" s="12" t="s">
        <v>26</v>
      </c>
      <c r="E29" s="12" t="s">
        <v>119</v>
      </c>
      <c r="F29" s="12" t="s">
        <v>26</v>
      </c>
      <c r="G29" s="12" t="s">
        <v>25</v>
      </c>
      <c r="H29" s="12" t="s">
        <v>28</v>
      </c>
      <c r="I29" s="14" t="s">
        <v>29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1664</v>
      </c>
      <c r="S29" s="12" t="s">
        <v>120</v>
      </c>
    </row>
    <row r="30" spans="1:19" x14ac:dyDescent="0.25">
      <c r="A30" s="12" t="s">
        <v>117</v>
      </c>
      <c r="B30" s="13" t="s">
        <v>122</v>
      </c>
      <c r="C30" s="12" t="s">
        <v>24</v>
      </c>
      <c r="D30" s="12" t="s">
        <v>128</v>
      </c>
      <c r="E30" s="12" t="s">
        <v>26</v>
      </c>
      <c r="F30" s="12" t="s">
        <v>129</v>
      </c>
      <c r="G30" s="12" t="s">
        <v>26</v>
      </c>
      <c r="H30" s="12" t="s">
        <v>59</v>
      </c>
      <c r="I30" s="14" t="s">
        <v>60</v>
      </c>
      <c r="J30" s="14">
        <v>29696</v>
      </c>
      <c r="K30" s="14">
        <v>0</v>
      </c>
      <c r="L30" s="14">
        <v>25600</v>
      </c>
      <c r="M30" s="14">
        <v>4096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118</v>
      </c>
      <c r="B31" s="13" t="s">
        <v>122</v>
      </c>
      <c r="C31" s="12" t="s">
        <v>24</v>
      </c>
      <c r="D31" s="12" t="s">
        <v>123</v>
      </c>
      <c r="E31" s="12" t="s">
        <v>26</v>
      </c>
      <c r="F31" s="12" t="s">
        <v>124</v>
      </c>
      <c r="G31" s="12" t="s">
        <v>26</v>
      </c>
      <c r="H31" s="12" t="s">
        <v>125</v>
      </c>
      <c r="I31" s="14" t="s">
        <v>126</v>
      </c>
      <c r="J31" s="14">
        <v>136000</v>
      </c>
      <c r="K31" s="14">
        <v>136000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121</v>
      </c>
      <c r="B32" s="13" t="s">
        <v>122</v>
      </c>
      <c r="C32" s="12" t="s">
        <v>37</v>
      </c>
      <c r="D32" s="12" t="s">
        <v>26</v>
      </c>
      <c r="E32" s="12" t="s">
        <v>131</v>
      </c>
      <c r="F32" s="12" t="s">
        <v>26</v>
      </c>
      <c r="G32" s="12" t="s">
        <v>86</v>
      </c>
      <c r="H32" s="12" t="s">
        <v>88</v>
      </c>
      <c r="I32" s="14" t="s">
        <v>89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53289.43</v>
      </c>
      <c r="S32" s="12" t="s">
        <v>132</v>
      </c>
    </row>
    <row r="33" spans="1:19" x14ac:dyDescent="0.25">
      <c r="A33" s="12" t="s">
        <v>127</v>
      </c>
      <c r="B33" s="13" t="s">
        <v>122</v>
      </c>
      <c r="C33" s="12" t="s">
        <v>37</v>
      </c>
      <c r="D33" s="12" t="s">
        <v>26</v>
      </c>
      <c r="E33" s="12" t="s">
        <v>134</v>
      </c>
      <c r="F33" s="12" t="s">
        <v>26</v>
      </c>
      <c r="G33" s="12" t="s">
        <v>105</v>
      </c>
      <c r="H33" s="12" t="s">
        <v>59</v>
      </c>
      <c r="I33" s="14" t="s">
        <v>60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3648</v>
      </c>
      <c r="S33" s="12" t="s">
        <v>135</v>
      </c>
    </row>
    <row r="34" spans="1:19" x14ac:dyDescent="0.25">
      <c r="A34" s="12" t="s">
        <v>130</v>
      </c>
      <c r="B34" s="13" t="s">
        <v>137</v>
      </c>
      <c r="C34" s="12" t="s">
        <v>24</v>
      </c>
      <c r="D34" s="12" t="s">
        <v>138</v>
      </c>
      <c r="E34" s="12" t="s">
        <v>26</v>
      </c>
      <c r="F34" s="12" t="s">
        <v>139</v>
      </c>
      <c r="G34" s="12" t="s">
        <v>26</v>
      </c>
      <c r="H34" s="12" t="s">
        <v>83</v>
      </c>
      <c r="I34" s="14" t="s">
        <v>84</v>
      </c>
      <c r="J34" s="14">
        <v>142499.82879999999</v>
      </c>
      <c r="K34" s="14">
        <v>0</v>
      </c>
      <c r="L34" s="14">
        <v>122844.68</v>
      </c>
      <c r="M34" s="14">
        <v>19655.14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133</v>
      </c>
      <c r="B35" s="13" t="s">
        <v>137</v>
      </c>
      <c r="C35" s="12" t="s">
        <v>37</v>
      </c>
      <c r="D35" s="12" t="s">
        <v>26</v>
      </c>
      <c r="E35" s="12" t="s">
        <v>141</v>
      </c>
      <c r="F35" s="12" t="s">
        <v>26</v>
      </c>
      <c r="G35" s="12" t="s">
        <v>108</v>
      </c>
      <c r="H35" s="12" t="s">
        <v>110</v>
      </c>
      <c r="I35" s="14" t="s">
        <v>111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6379.56</v>
      </c>
      <c r="S35" s="12" t="s">
        <v>142</v>
      </c>
    </row>
    <row r="36" spans="1:19" x14ac:dyDescent="0.25">
      <c r="A36" s="12" t="s">
        <v>136</v>
      </c>
      <c r="B36" s="13" t="s">
        <v>137</v>
      </c>
      <c r="C36" s="12" t="s">
        <v>37</v>
      </c>
      <c r="D36" s="12" t="s">
        <v>26</v>
      </c>
      <c r="E36" s="12" t="s">
        <v>143</v>
      </c>
      <c r="F36" s="12" t="s">
        <v>26</v>
      </c>
      <c r="G36" s="12" t="s">
        <v>128</v>
      </c>
      <c r="H36" s="12" t="s">
        <v>59</v>
      </c>
      <c r="I36" s="14" t="s">
        <v>60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3072</v>
      </c>
      <c r="S36" s="12" t="s">
        <v>144</v>
      </c>
    </row>
    <row r="37" spans="1:19" x14ac:dyDescent="0.25">
      <c r="A37" s="12" t="s">
        <v>140</v>
      </c>
      <c r="B37" s="13" t="s">
        <v>137</v>
      </c>
      <c r="C37" s="12" t="s">
        <v>37</v>
      </c>
      <c r="D37" s="12" t="s">
        <v>26</v>
      </c>
      <c r="E37" s="12" t="s">
        <v>145</v>
      </c>
      <c r="F37" s="12" t="s">
        <v>26</v>
      </c>
      <c r="G37" s="12" t="s">
        <v>138</v>
      </c>
      <c r="H37" s="12" t="s">
        <v>83</v>
      </c>
      <c r="I37" s="14" t="s">
        <v>84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14741.36</v>
      </c>
      <c r="S37" s="12" t="s">
        <v>146</v>
      </c>
    </row>
    <row r="39" spans="1:19" x14ac:dyDescent="0.25">
      <c r="J39" s="7">
        <f t="shared" ref="J39:R39" si="0">SUM(J2:J37)</f>
        <v>21649117.537599996</v>
      </c>
      <c r="K39" s="7">
        <f t="shared" si="0"/>
        <v>20651449.460000001</v>
      </c>
      <c r="L39" s="7">
        <f t="shared" si="0"/>
        <v>860058.69</v>
      </c>
      <c r="M39" s="7">
        <f t="shared" si="0"/>
        <v>137609.37</v>
      </c>
      <c r="N39" s="7">
        <f t="shared" si="0"/>
        <v>0</v>
      </c>
      <c r="O39" s="7">
        <f t="shared" si="0"/>
        <v>0</v>
      </c>
      <c r="P39" s="7">
        <f t="shared" si="0"/>
        <v>0</v>
      </c>
      <c r="Q39" s="7">
        <f t="shared" si="0"/>
        <v>0</v>
      </c>
      <c r="R39" s="7">
        <f t="shared" si="0"/>
        <v>171756.3</v>
      </c>
    </row>
    <row r="41" spans="1:19" x14ac:dyDescent="0.25">
      <c r="J41" s="6" t="s">
        <v>147</v>
      </c>
    </row>
    <row r="43" spans="1:19" x14ac:dyDescent="0.25">
      <c r="J43" s="6" t="s">
        <v>148</v>
      </c>
      <c r="K43" s="6" t="s">
        <v>149</v>
      </c>
      <c r="L43" s="6" t="s">
        <v>150</v>
      </c>
    </row>
    <row r="45" spans="1:19" x14ac:dyDescent="0.25">
      <c r="I45" s="6" t="s">
        <v>151</v>
      </c>
      <c r="J45" s="6">
        <f>K39</f>
        <v>20651449.460000001</v>
      </c>
    </row>
    <row r="47" spans="1:19" x14ac:dyDescent="0.25">
      <c r="I47" s="6" t="s">
        <v>152</v>
      </c>
      <c r="J47" s="6">
        <f>L39</f>
        <v>860058.69</v>
      </c>
      <c r="K47" s="6">
        <f>M39</f>
        <v>137609.37</v>
      </c>
    </row>
    <row r="49" spans="9:12" x14ac:dyDescent="0.25">
      <c r="I49" s="6" t="s">
        <v>153</v>
      </c>
      <c r="J49" s="6">
        <v>0</v>
      </c>
      <c r="K49" s="6">
        <v>0</v>
      </c>
      <c r="L49" s="6">
        <v>0</v>
      </c>
    </row>
    <row r="51" spans="9:12" x14ac:dyDescent="0.25">
      <c r="I51" s="6" t="s">
        <v>154</v>
      </c>
      <c r="J51" s="6">
        <v>0</v>
      </c>
      <c r="K51" s="6">
        <v>0</v>
      </c>
    </row>
    <row r="53" spans="9:12" x14ac:dyDescent="0.25">
      <c r="I53" s="6" t="s">
        <v>155</v>
      </c>
      <c r="J53" s="6">
        <f>J45+J47</f>
        <v>21511508.150000002</v>
      </c>
      <c r="K53" s="6">
        <f>K47</f>
        <v>137609.37</v>
      </c>
      <c r="L53" s="6">
        <v>0</v>
      </c>
    </row>
  </sheetData>
  <sortState ref="A8:S37">
    <sortCondition ref="B8:B37"/>
    <sortCondition ref="S8:S3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0C8B-8C79-4685-8E89-3350A0740E5B}">
  <dimension ref="A2:S53"/>
  <sheetViews>
    <sheetView tabSelected="1" workbookViewId="0">
      <pane ySplit="7" topLeftCell="A17" activePane="bottomLeft" state="frozen"/>
      <selection pane="bottomLeft" activeCell="A33" sqref="A33:XFD3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2.425781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1.14062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156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79</v>
      </c>
      <c r="B8" s="13" t="s">
        <v>80</v>
      </c>
      <c r="C8" s="12" t="s">
        <v>24</v>
      </c>
      <c r="D8" s="12" t="s">
        <v>86</v>
      </c>
      <c r="E8" s="12" t="s">
        <v>26</v>
      </c>
      <c r="F8" s="12" t="s">
        <v>87</v>
      </c>
      <c r="G8" s="12" t="s">
        <v>26</v>
      </c>
      <c r="H8" s="12" t="s">
        <v>88</v>
      </c>
      <c r="I8" s="14" t="s">
        <v>89</v>
      </c>
      <c r="J8" s="14">
        <v>8863991.9759999998</v>
      </c>
      <c r="K8" s="14">
        <v>8348860.8000000007</v>
      </c>
      <c r="L8" s="14">
        <v>444078.6</v>
      </c>
      <c r="M8" s="14">
        <v>71052.570000000007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121</v>
      </c>
      <c r="B9" s="13" t="s">
        <v>122</v>
      </c>
      <c r="C9" s="12" t="s">
        <v>37</v>
      </c>
      <c r="D9" s="12" t="s">
        <v>26</v>
      </c>
      <c r="E9" s="12" t="s">
        <v>131</v>
      </c>
      <c r="F9" s="12" t="s">
        <v>26</v>
      </c>
      <c r="G9" s="12" t="s">
        <v>86</v>
      </c>
      <c r="H9" s="12" t="s">
        <v>88</v>
      </c>
      <c r="I9" s="14" t="s">
        <v>89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53289.43</v>
      </c>
      <c r="S9" s="12" t="s">
        <v>132</v>
      </c>
    </row>
    <row r="10" spans="1:19" x14ac:dyDescent="0.25">
      <c r="A10" s="12" t="s">
        <v>100</v>
      </c>
      <c r="B10" s="13" t="s">
        <v>104</v>
      </c>
      <c r="C10" s="12" t="s">
        <v>24</v>
      </c>
      <c r="D10" s="12" t="s">
        <v>113</v>
      </c>
      <c r="E10" s="12" t="s">
        <v>26</v>
      </c>
      <c r="F10" s="12" t="s">
        <v>114</v>
      </c>
      <c r="G10" s="12" t="s">
        <v>26</v>
      </c>
      <c r="H10" s="12" t="s">
        <v>115</v>
      </c>
      <c r="I10" s="14" t="s">
        <v>116</v>
      </c>
      <c r="J10" s="14">
        <v>10650000</v>
      </c>
      <c r="K10" s="14">
        <v>10650000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85</v>
      </c>
      <c r="B11" s="13" t="s">
        <v>80</v>
      </c>
      <c r="C11" s="12" t="s">
        <v>24</v>
      </c>
      <c r="D11" s="12" t="s">
        <v>81</v>
      </c>
      <c r="E11" s="12" t="s">
        <v>26</v>
      </c>
      <c r="F11" s="12" t="s">
        <v>82</v>
      </c>
      <c r="G11" s="12" t="s">
        <v>26</v>
      </c>
      <c r="H11" s="12" t="s">
        <v>83</v>
      </c>
      <c r="I11" s="14" t="s">
        <v>84</v>
      </c>
      <c r="J11" s="14">
        <v>142500.78</v>
      </c>
      <c r="K11" s="14">
        <v>0</v>
      </c>
      <c r="L11" s="14">
        <v>122845.5</v>
      </c>
      <c r="M11" s="14">
        <v>19655.28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97</v>
      </c>
      <c r="B12" s="13" t="s">
        <v>80</v>
      </c>
      <c r="C12" s="12" t="s">
        <v>37</v>
      </c>
      <c r="D12" s="12" t="s">
        <v>26</v>
      </c>
      <c r="E12" s="12" t="s">
        <v>98</v>
      </c>
      <c r="F12" s="12" t="s">
        <v>26</v>
      </c>
      <c r="G12" s="12" t="s">
        <v>81</v>
      </c>
      <c r="H12" s="12" t="s">
        <v>83</v>
      </c>
      <c r="I12" s="14" t="s">
        <v>84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14741.46</v>
      </c>
      <c r="S12" s="12" t="s">
        <v>99</v>
      </c>
    </row>
    <row r="13" spans="1:19" x14ac:dyDescent="0.25">
      <c r="A13" s="12" t="s">
        <v>130</v>
      </c>
      <c r="B13" s="13" t="s">
        <v>137</v>
      </c>
      <c r="C13" s="12" t="s">
        <v>24</v>
      </c>
      <c r="D13" s="12" t="s">
        <v>138</v>
      </c>
      <c r="E13" s="12" t="s">
        <v>26</v>
      </c>
      <c r="F13" s="12" t="s">
        <v>139</v>
      </c>
      <c r="G13" s="12" t="s">
        <v>26</v>
      </c>
      <c r="H13" s="12" t="s">
        <v>83</v>
      </c>
      <c r="I13" s="14" t="s">
        <v>84</v>
      </c>
      <c r="J13" s="14">
        <v>142499.82879999999</v>
      </c>
      <c r="K13" s="14">
        <v>0</v>
      </c>
      <c r="L13" s="14">
        <v>122844.68</v>
      </c>
      <c r="M13" s="14">
        <v>19655.14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140</v>
      </c>
      <c r="B14" s="13" t="s">
        <v>137</v>
      </c>
      <c r="C14" s="12" t="s">
        <v>37</v>
      </c>
      <c r="D14" s="12" t="s">
        <v>26</v>
      </c>
      <c r="E14" s="12" t="s">
        <v>145</v>
      </c>
      <c r="F14" s="12" t="s">
        <v>26</v>
      </c>
      <c r="G14" s="12" t="s">
        <v>138</v>
      </c>
      <c r="H14" s="12" t="s">
        <v>83</v>
      </c>
      <c r="I14" s="14" t="s">
        <v>84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14741.36</v>
      </c>
      <c r="S14" s="12" t="s">
        <v>146</v>
      </c>
    </row>
    <row r="15" spans="1:19" s="21" customFormat="1" x14ac:dyDescent="0.25">
      <c r="A15" s="18" t="s">
        <v>61</v>
      </c>
      <c r="B15" s="19" t="s">
        <v>62</v>
      </c>
      <c r="C15" s="18" t="s">
        <v>24</v>
      </c>
      <c r="D15" s="18" t="s">
        <v>63</v>
      </c>
      <c r="E15" s="18" t="s">
        <v>26</v>
      </c>
      <c r="F15" s="18" t="s">
        <v>64</v>
      </c>
      <c r="G15" s="18" t="s">
        <v>26</v>
      </c>
      <c r="H15" s="18" t="s">
        <v>65</v>
      </c>
      <c r="I15" s="20" t="s">
        <v>66</v>
      </c>
      <c r="J15" s="20">
        <v>70992</v>
      </c>
      <c r="K15" s="20">
        <v>0</v>
      </c>
      <c r="L15" s="20">
        <v>61200</v>
      </c>
      <c r="M15" s="20">
        <v>9792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26</v>
      </c>
    </row>
    <row r="16" spans="1:19" s="21" customFormat="1" x14ac:dyDescent="0.25">
      <c r="A16" s="18" t="s">
        <v>94</v>
      </c>
      <c r="B16" s="19" t="s">
        <v>80</v>
      </c>
      <c r="C16" s="18" t="s">
        <v>37</v>
      </c>
      <c r="D16" s="18" t="s">
        <v>26</v>
      </c>
      <c r="E16" s="18" t="s">
        <v>95</v>
      </c>
      <c r="F16" s="18" t="s">
        <v>26</v>
      </c>
      <c r="G16" s="18" t="s">
        <v>63</v>
      </c>
      <c r="H16" s="18" t="s">
        <v>65</v>
      </c>
      <c r="I16" s="20" t="s">
        <v>66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9792</v>
      </c>
      <c r="S16" s="18" t="s">
        <v>96</v>
      </c>
    </row>
    <row r="17" spans="1:19" s="21" customFormat="1" x14ac:dyDescent="0.25">
      <c r="A17" s="18" t="s">
        <v>30</v>
      </c>
      <c r="B17" s="19" t="s">
        <v>31</v>
      </c>
      <c r="C17" s="18" t="s">
        <v>24</v>
      </c>
      <c r="D17" s="18" t="s">
        <v>32</v>
      </c>
      <c r="E17" s="18" t="s">
        <v>26</v>
      </c>
      <c r="F17" s="18" t="s">
        <v>33</v>
      </c>
      <c r="G17" s="18" t="s">
        <v>26</v>
      </c>
      <c r="H17" s="18" t="s">
        <v>34</v>
      </c>
      <c r="I17" s="20" t="s">
        <v>35</v>
      </c>
      <c r="J17" s="20">
        <v>55568.732800000005</v>
      </c>
      <c r="K17" s="20">
        <v>0</v>
      </c>
      <c r="L17" s="20">
        <v>47904.08</v>
      </c>
      <c r="M17" s="20">
        <v>7664.65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8" t="s">
        <v>26</v>
      </c>
    </row>
    <row r="18" spans="1:19" s="21" customFormat="1" x14ac:dyDescent="0.25">
      <c r="A18" s="18" t="s">
        <v>36</v>
      </c>
      <c r="B18" s="19" t="s">
        <v>31</v>
      </c>
      <c r="C18" s="18" t="s">
        <v>37</v>
      </c>
      <c r="D18" s="18" t="s">
        <v>26</v>
      </c>
      <c r="E18" s="18" t="s">
        <v>44</v>
      </c>
      <c r="F18" s="18" t="s">
        <v>45</v>
      </c>
      <c r="G18" s="18" t="s">
        <v>46</v>
      </c>
      <c r="H18" s="18" t="s">
        <v>34</v>
      </c>
      <c r="I18" s="20" t="s">
        <v>35</v>
      </c>
      <c r="J18" s="20">
        <v>-133837.51999999999</v>
      </c>
      <c r="K18" s="20">
        <v>0</v>
      </c>
      <c r="L18" s="20">
        <v>-115377.17</v>
      </c>
      <c r="M18" s="20">
        <v>-18460.349999999999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26</v>
      </c>
    </row>
    <row r="19" spans="1:19" s="21" customFormat="1" x14ac:dyDescent="0.25">
      <c r="A19" s="18" t="s">
        <v>73</v>
      </c>
      <c r="B19" s="19" t="s">
        <v>62</v>
      </c>
      <c r="C19" s="18" t="s">
        <v>37</v>
      </c>
      <c r="D19" s="18" t="s">
        <v>26</v>
      </c>
      <c r="E19" s="18" t="s">
        <v>74</v>
      </c>
      <c r="F19" s="18" t="s">
        <v>26</v>
      </c>
      <c r="G19" s="18" t="s">
        <v>32</v>
      </c>
      <c r="H19" s="18" t="s">
        <v>34</v>
      </c>
      <c r="I19" s="20" t="s">
        <v>35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5748.49</v>
      </c>
      <c r="S19" s="18" t="s">
        <v>75</v>
      </c>
    </row>
    <row r="20" spans="1:19" x14ac:dyDescent="0.25">
      <c r="A20" s="12" t="s">
        <v>47</v>
      </c>
      <c r="B20" s="13" t="s">
        <v>48</v>
      </c>
      <c r="C20" s="12" t="s">
        <v>24</v>
      </c>
      <c r="D20" s="12" t="s">
        <v>57</v>
      </c>
      <c r="E20" s="12" t="s">
        <v>26</v>
      </c>
      <c r="F20" s="12" t="s">
        <v>58</v>
      </c>
      <c r="G20" s="12" t="s">
        <v>26</v>
      </c>
      <c r="H20" s="12" t="s">
        <v>59</v>
      </c>
      <c r="I20" s="14" t="s">
        <v>60</v>
      </c>
      <c r="J20" s="14">
        <v>31552</v>
      </c>
      <c r="K20" s="14">
        <v>0</v>
      </c>
      <c r="L20" s="14">
        <v>27200</v>
      </c>
      <c r="M20" s="14">
        <v>4352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21" customFormat="1" x14ac:dyDescent="0.25">
      <c r="A21" s="18" t="s">
        <v>67</v>
      </c>
      <c r="B21" s="19" t="s">
        <v>62</v>
      </c>
      <c r="C21" s="18" t="s">
        <v>24</v>
      </c>
      <c r="D21" s="18" t="s">
        <v>68</v>
      </c>
      <c r="E21" s="18" t="s">
        <v>26</v>
      </c>
      <c r="F21" s="18" t="s">
        <v>69</v>
      </c>
      <c r="G21" s="18" t="s">
        <v>26</v>
      </c>
      <c r="H21" s="18" t="s">
        <v>59</v>
      </c>
      <c r="I21" s="20" t="s">
        <v>60</v>
      </c>
      <c r="J21" s="20">
        <v>42688</v>
      </c>
      <c r="K21" s="20">
        <v>0</v>
      </c>
      <c r="L21" s="20">
        <v>36800</v>
      </c>
      <c r="M21" s="20">
        <v>5888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26</v>
      </c>
    </row>
    <row r="22" spans="1:19" x14ac:dyDescent="0.25">
      <c r="A22" s="12" t="s">
        <v>70</v>
      </c>
      <c r="B22" s="13" t="s">
        <v>62</v>
      </c>
      <c r="C22" s="12" t="s">
        <v>37</v>
      </c>
      <c r="D22" s="12" t="s">
        <v>26</v>
      </c>
      <c r="E22" s="12" t="s">
        <v>71</v>
      </c>
      <c r="F22" s="12" t="s">
        <v>26</v>
      </c>
      <c r="G22" s="12" t="s">
        <v>57</v>
      </c>
      <c r="H22" s="12" t="s">
        <v>59</v>
      </c>
      <c r="I22" s="14" t="s">
        <v>60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3264</v>
      </c>
      <c r="S22" s="12" t="s">
        <v>72</v>
      </c>
    </row>
    <row r="23" spans="1:19" x14ac:dyDescent="0.25">
      <c r="A23" s="12" t="s">
        <v>91</v>
      </c>
      <c r="B23" s="13" t="s">
        <v>80</v>
      </c>
      <c r="C23" s="12" t="s">
        <v>37</v>
      </c>
      <c r="D23" s="12" t="s">
        <v>26</v>
      </c>
      <c r="E23" s="12" t="s">
        <v>92</v>
      </c>
      <c r="F23" s="12" t="s">
        <v>26</v>
      </c>
      <c r="G23" s="12" t="s">
        <v>68</v>
      </c>
      <c r="H23" s="12" t="s">
        <v>59</v>
      </c>
      <c r="I23" s="14" t="s">
        <v>60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4416</v>
      </c>
      <c r="S23" s="12" t="s">
        <v>93</v>
      </c>
    </row>
    <row r="24" spans="1:19" s="21" customFormat="1" x14ac:dyDescent="0.25">
      <c r="A24" s="18" t="s">
        <v>103</v>
      </c>
      <c r="B24" s="19" t="s">
        <v>104</v>
      </c>
      <c r="C24" s="18" t="s">
        <v>24</v>
      </c>
      <c r="D24" s="18" t="s">
        <v>105</v>
      </c>
      <c r="E24" s="18" t="s">
        <v>26</v>
      </c>
      <c r="F24" s="18" t="s">
        <v>106</v>
      </c>
      <c r="G24" s="18" t="s">
        <v>26</v>
      </c>
      <c r="H24" s="18" t="s">
        <v>59</v>
      </c>
      <c r="I24" s="20" t="s">
        <v>60</v>
      </c>
      <c r="J24" s="20">
        <v>35264</v>
      </c>
      <c r="K24" s="20">
        <v>0</v>
      </c>
      <c r="L24" s="20">
        <v>30400</v>
      </c>
      <c r="M24" s="20">
        <v>4864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26</v>
      </c>
    </row>
    <row r="25" spans="1:19" s="21" customFormat="1" x14ac:dyDescent="0.25">
      <c r="A25" s="18" t="s">
        <v>117</v>
      </c>
      <c r="B25" s="19" t="s">
        <v>122</v>
      </c>
      <c r="C25" s="18" t="s">
        <v>24</v>
      </c>
      <c r="D25" s="18" t="s">
        <v>128</v>
      </c>
      <c r="E25" s="18" t="s">
        <v>26</v>
      </c>
      <c r="F25" s="18" t="s">
        <v>129</v>
      </c>
      <c r="G25" s="18" t="s">
        <v>26</v>
      </c>
      <c r="H25" s="18" t="s">
        <v>59</v>
      </c>
      <c r="I25" s="20" t="s">
        <v>60</v>
      </c>
      <c r="J25" s="20">
        <v>29696</v>
      </c>
      <c r="K25" s="20">
        <v>0</v>
      </c>
      <c r="L25" s="20">
        <v>25600</v>
      </c>
      <c r="M25" s="20">
        <v>4096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26</v>
      </c>
    </row>
    <row r="26" spans="1:19" x14ac:dyDescent="0.25">
      <c r="A26" s="12" t="s">
        <v>127</v>
      </c>
      <c r="B26" s="13" t="s">
        <v>122</v>
      </c>
      <c r="C26" s="12" t="s">
        <v>37</v>
      </c>
      <c r="D26" s="12" t="s">
        <v>26</v>
      </c>
      <c r="E26" s="12" t="s">
        <v>134</v>
      </c>
      <c r="F26" s="12" t="s">
        <v>26</v>
      </c>
      <c r="G26" s="12" t="s">
        <v>105</v>
      </c>
      <c r="H26" s="12" t="s">
        <v>59</v>
      </c>
      <c r="I26" s="14" t="s">
        <v>60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3648</v>
      </c>
      <c r="S26" s="12" t="s">
        <v>135</v>
      </c>
    </row>
    <row r="27" spans="1:19" x14ac:dyDescent="0.25">
      <c r="A27" s="12" t="s">
        <v>136</v>
      </c>
      <c r="B27" s="13" t="s">
        <v>137</v>
      </c>
      <c r="C27" s="12" t="s">
        <v>37</v>
      </c>
      <c r="D27" s="12" t="s">
        <v>26</v>
      </c>
      <c r="E27" s="12" t="s">
        <v>143</v>
      </c>
      <c r="F27" s="12" t="s">
        <v>26</v>
      </c>
      <c r="G27" s="12" t="s">
        <v>128</v>
      </c>
      <c r="H27" s="12" t="s">
        <v>59</v>
      </c>
      <c r="I27" s="14" t="s">
        <v>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3072</v>
      </c>
      <c r="S27" s="12" t="s">
        <v>144</v>
      </c>
    </row>
    <row r="28" spans="1:19" s="21" customFormat="1" x14ac:dyDescent="0.25">
      <c r="A28" s="18" t="s">
        <v>43</v>
      </c>
      <c r="B28" s="19" t="s">
        <v>31</v>
      </c>
      <c r="C28" s="18" t="s">
        <v>37</v>
      </c>
      <c r="D28" s="18" t="s">
        <v>26</v>
      </c>
      <c r="E28" s="18" t="s">
        <v>38</v>
      </c>
      <c r="F28" s="18" t="s">
        <v>39</v>
      </c>
      <c r="G28" s="18" t="s">
        <v>40</v>
      </c>
      <c r="H28" s="18" t="s">
        <v>41</v>
      </c>
      <c r="I28" s="20" t="s">
        <v>42</v>
      </c>
      <c r="J28" s="20">
        <v>-1532273.01</v>
      </c>
      <c r="K28" s="20">
        <v>-1031153.01</v>
      </c>
      <c r="L28" s="20">
        <v>-432000</v>
      </c>
      <c r="M28" s="20">
        <v>-69120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26</v>
      </c>
    </row>
    <row r="29" spans="1:19" s="21" customFormat="1" x14ac:dyDescent="0.25">
      <c r="A29" s="18" t="s">
        <v>90</v>
      </c>
      <c r="B29" s="19" t="s">
        <v>80</v>
      </c>
      <c r="C29" s="18" t="s">
        <v>37</v>
      </c>
      <c r="D29" s="18" t="s">
        <v>26</v>
      </c>
      <c r="E29" s="18" t="s">
        <v>101</v>
      </c>
      <c r="F29" s="18" t="s">
        <v>102</v>
      </c>
      <c r="G29" s="18" t="s">
        <v>40</v>
      </c>
      <c r="H29" s="18" t="s">
        <v>41</v>
      </c>
      <c r="I29" s="20" t="s">
        <v>42</v>
      </c>
      <c r="J29" s="20">
        <v>-232258.33</v>
      </c>
      <c r="K29" s="20">
        <v>-232258.33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8" t="s">
        <v>26</v>
      </c>
    </row>
    <row r="30" spans="1:19" x14ac:dyDescent="0.25">
      <c r="A30" s="12" t="s">
        <v>53</v>
      </c>
      <c r="B30" s="13" t="s">
        <v>48</v>
      </c>
      <c r="C30" s="12" t="s">
        <v>24</v>
      </c>
      <c r="D30" s="12" t="s">
        <v>49</v>
      </c>
      <c r="E30" s="12" t="s">
        <v>26</v>
      </c>
      <c r="F30" s="12" t="s">
        <v>50</v>
      </c>
      <c r="G30" s="12" t="s">
        <v>26</v>
      </c>
      <c r="H30" s="12" t="s">
        <v>51</v>
      </c>
      <c r="I30" s="14" t="s">
        <v>52</v>
      </c>
      <c r="J30" s="14">
        <v>2720000</v>
      </c>
      <c r="K30" s="14">
        <v>2720000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56</v>
      </c>
      <c r="B31" s="13" t="s">
        <v>48</v>
      </c>
      <c r="C31" s="12" t="s">
        <v>24</v>
      </c>
      <c r="D31" s="12" t="s">
        <v>54</v>
      </c>
      <c r="E31" s="12" t="s">
        <v>26</v>
      </c>
      <c r="F31" s="12" t="s">
        <v>55</v>
      </c>
      <c r="G31" s="12" t="s">
        <v>26</v>
      </c>
      <c r="H31" s="12" t="s">
        <v>51</v>
      </c>
      <c r="I31" s="14" t="s">
        <v>52</v>
      </c>
      <c r="J31" s="14">
        <v>493000</v>
      </c>
      <c r="K31" s="14">
        <v>0</v>
      </c>
      <c r="L31" s="14">
        <v>425000</v>
      </c>
      <c r="M31" s="14">
        <v>68000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76</v>
      </c>
      <c r="B32" s="13" t="s">
        <v>62</v>
      </c>
      <c r="C32" s="12" t="s">
        <v>37</v>
      </c>
      <c r="D32" s="12" t="s">
        <v>26</v>
      </c>
      <c r="E32" s="12" t="s">
        <v>77</v>
      </c>
      <c r="F32" s="12" t="s">
        <v>26</v>
      </c>
      <c r="G32" s="12" t="s">
        <v>54</v>
      </c>
      <c r="H32" s="12" t="s">
        <v>51</v>
      </c>
      <c r="I32" s="14" t="s">
        <v>52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51000</v>
      </c>
      <c r="S32" s="12" t="s">
        <v>78</v>
      </c>
    </row>
    <row r="33" spans="1:19" s="27" customFormat="1" x14ac:dyDescent="0.25">
      <c r="A33" s="24" t="s">
        <v>118</v>
      </c>
      <c r="B33" s="25" t="s">
        <v>122</v>
      </c>
      <c r="C33" s="24" t="s">
        <v>24</v>
      </c>
      <c r="D33" s="24" t="s">
        <v>123</v>
      </c>
      <c r="E33" s="24" t="s">
        <v>26</v>
      </c>
      <c r="F33" s="24" t="s">
        <v>124</v>
      </c>
      <c r="G33" s="24" t="s">
        <v>26</v>
      </c>
      <c r="H33" s="24" t="s">
        <v>125</v>
      </c>
      <c r="I33" s="26" t="s">
        <v>126</v>
      </c>
      <c r="J33" s="26">
        <v>136000</v>
      </c>
      <c r="K33" s="26">
        <v>136000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4" t="s">
        <v>26</v>
      </c>
    </row>
    <row r="34" spans="1:19" s="21" customFormat="1" x14ac:dyDescent="0.25">
      <c r="A34" s="18" t="s">
        <v>107</v>
      </c>
      <c r="B34" s="19" t="s">
        <v>104</v>
      </c>
      <c r="C34" s="18" t="s">
        <v>24</v>
      </c>
      <c r="D34" s="18" t="s">
        <v>108</v>
      </c>
      <c r="E34" s="18" t="s">
        <v>26</v>
      </c>
      <c r="F34" s="18" t="s">
        <v>109</v>
      </c>
      <c r="G34" s="18" t="s">
        <v>26</v>
      </c>
      <c r="H34" s="18" t="s">
        <v>110</v>
      </c>
      <c r="I34" s="20" t="s">
        <v>111</v>
      </c>
      <c r="J34" s="20">
        <v>121669.08</v>
      </c>
      <c r="K34" s="20">
        <v>60000</v>
      </c>
      <c r="L34" s="20">
        <v>53163</v>
      </c>
      <c r="M34" s="20">
        <v>8506.08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8" t="s">
        <v>26</v>
      </c>
    </row>
    <row r="35" spans="1:19" s="21" customFormat="1" x14ac:dyDescent="0.25">
      <c r="A35" s="18" t="s">
        <v>133</v>
      </c>
      <c r="B35" s="19" t="s">
        <v>137</v>
      </c>
      <c r="C35" s="18" t="s">
        <v>37</v>
      </c>
      <c r="D35" s="18" t="s">
        <v>26</v>
      </c>
      <c r="E35" s="18" t="s">
        <v>141</v>
      </c>
      <c r="F35" s="18" t="s">
        <v>26</v>
      </c>
      <c r="G35" s="18" t="s">
        <v>108</v>
      </c>
      <c r="H35" s="18" t="s">
        <v>110</v>
      </c>
      <c r="I35" s="20" t="s">
        <v>111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6379.56</v>
      </c>
      <c r="S35" s="18" t="s">
        <v>142</v>
      </c>
    </row>
    <row r="36" spans="1:19" s="21" customFormat="1" x14ac:dyDescent="0.25">
      <c r="A36" s="18" t="s">
        <v>22</v>
      </c>
      <c r="B36" s="19" t="s">
        <v>23</v>
      </c>
      <c r="C36" s="18" t="s">
        <v>24</v>
      </c>
      <c r="D36" s="18" t="s">
        <v>25</v>
      </c>
      <c r="E36" s="18" t="s">
        <v>26</v>
      </c>
      <c r="F36" s="18" t="s">
        <v>27</v>
      </c>
      <c r="G36" s="18" t="s">
        <v>26</v>
      </c>
      <c r="H36" s="18" t="s">
        <v>28</v>
      </c>
      <c r="I36" s="20" t="s">
        <v>29</v>
      </c>
      <c r="J36" s="20">
        <v>12064</v>
      </c>
      <c r="K36" s="20">
        <v>0</v>
      </c>
      <c r="L36" s="20">
        <v>10400</v>
      </c>
      <c r="M36" s="20">
        <v>1664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19" s="21" customFormat="1" x14ac:dyDescent="0.25">
      <c r="A37" s="18" t="s">
        <v>112</v>
      </c>
      <c r="B37" s="19" t="s">
        <v>104</v>
      </c>
      <c r="C37" s="18" t="s">
        <v>37</v>
      </c>
      <c r="D37" s="18" t="s">
        <v>26</v>
      </c>
      <c r="E37" s="18" t="s">
        <v>119</v>
      </c>
      <c r="F37" s="18" t="s">
        <v>26</v>
      </c>
      <c r="G37" s="18" t="s">
        <v>25</v>
      </c>
      <c r="H37" s="18" t="s">
        <v>28</v>
      </c>
      <c r="I37" s="20" t="s">
        <v>29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1664</v>
      </c>
      <c r="S37" s="18" t="s">
        <v>120</v>
      </c>
    </row>
    <row r="39" spans="1:19" x14ac:dyDescent="0.25">
      <c r="J39" s="7">
        <f t="shared" ref="J39:R39" si="0">SUM(J2:J37)</f>
        <v>21649117.537599999</v>
      </c>
      <c r="K39" s="7">
        <f t="shared" si="0"/>
        <v>20651449.460000001</v>
      </c>
      <c r="L39" s="7">
        <f t="shared" si="0"/>
        <v>860058.69</v>
      </c>
      <c r="M39" s="7">
        <f t="shared" si="0"/>
        <v>137609.37</v>
      </c>
      <c r="N39" s="7">
        <f t="shared" si="0"/>
        <v>0</v>
      </c>
      <c r="O39" s="7">
        <f t="shared" si="0"/>
        <v>0</v>
      </c>
      <c r="P39" s="7">
        <f t="shared" si="0"/>
        <v>0</v>
      </c>
      <c r="Q39" s="7">
        <f t="shared" si="0"/>
        <v>0</v>
      </c>
      <c r="R39" s="7">
        <f t="shared" si="0"/>
        <v>171756.3</v>
      </c>
    </row>
    <row r="41" spans="1:19" x14ac:dyDescent="0.25">
      <c r="J41" s="6" t="s">
        <v>147</v>
      </c>
    </row>
    <row r="43" spans="1:19" x14ac:dyDescent="0.25">
      <c r="J43" s="6" t="s">
        <v>148</v>
      </c>
      <c r="K43" s="6" t="s">
        <v>149</v>
      </c>
      <c r="L43" s="6" t="s">
        <v>150</v>
      </c>
    </row>
    <row r="45" spans="1:19" x14ac:dyDescent="0.25">
      <c r="I45" s="6" t="s">
        <v>151</v>
      </c>
      <c r="J45" s="6">
        <f>K39</f>
        <v>20651449.460000001</v>
      </c>
    </row>
    <row r="47" spans="1:19" x14ac:dyDescent="0.25">
      <c r="I47" s="6" t="s">
        <v>152</v>
      </c>
      <c r="J47" s="6">
        <f>L39</f>
        <v>860058.69</v>
      </c>
      <c r="K47" s="6">
        <f>M39</f>
        <v>137609.37</v>
      </c>
    </row>
    <row r="49" spans="9:12" x14ac:dyDescent="0.25">
      <c r="I49" s="6" t="s">
        <v>153</v>
      </c>
      <c r="J49" s="6">
        <v>0</v>
      </c>
      <c r="K49" s="6">
        <v>0</v>
      </c>
      <c r="L49" s="6">
        <v>0</v>
      </c>
    </row>
    <row r="51" spans="9:12" x14ac:dyDescent="0.25">
      <c r="I51" s="6" t="s">
        <v>154</v>
      </c>
      <c r="J51" s="6">
        <v>0</v>
      </c>
      <c r="K51" s="6">
        <v>0</v>
      </c>
    </row>
    <row r="53" spans="9:12" x14ac:dyDescent="0.25">
      <c r="I53" s="6" t="s">
        <v>155</v>
      </c>
      <c r="J53" s="6">
        <f>J45+J47</f>
        <v>21511508.150000002</v>
      </c>
      <c r="K53" s="6">
        <f>K47</f>
        <v>137609.37</v>
      </c>
      <c r="L53" s="6">
        <v>0</v>
      </c>
    </row>
  </sheetData>
  <sortState ref="A8:S37">
    <sortCondition ref="I8:I3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2019-02-25T14:50:42Z</dcterms:created>
  <dcterms:modified xsi:type="dcterms:W3CDTF">2019-04-04T12:43:01Z</dcterms:modified>
</cp:coreProperties>
</file>