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</sheets>
  <calcPr calcId="145621"/>
</workbook>
</file>

<file path=xl/calcChain.xml><?xml version="1.0" encoding="utf-8"?>
<calcChain xmlns="http://schemas.openxmlformats.org/spreadsheetml/2006/main">
  <c r="R51" i="5" l="1"/>
  <c r="Q51" i="5"/>
  <c r="P51" i="5"/>
  <c r="O51" i="5"/>
  <c r="N51" i="5"/>
  <c r="M51" i="5"/>
  <c r="K59" i="5" s="1"/>
  <c r="K65" i="5" s="1"/>
  <c r="L51" i="5"/>
  <c r="J59" i="5" s="1"/>
  <c r="K51" i="5"/>
  <c r="J57" i="5" s="1"/>
  <c r="J51" i="5"/>
  <c r="K51" i="4"/>
  <c r="J57" i="4" s="1"/>
  <c r="L51" i="4"/>
  <c r="J59" i="4" s="1"/>
  <c r="M51" i="4"/>
  <c r="K59" i="4" s="1"/>
  <c r="K65" i="4" s="1"/>
  <c r="N51" i="4"/>
  <c r="O51" i="4"/>
  <c r="P51" i="4"/>
  <c r="Q51" i="4"/>
  <c r="R51" i="4"/>
  <c r="J51" i="4"/>
  <c r="R51" i="1"/>
  <c r="Q51" i="1"/>
  <c r="P51" i="1"/>
  <c r="O51" i="1"/>
  <c r="N51" i="1"/>
  <c r="M51" i="1"/>
  <c r="L51" i="1"/>
  <c r="K51" i="1"/>
  <c r="J51" i="1"/>
  <c r="J65" i="4" l="1"/>
  <c r="J65" i="5"/>
</calcChain>
</file>

<file path=xl/comments1.xml><?xml version="1.0" encoding="utf-8"?>
<comments xmlns="http://schemas.openxmlformats.org/spreadsheetml/2006/main">
  <authors>
    <author>Cont_AUX_2</author>
  </authors>
  <commentList>
    <comment ref="A1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182934 EN 3.2/13</t>
        </r>
      </text>
    </comment>
  </commentList>
</comments>
</file>

<file path=xl/sharedStrings.xml><?xml version="1.0" encoding="utf-8"?>
<sst xmlns="http://schemas.openxmlformats.org/spreadsheetml/2006/main" count="1356" uniqueCount="207">
  <si>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</si>
  <si>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</si>
  <si>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</si>
  <si>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</si>
  <si>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</si>
  <si>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</si>
  <si>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</si>
  <si>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</si>
  <si>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</si>
  <si>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</si>
  <si>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</si>
  <si>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</si>
  <si>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</si>
  <si>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</si>
  <si>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</si>
  <si>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</si>
  <si>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</si>
  <si>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</si>
  <si>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</si>
  <si>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</si>
  <si>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</si>
  <si>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</si>
  <si>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</si>
  <si>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06-03-2019</t>
  </si>
  <si>
    <t>FC</t>
  </si>
  <si>
    <t>14303</t>
  </si>
  <si>
    <t/>
  </si>
  <si>
    <t>00-015873</t>
  </si>
  <si>
    <t>J312695480</t>
  </si>
  <si>
    <t>INVERSIONES NP-XXI, C.A.</t>
  </si>
  <si>
    <t>2</t>
  </si>
  <si>
    <t>1103841</t>
  </si>
  <si>
    <t>00-0085899</t>
  </si>
  <si>
    <t>J305835152</t>
  </si>
  <si>
    <t xml:space="preserve">GRUPO DEPA , C.A. </t>
  </si>
  <si>
    <t>3</t>
  </si>
  <si>
    <t>07-03-2019</t>
  </si>
  <si>
    <t>000240248</t>
  </si>
  <si>
    <t>00-201528</t>
  </si>
  <si>
    <t>J307812117</t>
  </si>
  <si>
    <t>ROMA C.A.</t>
  </si>
  <si>
    <t>4</t>
  </si>
  <si>
    <t>001512</t>
  </si>
  <si>
    <t>00-001581</t>
  </si>
  <si>
    <t>J407543890</t>
  </si>
  <si>
    <t>DISTRIBUIDORA DAMASCUS, C. A.</t>
  </si>
  <si>
    <t>5</t>
  </si>
  <si>
    <t>103012</t>
  </si>
  <si>
    <t>00-0151670</t>
  </si>
  <si>
    <t>J405845198</t>
  </si>
  <si>
    <t>DISTRIBUIDORA DE CONFITERIA TEQUE VALLE,C.A</t>
  </si>
  <si>
    <t>6</t>
  </si>
  <si>
    <t>1103863</t>
  </si>
  <si>
    <t>00-0085921</t>
  </si>
  <si>
    <t>7</t>
  </si>
  <si>
    <t>A00267086</t>
  </si>
  <si>
    <t>00-0192765</t>
  </si>
  <si>
    <t>J308006769</t>
  </si>
  <si>
    <t>INVERSIONES ISLALO C.A.</t>
  </si>
  <si>
    <t>8</t>
  </si>
  <si>
    <t>707132</t>
  </si>
  <si>
    <t>00-00483665</t>
  </si>
  <si>
    <t>J305351198</t>
  </si>
  <si>
    <t>COMERCIALIZADORA DISBECA, C.A.</t>
  </si>
  <si>
    <t>9</t>
  </si>
  <si>
    <t>08-03-2019</t>
  </si>
  <si>
    <t>1222</t>
  </si>
  <si>
    <t>00-001222</t>
  </si>
  <si>
    <t>J410117605</t>
  </si>
  <si>
    <t>DISTRIBUIDORA MATHYFRED C.A.</t>
  </si>
  <si>
    <t>10</t>
  </si>
  <si>
    <t>V0087030595842</t>
  </si>
  <si>
    <t>07-5803990</t>
  </si>
  <si>
    <t>J301370139</t>
  </si>
  <si>
    <t>PEPSI-COLA VENEZUELA, C.A.</t>
  </si>
  <si>
    <t>11</t>
  </si>
  <si>
    <t>11-03-2019</t>
  </si>
  <si>
    <t>0701</t>
  </si>
  <si>
    <t>00-000701</t>
  </si>
  <si>
    <t>V069610885</t>
  </si>
  <si>
    <t>ROLANDO RAFAEL RAZZAK GARCIA</t>
  </si>
  <si>
    <t>12</t>
  </si>
  <si>
    <t>3672</t>
  </si>
  <si>
    <t>00-3672</t>
  </si>
  <si>
    <t>V121598562</t>
  </si>
  <si>
    <t>ELIZABETH DOS SANTOS BELO</t>
  </si>
  <si>
    <t>13</t>
  </si>
  <si>
    <t>A182934</t>
  </si>
  <si>
    <t>00-00458542</t>
  </si>
  <si>
    <t>J305882940</t>
  </si>
  <si>
    <t xml:space="preserve">CENTRO DE DISTRIBUCIONES FRANCIS C.A. </t>
  </si>
  <si>
    <t>14</t>
  </si>
  <si>
    <t>1229</t>
  </si>
  <si>
    <t>00-001229</t>
  </si>
  <si>
    <t>15</t>
  </si>
  <si>
    <t>NC</t>
  </si>
  <si>
    <t>300001416</t>
  </si>
  <si>
    <t>20190300011324</t>
  </si>
  <si>
    <t>16</t>
  </si>
  <si>
    <t>300001417</t>
  </si>
  <si>
    <t>20190300011325</t>
  </si>
  <si>
    <t>17</t>
  </si>
  <si>
    <t>300001418</t>
  </si>
  <si>
    <t>20190300011326</t>
  </si>
  <si>
    <t>18</t>
  </si>
  <si>
    <t>300001419</t>
  </si>
  <si>
    <t>20190300011327</t>
  </si>
  <si>
    <t>19</t>
  </si>
  <si>
    <t>12-03-2019</t>
  </si>
  <si>
    <t>1232</t>
  </si>
  <si>
    <t>00-001232</t>
  </si>
  <si>
    <t>20</t>
  </si>
  <si>
    <t>00014804</t>
  </si>
  <si>
    <t>0</t>
  </si>
  <si>
    <t>J307513373</t>
  </si>
  <si>
    <t>COMERCIALIZADORA EL VERDUGO C.A.</t>
  </si>
  <si>
    <t>21</t>
  </si>
  <si>
    <t>1236</t>
  </si>
  <si>
    <t>00-001236</t>
  </si>
  <si>
    <t>22</t>
  </si>
  <si>
    <t>1000131866</t>
  </si>
  <si>
    <t>00-0300600</t>
  </si>
  <si>
    <t>J297975519</t>
  </si>
  <si>
    <t>DISTRIBUIDORA GASEOSA SAN DIEGO, C.A.</t>
  </si>
  <si>
    <t>23</t>
  </si>
  <si>
    <t>300001421</t>
  </si>
  <si>
    <t>20190300011328</t>
  </si>
  <si>
    <t>24</t>
  </si>
  <si>
    <t>300001423</t>
  </si>
  <si>
    <t>20190300011329</t>
  </si>
  <si>
    <t>25</t>
  </si>
  <si>
    <t>300001424</t>
  </si>
  <si>
    <t>20190300011330</t>
  </si>
  <si>
    <t>26</t>
  </si>
  <si>
    <t>300001425</t>
  </si>
  <si>
    <t>20190300011331</t>
  </si>
  <si>
    <t>27</t>
  </si>
  <si>
    <t>300001426</t>
  </si>
  <si>
    <t>20190300011332</t>
  </si>
  <si>
    <t>28</t>
  </si>
  <si>
    <t>B193252</t>
  </si>
  <si>
    <t>00-00529752</t>
  </si>
  <si>
    <t>29</t>
  </si>
  <si>
    <t>13-03-2019</t>
  </si>
  <si>
    <t>FL0008997</t>
  </si>
  <si>
    <t>00-0357302</t>
  </si>
  <si>
    <t>J075129342</t>
  </si>
  <si>
    <t>ONCE ONCE, C.A.</t>
  </si>
  <si>
    <t>30</t>
  </si>
  <si>
    <t>1800127825</t>
  </si>
  <si>
    <t>00-0357244</t>
  </si>
  <si>
    <t>J085020217</t>
  </si>
  <si>
    <t>CONSORCIO OLEAGINOSO PORTUGUESA, S.A.</t>
  </si>
  <si>
    <t>31</t>
  </si>
  <si>
    <t>300001427</t>
  </si>
  <si>
    <t>20190300011333</t>
  </si>
  <si>
    <t>32</t>
  </si>
  <si>
    <t>300001428</t>
  </si>
  <si>
    <t>20190300011334</t>
  </si>
  <si>
    <t>33</t>
  </si>
  <si>
    <t>14-03-2019</t>
  </si>
  <si>
    <t>1239</t>
  </si>
  <si>
    <t>00-001239</t>
  </si>
  <si>
    <t>34</t>
  </si>
  <si>
    <t>009241</t>
  </si>
  <si>
    <t>00-009241</t>
  </si>
  <si>
    <t>J299170615</t>
  </si>
  <si>
    <t>ALVAGRI DE VENEZUELA, C.A.</t>
  </si>
  <si>
    <t>35</t>
  </si>
  <si>
    <t>000659</t>
  </si>
  <si>
    <t>00-000659</t>
  </si>
  <si>
    <t>J404649581</t>
  </si>
  <si>
    <t>DISTRIBUIDORA ALIMAR 3000, C.A.</t>
  </si>
  <si>
    <t>36</t>
  </si>
  <si>
    <t>37</t>
  </si>
  <si>
    <t>300001431</t>
  </si>
  <si>
    <t>20190300011336</t>
  </si>
  <si>
    <t>38</t>
  </si>
  <si>
    <t>300001432</t>
  </si>
  <si>
    <t>20190300011337</t>
  </si>
  <si>
    <t>39</t>
  </si>
  <si>
    <t>300001433</t>
  </si>
  <si>
    <t>20190300011338</t>
  </si>
  <si>
    <t>40</t>
  </si>
  <si>
    <t>300001430</t>
  </si>
  <si>
    <t>20190300011335</t>
  </si>
  <si>
    <t>41</t>
  </si>
  <si>
    <t>15-03-2019</t>
  </si>
  <si>
    <t>300001434</t>
  </si>
  <si>
    <t>20190300011339</t>
  </si>
  <si>
    <t>42</t>
  </si>
  <si>
    <t>300001435</t>
  </si>
  <si>
    <t>20190300011340</t>
  </si>
  <si>
    <t>43</t>
  </si>
  <si>
    <t>300001436</t>
  </si>
  <si>
    <t>20190300011341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</si>
  <si>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</si>
  <si>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</si>
  <si>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</si>
  <si>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</si>
  <si>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</si>
  <si>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</si>
  <si>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</si>
  <si>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</si>
  <si>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</si>
  <si>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11/03 AL 17/11/2019</t>
  </si>
  <si>
    <t>LIBRO DE COMPRAS 11/03 AL 17/03/2019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</si>
</sst>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0" xfId="0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4" borderId="0" xfId="0" applyFont="1" applyFill="1" applyAlignment="1">
      <alignment horizontal="left"/>
    </xf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6" fontId="1" fillId="4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workbookViewId="0">
      <selection activeCell="H56" sqref="H5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2.28515625" style="6" bestFit="1" customWidth="1"/>
    <col min="12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205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101</v>
      </c>
      <c r="B8" s="20" t="s">
        <v>76</v>
      </c>
      <c r="C8" s="19" t="s">
        <v>24</v>
      </c>
      <c r="D8" s="19" t="s">
        <v>82</v>
      </c>
      <c r="E8" s="19" t="s">
        <v>26</v>
      </c>
      <c r="F8" s="19" t="s">
        <v>83</v>
      </c>
      <c r="G8" s="19" t="s">
        <v>26</v>
      </c>
      <c r="H8" s="19" t="s">
        <v>84</v>
      </c>
      <c r="I8" s="21" t="s">
        <v>85</v>
      </c>
      <c r="J8" s="21">
        <v>406000</v>
      </c>
      <c r="K8" s="21">
        <v>0</v>
      </c>
      <c r="L8" s="21">
        <v>350000</v>
      </c>
      <c r="M8" s="21">
        <v>56000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107</v>
      </c>
      <c r="B9" s="20" t="s">
        <v>108</v>
      </c>
      <c r="C9" s="19" t="s">
        <v>95</v>
      </c>
      <c r="D9" s="19" t="s">
        <v>26</v>
      </c>
      <c r="E9" s="19" t="s">
        <v>125</v>
      </c>
      <c r="F9" s="19" t="s">
        <v>26</v>
      </c>
      <c r="G9" s="19" t="s">
        <v>82</v>
      </c>
      <c r="H9" s="19" t="s">
        <v>84</v>
      </c>
      <c r="I9" s="21" t="s">
        <v>85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42000</v>
      </c>
      <c r="S9" s="19" t="s">
        <v>126</v>
      </c>
    </row>
    <row r="10" spans="1:19" x14ac:dyDescent="0.25">
      <c r="A10" s="23" t="s">
        <v>104</v>
      </c>
      <c r="B10" s="24" t="s">
        <v>76</v>
      </c>
      <c r="C10" s="23" t="s">
        <v>24</v>
      </c>
      <c r="D10" s="23" t="s">
        <v>77</v>
      </c>
      <c r="E10" s="23" t="s">
        <v>26</v>
      </c>
      <c r="F10" s="23" t="s">
        <v>78</v>
      </c>
      <c r="G10" s="23" t="s">
        <v>26</v>
      </c>
      <c r="H10" s="23" t="s">
        <v>79</v>
      </c>
      <c r="I10" s="25" t="s">
        <v>80</v>
      </c>
      <c r="J10" s="25">
        <v>150000</v>
      </c>
      <c r="K10" s="25">
        <v>150000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x14ac:dyDescent="0.25">
      <c r="A11" s="12" t="s">
        <v>174</v>
      </c>
      <c r="B11" s="13" t="s">
        <v>160</v>
      </c>
      <c r="C11" s="12" t="s">
        <v>24</v>
      </c>
      <c r="D11" s="12" t="s">
        <v>164</v>
      </c>
      <c r="E11" s="12" t="s">
        <v>26</v>
      </c>
      <c r="F11" s="12" t="s">
        <v>165</v>
      </c>
      <c r="G11" s="12" t="s">
        <v>26</v>
      </c>
      <c r="H11" s="12" t="s">
        <v>166</v>
      </c>
      <c r="I11" s="14" t="s">
        <v>167</v>
      </c>
      <c r="J11" s="14">
        <v>926197.03</v>
      </c>
      <c r="K11" s="14">
        <v>-0.14000000000000001</v>
      </c>
      <c r="L11" s="14">
        <v>798445.72</v>
      </c>
      <c r="M11" s="14">
        <v>127751.31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186</v>
      </c>
      <c r="B12" s="13" t="s">
        <v>187</v>
      </c>
      <c r="C12" s="12" t="s">
        <v>95</v>
      </c>
      <c r="D12" s="12" t="s">
        <v>26</v>
      </c>
      <c r="E12" s="12" t="s">
        <v>191</v>
      </c>
      <c r="F12" s="12" t="s">
        <v>26</v>
      </c>
      <c r="G12" s="12" t="s">
        <v>164</v>
      </c>
      <c r="H12" s="12" t="s">
        <v>166</v>
      </c>
      <c r="I12" s="14" t="s">
        <v>167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95813.48</v>
      </c>
      <c r="S12" s="12" t="s">
        <v>192</v>
      </c>
    </row>
    <row r="13" spans="1:19" x14ac:dyDescent="0.25">
      <c r="A13" s="12" t="s">
        <v>94</v>
      </c>
      <c r="B13" s="13" t="s">
        <v>76</v>
      </c>
      <c r="C13" s="12" t="s">
        <v>24</v>
      </c>
      <c r="D13" s="12" t="s">
        <v>87</v>
      </c>
      <c r="E13" s="12" t="s">
        <v>26</v>
      </c>
      <c r="F13" s="12" t="s">
        <v>88</v>
      </c>
      <c r="G13" s="12" t="s">
        <v>26</v>
      </c>
      <c r="H13" s="12" t="s">
        <v>89</v>
      </c>
      <c r="I13" s="14" t="s">
        <v>90</v>
      </c>
      <c r="J13" s="14">
        <v>1214318.29</v>
      </c>
      <c r="K13" s="14">
        <v>-0.01</v>
      </c>
      <c r="L13" s="14">
        <v>1046826.11</v>
      </c>
      <c r="M13" s="14">
        <v>167492.17000000001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124</v>
      </c>
      <c r="B14" s="13" t="s">
        <v>108</v>
      </c>
      <c r="C14" s="12" t="s">
        <v>95</v>
      </c>
      <c r="D14" s="12" t="s">
        <v>26</v>
      </c>
      <c r="E14" s="12" t="s">
        <v>137</v>
      </c>
      <c r="F14" s="12" t="s">
        <v>26</v>
      </c>
      <c r="G14" s="12" t="s">
        <v>87</v>
      </c>
      <c r="H14" s="12" t="s">
        <v>89</v>
      </c>
      <c r="I14" s="14" t="s">
        <v>90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125619.13</v>
      </c>
      <c r="S14" s="12" t="s">
        <v>138</v>
      </c>
    </row>
    <row r="15" spans="1:19" x14ac:dyDescent="0.25">
      <c r="A15" s="12" t="s">
        <v>127</v>
      </c>
      <c r="B15" s="13" t="s">
        <v>108</v>
      </c>
      <c r="C15" s="12" t="s">
        <v>95</v>
      </c>
      <c r="D15" s="12" t="s">
        <v>26</v>
      </c>
      <c r="E15" s="12" t="s">
        <v>140</v>
      </c>
      <c r="F15" s="12" t="s">
        <v>141</v>
      </c>
      <c r="G15" s="12" t="s">
        <v>87</v>
      </c>
      <c r="H15" s="12" t="s">
        <v>89</v>
      </c>
      <c r="I15" s="14" t="s">
        <v>90</v>
      </c>
      <c r="J15" s="14">
        <v>-43940.800000000003</v>
      </c>
      <c r="K15" s="14">
        <v>0</v>
      </c>
      <c r="L15" s="14">
        <v>-37880</v>
      </c>
      <c r="M15" s="14">
        <v>-6060.8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35</v>
      </c>
      <c r="B16" s="13" t="s">
        <v>36</v>
      </c>
      <c r="C16" s="12" t="s">
        <v>24</v>
      </c>
      <c r="D16" s="12" t="s">
        <v>60</v>
      </c>
      <c r="E16" s="12" t="s">
        <v>26</v>
      </c>
      <c r="F16" s="12" t="s">
        <v>61</v>
      </c>
      <c r="G16" s="12" t="s">
        <v>26</v>
      </c>
      <c r="H16" s="12" t="s">
        <v>62</v>
      </c>
      <c r="I16" s="14" t="s">
        <v>63</v>
      </c>
      <c r="J16" s="14">
        <v>141758.64000000001</v>
      </c>
      <c r="K16" s="14">
        <v>141758.64000000001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130</v>
      </c>
      <c r="B17" s="13" t="s">
        <v>108</v>
      </c>
      <c r="C17" s="12" t="s">
        <v>24</v>
      </c>
      <c r="D17" s="12" t="s">
        <v>112</v>
      </c>
      <c r="E17" s="12" t="s">
        <v>26</v>
      </c>
      <c r="F17" s="12" t="s">
        <v>113</v>
      </c>
      <c r="G17" s="12" t="s">
        <v>26</v>
      </c>
      <c r="H17" s="12" t="s">
        <v>114</v>
      </c>
      <c r="I17" s="14" t="s">
        <v>115</v>
      </c>
      <c r="J17" s="14">
        <v>1363200</v>
      </c>
      <c r="K17" s="14">
        <v>1363200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153</v>
      </c>
      <c r="B18" s="13" t="s">
        <v>143</v>
      </c>
      <c r="C18" s="12" t="s">
        <v>24</v>
      </c>
      <c r="D18" s="12" t="s">
        <v>149</v>
      </c>
      <c r="E18" s="12" t="s">
        <v>26</v>
      </c>
      <c r="F18" s="12" t="s">
        <v>150</v>
      </c>
      <c r="G18" s="12" t="s">
        <v>26</v>
      </c>
      <c r="H18" s="12" t="s">
        <v>151</v>
      </c>
      <c r="I18" s="14" t="s">
        <v>152</v>
      </c>
      <c r="J18" s="14">
        <v>6352728</v>
      </c>
      <c r="K18" s="14">
        <v>6352728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177</v>
      </c>
      <c r="B19" s="13" t="s">
        <v>160</v>
      </c>
      <c r="C19" s="12" t="s">
        <v>24</v>
      </c>
      <c r="D19" s="12" t="s">
        <v>169</v>
      </c>
      <c r="E19" s="12" t="s">
        <v>26</v>
      </c>
      <c r="F19" s="12" t="s">
        <v>170</v>
      </c>
      <c r="G19" s="12" t="s">
        <v>26</v>
      </c>
      <c r="H19" s="12" t="s">
        <v>171</v>
      </c>
      <c r="I19" s="14" t="s">
        <v>172</v>
      </c>
      <c r="J19" s="14">
        <v>601344</v>
      </c>
      <c r="K19" s="14">
        <v>0</v>
      </c>
      <c r="L19" s="14">
        <v>518400</v>
      </c>
      <c r="M19" s="14">
        <v>82944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190</v>
      </c>
      <c r="B20" s="13" t="s">
        <v>187</v>
      </c>
      <c r="C20" s="12" t="s">
        <v>95</v>
      </c>
      <c r="D20" s="12" t="s">
        <v>26</v>
      </c>
      <c r="E20" s="12" t="s">
        <v>194</v>
      </c>
      <c r="F20" s="12" t="s">
        <v>26</v>
      </c>
      <c r="G20" s="12" t="s">
        <v>169</v>
      </c>
      <c r="H20" s="12" t="s">
        <v>171</v>
      </c>
      <c r="I20" s="14" t="s">
        <v>172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82944</v>
      </c>
      <c r="S20" s="12" t="s">
        <v>195</v>
      </c>
    </row>
    <row r="21" spans="1:19" x14ac:dyDescent="0.25">
      <c r="A21" s="12" t="s">
        <v>41</v>
      </c>
      <c r="B21" s="13" t="s">
        <v>36</v>
      </c>
      <c r="C21" s="12" t="s">
        <v>24</v>
      </c>
      <c r="D21" s="12" t="s">
        <v>42</v>
      </c>
      <c r="E21" s="12" t="s">
        <v>26</v>
      </c>
      <c r="F21" s="12" t="s">
        <v>43</v>
      </c>
      <c r="G21" s="12" t="s">
        <v>26</v>
      </c>
      <c r="H21" s="12" t="s">
        <v>44</v>
      </c>
      <c r="I21" s="14" t="s">
        <v>45</v>
      </c>
      <c r="J21" s="14">
        <v>83070</v>
      </c>
      <c r="K21" s="14">
        <v>83070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46</v>
      </c>
      <c r="B22" s="13" t="s">
        <v>36</v>
      </c>
      <c r="C22" s="12" t="s">
        <v>24</v>
      </c>
      <c r="D22" s="12" t="s">
        <v>47</v>
      </c>
      <c r="E22" s="12" t="s">
        <v>26</v>
      </c>
      <c r="F22" s="12" t="s">
        <v>48</v>
      </c>
      <c r="G22" s="12" t="s">
        <v>26</v>
      </c>
      <c r="H22" s="12" t="s">
        <v>49</v>
      </c>
      <c r="I22" s="14" t="s">
        <v>50</v>
      </c>
      <c r="J22" s="14">
        <v>1477315.87</v>
      </c>
      <c r="K22" s="14">
        <v>-0.01</v>
      </c>
      <c r="L22" s="14">
        <v>1273548.1599999999</v>
      </c>
      <c r="M22" s="14">
        <v>203767.7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119</v>
      </c>
      <c r="B23" s="13" t="s">
        <v>108</v>
      </c>
      <c r="C23" s="12" t="s">
        <v>95</v>
      </c>
      <c r="D23" s="12" t="s">
        <v>26</v>
      </c>
      <c r="E23" s="12" t="s">
        <v>134</v>
      </c>
      <c r="F23" s="12" t="s">
        <v>26</v>
      </c>
      <c r="G23" s="12" t="s">
        <v>47</v>
      </c>
      <c r="H23" s="12" t="s">
        <v>49</v>
      </c>
      <c r="I23" s="14" t="s">
        <v>50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152825.78</v>
      </c>
      <c r="S23" s="12" t="s">
        <v>135</v>
      </c>
    </row>
    <row r="24" spans="1:19" x14ac:dyDescent="0.25">
      <c r="A24" s="12" t="s">
        <v>133</v>
      </c>
      <c r="B24" s="13" t="s">
        <v>108</v>
      </c>
      <c r="C24" s="12" t="s">
        <v>24</v>
      </c>
      <c r="D24" s="12" t="s">
        <v>120</v>
      </c>
      <c r="E24" s="12" t="s">
        <v>26</v>
      </c>
      <c r="F24" s="12" t="s">
        <v>121</v>
      </c>
      <c r="G24" s="12" t="s">
        <v>26</v>
      </c>
      <c r="H24" s="12" t="s">
        <v>122</v>
      </c>
      <c r="I24" s="14" t="s">
        <v>123</v>
      </c>
      <c r="J24" s="14">
        <v>688479.94</v>
      </c>
      <c r="K24" s="14">
        <v>-0.05</v>
      </c>
      <c r="L24" s="14">
        <v>593517.18999999994</v>
      </c>
      <c r="M24" s="14">
        <v>94962.75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159</v>
      </c>
      <c r="B25" s="13" t="s">
        <v>160</v>
      </c>
      <c r="C25" s="12" t="s">
        <v>95</v>
      </c>
      <c r="D25" s="12" t="s">
        <v>26</v>
      </c>
      <c r="E25" s="12" t="s">
        <v>184</v>
      </c>
      <c r="F25" s="12" t="s">
        <v>26</v>
      </c>
      <c r="G25" s="12" t="s">
        <v>120</v>
      </c>
      <c r="H25" s="12" t="s">
        <v>122</v>
      </c>
      <c r="I25" s="14" t="s">
        <v>123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71222.0625</v>
      </c>
      <c r="S25" s="12" t="s">
        <v>185</v>
      </c>
    </row>
    <row r="26" spans="1:19" x14ac:dyDescent="0.25">
      <c r="A26" s="12" t="s">
        <v>64</v>
      </c>
      <c r="B26" s="13" t="s">
        <v>65</v>
      </c>
      <c r="C26" s="12" t="s">
        <v>24</v>
      </c>
      <c r="D26" s="12" t="s">
        <v>66</v>
      </c>
      <c r="E26" s="12" t="s">
        <v>26</v>
      </c>
      <c r="F26" s="12" t="s">
        <v>67</v>
      </c>
      <c r="G26" s="12" t="s">
        <v>26</v>
      </c>
      <c r="H26" s="12" t="s">
        <v>68</v>
      </c>
      <c r="I26" s="14" t="s">
        <v>69</v>
      </c>
      <c r="J26" s="14">
        <v>63800</v>
      </c>
      <c r="K26" s="14">
        <v>0</v>
      </c>
      <c r="L26" s="14">
        <v>55000</v>
      </c>
      <c r="M26" s="14">
        <v>8800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81</v>
      </c>
      <c r="B27" s="13" t="s">
        <v>76</v>
      </c>
      <c r="C27" s="12" t="s">
        <v>95</v>
      </c>
      <c r="D27" s="12" t="s">
        <v>26</v>
      </c>
      <c r="E27" s="12" t="s">
        <v>99</v>
      </c>
      <c r="F27" s="12" t="s">
        <v>26</v>
      </c>
      <c r="G27" s="12" t="s">
        <v>66</v>
      </c>
      <c r="H27" s="12" t="s">
        <v>68</v>
      </c>
      <c r="I27" s="14" t="s">
        <v>69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6600</v>
      </c>
      <c r="S27" s="12" t="s">
        <v>100</v>
      </c>
    </row>
    <row r="28" spans="1:19" x14ac:dyDescent="0.25">
      <c r="A28" s="12" t="s">
        <v>98</v>
      </c>
      <c r="B28" s="13" t="s">
        <v>76</v>
      </c>
      <c r="C28" s="12" t="s">
        <v>24</v>
      </c>
      <c r="D28" s="12" t="s">
        <v>92</v>
      </c>
      <c r="E28" s="12" t="s">
        <v>26</v>
      </c>
      <c r="F28" s="12" t="s">
        <v>93</v>
      </c>
      <c r="G28" s="12" t="s">
        <v>26</v>
      </c>
      <c r="H28" s="12" t="s">
        <v>68</v>
      </c>
      <c r="I28" s="14" t="s">
        <v>69</v>
      </c>
      <c r="J28" s="14">
        <v>79112</v>
      </c>
      <c r="K28" s="14">
        <v>0</v>
      </c>
      <c r="L28" s="14">
        <v>68200</v>
      </c>
      <c r="M28" s="14">
        <v>10912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111</v>
      </c>
      <c r="B29" s="13" t="s">
        <v>108</v>
      </c>
      <c r="C29" s="12" t="s">
        <v>95</v>
      </c>
      <c r="D29" s="12" t="s">
        <v>26</v>
      </c>
      <c r="E29" s="12" t="s">
        <v>128</v>
      </c>
      <c r="F29" s="12" t="s">
        <v>26</v>
      </c>
      <c r="G29" s="12" t="s">
        <v>92</v>
      </c>
      <c r="H29" s="12" t="s">
        <v>68</v>
      </c>
      <c r="I29" s="14" t="s">
        <v>69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8184</v>
      </c>
      <c r="S29" s="12" t="s">
        <v>129</v>
      </c>
    </row>
    <row r="30" spans="1:19" x14ac:dyDescent="0.25">
      <c r="A30" s="12" t="s">
        <v>136</v>
      </c>
      <c r="B30" s="13" t="s">
        <v>108</v>
      </c>
      <c r="C30" s="12" t="s">
        <v>24</v>
      </c>
      <c r="D30" s="12" t="s">
        <v>109</v>
      </c>
      <c r="E30" s="12" t="s">
        <v>26</v>
      </c>
      <c r="F30" s="12" t="s">
        <v>110</v>
      </c>
      <c r="G30" s="12" t="s">
        <v>26</v>
      </c>
      <c r="H30" s="12" t="s">
        <v>68</v>
      </c>
      <c r="I30" s="14" t="s">
        <v>69</v>
      </c>
      <c r="J30" s="14">
        <v>74008</v>
      </c>
      <c r="K30" s="14">
        <v>0</v>
      </c>
      <c r="L30" s="14">
        <v>63800</v>
      </c>
      <c r="M30" s="14">
        <v>10208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139</v>
      </c>
      <c r="B31" s="13" t="s">
        <v>108</v>
      </c>
      <c r="C31" s="12" t="s">
        <v>24</v>
      </c>
      <c r="D31" s="12" t="s">
        <v>117</v>
      </c>
      <c r="E31" s="12" t="s">
        <v>26</v>
      </c>
      <c r="F31" s="12" t="s">
        <v>118</v>
      </c>
      <c r="G31" s="12" t="s">
        <v>26</v>
      </c>
      <c r="H31" s="12" t="s">
        <v>68</v>
      </c>
      <c r="I31" s="14" t="s">
        <v>69</v>
      </c>
      <c r="J31" s="14">
        <v>68904</v>
      </c>
      <c r="K31" s="14">
        <v>0</v>
      </c>
      <c r="L31" s="14">
        <v>59400</v>
      </c>
      <c r="M31" s="14">
        <v>9504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142</v>
      </c>
      <c r="B32" s="13" t="s">
        <v>143</v>
      </c>
      <c r="C32" s="12" t="s">
        <v>95</v>
      </c>
      <c r="D32" s="12" t="s">
        <v>26</v>
      </c>
      <c r="E32" s="12" t="s">
        <v>154</v>
      </c>
      <c r="F32" s="12" t="s">
        <v>26</v>
      </c>
      <c r="G32" s="12" t="s">
        <v>109</v>
      </c>
      <c r="H32" s="12" t="s">
        <v>68</v>
      </c>
      <c r="I32" s="14" t="s">
        <v>69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7656</v>
      </c>
      <c r="S32" s="12" t="s">
        <v>155</v>
      </c>
    </row>
    <row r="33" spans="1:19" s="22" customFormat="1" x14ac:dyDescent="0.25">
      <c r="A33" s="12" t="s">
        <v>168</v>
      </c>
      <c r="B33" s="13" t="s">
        <v>160</v>
      </c>
      <c r="C33" s="12" t="s">
        <v>95</v>
      </c>
      <c r="D33" s="12" t="s">
        <v>26</v>
      </c>
      <c r="E33" s="12" t="s">
        <v>178</v>
      </c>
      <c r="F33" s="12" t="s">
        <v>26</v>
      </c>
      <c r="G33" s="12" t="s">
        <v>117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7128</v>
      </c>
      <c r="S33" s="12" t="s">
        <v>179</v>
      </c>
    </row>
    <row r="34" spans="1:19" s="22" customFormat="1" x14ac:dyDescent="0.25">
      <c r="A34" s="12" t="s">
        <v>180</v>
      </c>
      <c r="B34" s="13" t="s">
        <v>160</v>
      </c>
      <c r="C34" s="12" t="s">
        <v>24</v>
      </c>
      <c r="D34" s="12" t="s">
        <v>161</v>
      </c>
      <c r="E34" s="12" t="s">
        <v>26</v>
      </c>
      <c r="F34" s="12" t="s">
        <v>162</v>
      </c>
      <c r="G34" s="12" t="s">
        <v>26</v>
      </c>
      <c r="H34" s="12" t="s">
        <v>68</v>
      </c>
      <c r="I34" s="14" t="s">
        <v>69</v>
      </c>
      <c r="J34" s="14">
        <v>61248</v>
      </c>
      <c r="K34" s="14">
        <v>0</v>
      </c>
      <c r="L34" s="14">
        <v>52800</v>
      </c>
      <c r="M34" s="14">
        <v>8448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183</v>
      </c>
      <c r="B35" s="13" t="s">
        <v>187</v>
      </c>
      <c r="C35" s="12" t="s">
        <v>95</v>
      </c>
      <c r="D35" s="12" t="s">
        <v>26</v>
      </c>
      <c r="E35" s="12" t="s">
        <v>188</v>
      </c>
      <c r="F35" s="12" t="s">
        <v>26</v>
      </c>
      <c r="G35" s="12" t="s">
        <v>161</v>
      </c>
      <c r="H35" s="12" t="s">
        <v>68</v>
      </c>
      <c r="I35" s="14" t="s">
        <v>69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6336</v>
      </c>
      <c r="S35" s="12" t="s">
        <v>189</v>
      </c>
    </row>
    <row r="36" spans="1:19" x14ac:dyDescent="0.25">
      <c r="A36" s="12" t="s">
        <v>22</v>
      </c>
      <c r="B36" s="13" t="s">
        <v>23</v>
      </c>
      <c r="C36" s="12" t="s">
        <v>24</v>
      </c>
      <c r="D36" s="12" t="s">
        <v>31</v>
      </c>
      <c r="E36" s="12" t="s">
        <v>26</v>
      </c>
      <c r="F36" s="12" t="s">
        <v>32</v>
      </c>
      <c r="G36" s="12" t="s">
        <v>26</v>
      </c>
      <c r="H36" s="12" t="s">
        <v>33</v>
      </c>
      <c r="I36" s="14" t="s">
        <v>34</v>
      </c>
      <c r="J36" s="14">
        <v>119586.3</v>
      </c>
      <c r="K36" s="14">
        <v>0</v>
      </c>
      <c r="L36" s="14">
        <v>103091.64</v>
      </c>
      <c r="M36" s="14">
        <v>16494.66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51</v>
      </c>
      <c r="B37" s="13" t="s">
        <v>36</v>
      </c>
      <c r="C37" s="12" t="s">
        <v>24</v>
      </c>
      <c r="D37" s="12" t="s">
        <v>52</v>
      </c>
      <c r="E37" s="12" t="s">
        <v>26</v>
      </c>
      <c r="F37" s="12" t="s">
        <v>53</v>
      </c>
      <c r="G37" s="12" t="s">
        <v>26</v>
      </c>
      <c r="H37" s="12" t="s">
        <v>33</v>
      </c>
      <c r="I37" s="14" t="s">
        <v>34</v>
      </c>
      <c r="J37" s="14">
        <v>84714.34</v>
      </c>
      <c r="K37" s="14">
        <v>0</v>
      </c>
      <c r="L37" s="14">
        <v>73029.600000000006</v>
      </c>
      <c r="M37" s="14">
        <v>11684.73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86</v>
      </c>
      <c r="B38" s="13" t="s">
        <v>76</v>
      </c>
      <c r="C38" s="12" t="s">
        <v>95</v>
      </c>
      <c r="D38" s="12" t="s">
        <v>26</v>
      </c>
      <c r="E38" s="12" t="s">
        <v>102</v>
      </c>
      <c r="F38" s="12" t="s">
        <v>26</v>
      </c>
      <c r="G38" s="12" t="s">
        <v>31</v>
      </c>
      <c r="H38" s="12" t="s">
        <v>33</v>
      </c>
      <c r="I38" s="14" t="s">
        <v>34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12371</v>
      </c>
      <c r="S38" s="12" t="s">
        <v>103</v>
      </c>
    </row>
    <row r="39" spans="1:19" x14ac:dyDescent="0.25">
      <c r="A39" s="12" t="s">
        <v>148</v>
      </c>
      <c r="B39" s="13" t="s">
        <v>143</v>
      </c>
      <c r="C39" s="12" t="s">
        <v>95</v>
      </c>
      <c r="D39" s="12" t="s">
        <v>26</v>
      </c>
      <c r="E39" s="12" t="s">
        <v>157</v>
      </c>
      <c r="F39" s="12" t="s">
        <v>26</v>
      </c>
      <c r="G39" s="12" t="s">
        <v>52</v>
      </c>
      <c r="H39" s="12" t="s">
        <v>33</v>
      </c>
      <c r="I39" s="14" t="s">
        <v>34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8763.5499999999993</v>
      </c>
      <c r="S39" s="12" t="s">
        <v>158</v>
      </c>
    </row>
    <row r="40" spans="1:19" x14ac:dyDescent="0.25">
      <c r="A40" s="12" t="s">
        <v>54</v>
      </c>
      <c r="B40" s="13" t="s">
        <v>36</v>
      </c>
      <c r="C40" s="12" t="s">
        <v>24</v>
      </c>
      <c r="D40" s="12" t="s">
        <v>55</v>
      </c>
      <c r="E40" s="12" t="s">
        <v>26</v>
      </c>
      <c r="F40" s="12" t="s">
        <v>56</v>
      </c>
      <c r="G40" s="12" t="s">
        <v>26</v>
      </c>
      <c r="H40" s="12" t="s">
        <v>57</v>
      </c>
      <c r="I40" s="14" t="s">
        <v>58</v>
      </c>
      <c r="J40" s="14">
        <v>3464782.09</v>
      </c>
      <c r="K40" s="14">
        <v>278709.99</v>
      </c>
      <c r="L40" s="14">
        <v>2746613.88</v>
      </c>
      <c r="M40" s="14">
        <v>439458.22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163</v>
      </c>
      <c r="B41" s="13" t="s">
        <v>160</v>
      </c>
      <c r="C41" s="12" t="s">
        <v>95</v>
      </c>
      <c r="D41" s="12" t="s">
        <v>26</v>
      </c>
      <c r="E41" s="12" t="s">
        <v>175</v>
      </c>
      <c r="F41" s="12" t="s">
        <v>26</v>
      </c>
      <c r="G41" s="12" t="s">
        <v>55</v>
      </c>
      <c r="H41" s="12" t="s">
        <v>57</v>
      </c>
      <c r="I41" s="14" t="s">
        <v>58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329593.67</v>
      </c>
      <c r="S41" s="12" t="s">
        <v>176</v>
      </c>
    </row>
    <row r="42" spans="1:19" x14ac:dyDescent="0.25">
      <c r="A42" s="12" t="s">
        <v>30</v>
      </c>
      <c r="B42" s="13" t="s">
        <v>23</v>
      </c>
      <c r="C42" s="12" t="s">
        <v>24</v>
      </c>
      <c r="D42" s="12" t="s">
        <v>25</v>
      </c>
      <c r="E42" s="12" t="s">
        <v>26</v>
      </c>
      <c r="F42" s="12" t="s">
        <v>27</v>
      </c>
      <c r="G42" s="12" t="s">
        <v>26</v>
      </c>
      <c r="H42" s="12" t="s">
        <v>28</v>
      </c>
      <c r="I42" s="14" t="s">
        <v>29</v>
      </c>
      <c r="J42" s="14">
        <v>325105.36</v>
      </c>
      <c r="K42" s="14">
        <v>0</v>
      </c>
      <c r="L42" s="14">
        <v>280263.24</v>
      </c>
      <c r="M42" s="14">
        <v>44842.11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91</v>
      </c>
      <c r="B43" s="13" t="s">
        <v>76</v>
      </c>
      <c r="C43" s="12" t="s">
        <v>95</v>
      </c>
      <c r="D43" s="12" t="s">
        <v>26</v>
      </c>
      <c r="E43" s="12" t="s">
        <v>105</v>
      </c>
      <c r="F43" s="12" t="s">
        <v>26</v>
      </c>
      <c r="G43" s="12" t="s">
        <v>25</v>
      </c>
      <c r="H43" s="12" t="s">
        <v>28</v>
      </c>
      <c r="I43" s="14" t="s">
        <v>29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33631.589999999997</v>
      </c>
      <c r="S43" s="12" t="s">
        <v>106</v>
      </c>
    </row>
    <row r="44" spans="1:19" x14ac:dyDescent="0.25">
      <c r="A44" s="12" t="s">
        <v>156</v>
      </c>
      <c r="B44" s="13" t="s">
        <v>143</v>
      </c>
      <c r="C44" s="12" t="s">
        <v>24</v>
      </c>
      <c r="D44" s="12" t="s">
        <v>144</v>
      </c>
      <c r="E44" s="12" t="s">
        <v>26</v>
      </c>
      <c r="F44" s="12" t="s">
        <v>145</v>
      </c>
      <c r="G44" s="12" t="s">
        <v>26</v>
      </c>
      <c r="H44" s="12" t="s">
        <v>146</v>
      </c>
      <c r="I44" s="14" t="s">
        <v>147</v>
      </c>
      <c r="J44" s="14">
        <v>808919.88</v>
      </c>
      <c r="K44" s="14">
        <v>0</v>
      </c>
      <c r="L44" s="14">
        <v>697344.72</v>
      </c>
      <c r="M44" s="14">
        <v>111575.15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173</v>
      </c>
      <c r="B45" s="13" t="s">
        <v>160</v>
      </c>
      <c r="C45" s="12" t="s">
        <v>95</v>
      </c>
      <c r="D45" s="12" t="s">
        <v>26</v>
      </c>
      <c r="E45" s="12" t="s">
        <v>181</v>
      </c>
      <c r="F45" s="12" t="s">
        <v>26</v>
      </c>
      <c r="G45" s="12" t="s">
        <v>144</v>
      </c>
      <c r="H45" s="12" t="s">
        <v>146</v>
      </c>
      <c r="I45" s="14" t="s">
        <v>147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83681.37</v>
      </c>
      <c r="S45" s="12" t="s">
        <v>182</v>
      </c>
    </row>
    <row r="46" spans="1:19" x14ac:dyDescent="0.25">
      <c r="A46" s="12" t="s">
        <v>70</v>
      </c>
      <c r="B46" s="13" t="s">
        <v>65</v>
      </c>
      <c r="C46" s="12" t="s">
        <v>24</v>
      </c>
      <c r="D46" s="12" t="s">
        <v>71</v>
      </c>
      <c r="E46" s="12" t="s">
        <v>26</v>
      </c>
      <c r="F46" s="12" t="s">
        <v>72</v>
      </c>
      <c r="G46" s="12" t="s">
        <v>26</v>
      </c>
      <c r="H46" s="12" t="s">
        <v>73</v>
      </c>
      <c r="I46" s="14" t="s">
        <v>74</v>
      </c>
      <c r="J46" s="14">
        <v>143751.65</v>
      </c>
      <c r="K46" s="14">
        <v>-0.04</v>
      </c>
      <c r="L46" s="14">
        <v>123923.84</v>
      </c>
      <c r="M46" s="14">
        <v>19827.810000000001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26" customFormat="1" x14ac:dyDescent="0.25">
      <c r="A47" s="12" t="s">
        <v>116</v>
      </c>
      <c r="B47" s="13" t="s">
        <v>108</v>
      </c>
      <c r="C47" s="12" t="s">
        <v>95</v>
      </c>
      <c r="D47" s="12" t="s">
        <v>26</v>
      </c>
      <c r="E47" s="12" t="s">
        <v>131</v>
      </c>
      <c r="F47" s="12" t="s">
        <v>26</v>
      </c>
      <c r="G47" s="12" t="s">
        <v>71</v>
      </c>
      <c r="H47" s="12" t="s">
        <v>73</v>
      </c>
      <c r="I47" s="14" t="s">
        <v>74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14870.86</v>
      </c>
      <c r="S47" s="12" t="s">
        <v>132</v>
      </c>
    </row>
    <row r="48" spans="1:19" x14ac:dyDescent="0.25">
      <c r="A48" s="12" t="s">
        <v>59</v>
      </c>
      <c r="B48" s="13" t="s">
        <v>36</v>
      </c>
      <c r="C48" s="12" t="s">
        <v>24</v>
      </c>
      <c r="D48" s="12" t="s">
        <v>37</v>
      </c>
      <c r="E48" s="12" t="s">
        <v>26</v>
      </c>
      <c r="F48" s="12" t="s">
        <v>38</v>
      </c>
      <c r="G48" s="12" t="s">
        <v>26</v>
      </c>
      <c r="H48" s="12" t="s">
        <v>39</v>
      </c>
      <c r="I48" s="14" t="s">
        <v>40</v>
      </c>
      <c r="J48" s="14">
        <v>152006.39999999999</v>
      </c>
      <c r="K48" s="14">
        <v>0</v>
      </c>
      <c r="L48" s="14">
        <v>131040</v>
      </c>
      <c r="M48" s="14">
        <v>20966.400000000001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75</v>
      </c>
      <c r="B49" s="13" t="s">
        <v>76</v>
      </c>
      <c r="C49" s="12" t="s">
        <v>95</v>
      </c>
      <c r="D49" s="12" t="s">
        <v>26</v>
      </c>
      <c r="E49" s="12" t="s">
        <v>96</v>
      </c>
      <c r="F49" s="12" t="s">
        <v>26</v>
      </c>
      <c r="G49" s="12" t="s">
        <v>37</v>
      </c>
      <c r="H49" s="12" t="s">
        <v>39</v>
      </c>
      <c r="I49" s="14" t="s">
        <v>40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15724.8</v>
      </c>
      <c r="S49" s="12" t="s">
        <v>97</v>
      </c>
    </row>
    <row r="51" spans="1:19" x14ac:dyDescent="0.25">
      <c r="J51" s="7">
        <f>SUM(J8:J49)</f>
        <v>18806408.989999998</v>
      </c>
      <c r="K51" s="7">
        <f t="shared" ref="K51:R51" si="0">SUM(K8:K49)</f>
        <v>8369466.3800000008</v>
      </c>
      <c r="L51" s="7">
        <f t="shared" si="0"/>
        <v>8997364.0999999996</v>
      </c>
      <c r="M51" s="7">
        <f t="shared" si="0"/>
        <v>1439578.21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1104965.2925000002</v>
      </c>
    </row>
    <row r="53" spans="1:19" x14ac:dyDescent="0.25">
      <c r="J53" s="6" t="s">
        <v>196</v>
      </c>
    </row>
    <row r="55" spans="1:19" x14ac:dyDescent="0.25">
      <c r="J55" s="6" t="s">
        <v>197</v>
      </c>
      <c r="K55" s="6" t="s">
        <v>198</v>
      </c>
      <c r="L55" s="3" t="s">
        <v>199</v>
      </c>
    </row>
    <row r="57" spans="1:19" x14ac:dyDescent="0.25">
      <c r="I57" s="6" t="s">
        <v>200</v>
      </c>
      <c r="J57" s="6">
        <f>K51</f>
        <v>8369466.3800000008</v>
      </c>
    </row>
    <row r="59" spans="1:19" x14ac:dyDescent="0.25">
      <c r="I59" s="6" t="s">
        <v>201</v>
      </c>
      <c r="J59" s="6">
        <f>L51</f>
        <v>8997364.0999999996</v>
      </c>
      <c r="K59" s="6">
        <f>M51</f>
        <v>1439578.21</v>
      </c>
    </row>
    <row r="61" spans="1:19" x14ac:dyDescent="0.25">
      <c r="I61" s="6" t="s">
        <v>202</v>
      </c>
      <c r="J61" s="6">
        <v>0</v>
      </c>
      <c r="K61" s="6">
        <v>0</v>
      </c>
      <c r="L61" s="3">
        <v>0</v>
      </c>
    </row>
    <row r="63" spans="1:19" x14ac:dyDescent="0.25">
      <c r="I63" s="6" t="s">
        <v>203</v>
      </c>
      <c r="J63" s="6">
        <v>0</v>
      </c>
      <c r="K63" s="6">
        <v>0</v>
      </c>
    </row>
    <row r="65" spans="9:12" x14ac:dyDescent="0.25">
      <c r="I65" s="6" t="s">
        <v>204</v>
      </c>
      <c r="J65" s="6">
        <f>J57+J59</f>
        <v>17366830.48</v>
      </c>
      <c r="K65" s="6">
        <f>K59</f>
        <v>1439578.21</v>
      </c>
      <c r="L65" s="3">
        <v>0</v>
      </c>
    </row>
  </sheetData>
  <sortState ref="A8:S49">
    <sortCondition sortBy="cellColor" ref="I8:I4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topLeftCell="I37" workbookViewId="0">
      <selection activeCell="J65" sqref="J6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2.28515625" style="6" bestFit="1" customWidth="1"/>
    <col min="12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205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31</v>
      </c>
      <c r="E8" s="12" t="s">
        <v>26</v>
      </c>
      <c r="F8" s="12" t="s">
        <v>32</v>
      </c>
      <c r="G8" s="12" t="s">
        <v>26</v>
      </c>
      <c r="H8" s="12" t="s">
        <v>33</v>
      </c>
      <c r="I8" s="14" t="s">
        <v>34</v>
      </c>
      <c r="J8" s="14">
        <v>119586.3</v>
      </c>
      <c r="K8" s="14">
        <v>0</v>
      </c>
      <c r="L8" s="14">
        <v>103091.64</v>
      </c>
      <c r="M8" s="14">
        <v>16494.66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325105.36</v>
      </c>
      <c r="K9" s="14">
        <v>0</v>
      </c>
      <c r="L9" s="14">
        <v>280263.24</v>
      </c>
      <c r="M9" s="14">
        <v>44842.11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60</v>
      </c>
      <c r="E10" s="12" t="s">
        <v>26</v>
      </c>
      <c r="F10" s="12" t="s">
        <v>61</v>
      </c>
      <c r="G10" s="12" t="s">
        <v>26</v>
      </c>
      <c r="H10" s="12" t="s">
        <v>62</v>
      </c>
      <c r="I10" s="14" t="s">
        <v>63</v>
      </c>
      <c r="J10" s="14">
        <v>141758.64000000001</v>
      </c>
      <c r="K10" s="14">
        <v>141758.64000000001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36</v>
      </c>
      <c r="C11" s="12" t="s">
        <v>24</v>
      </c>
      <c r="D11" s="12" t="s">
        <v>42</v>
      </c>
      <c r="E11" s="12" t="s">
        <v>26</v>
      </c>
      <c r="F11" s="12" t="s">
        <v>43</v>
      </c>
      <c r="G11" s="12" t="s">
        <v>26</v>
      </c>
      <c r="H11" s="12" t="s">
        <v>44</v>
      </c>
      <c r="I11" s="14" t="s">
        <v>45</v>
      </c>
      <c r="J11" s="14">
        <v>83070</v>
      </c>
      <c r="K11" s="14">
        <v>83070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36</v>
      </c>
      <c r="C12" s="12" t="s">
        <v>24</v>
      </c>
      <c r="D12" s="12" t="s">
        <v>47</v>
      </c>
      <c r="E12" s="12" t="s">
        <v>26</v>
      </c>
      <c r="F12" s="12" t="s">
        <v>48</v>
      </c>
      <c r="G12" s="12" t="s">
        <v>26</v>
      </c>
      <c r="H12" s="12" t="s">
        <v>49</v>
      </c>
      <c r="I12" s="14" t="s">
        <v>50</v>
      </c>
      <c r="J12" s="14">
        <v>1477315.87</v>
      </c>
      <c r="K12" s="14">
        <v>-0.01</v>
      </c>
      <c r="L12" s="14">
        <v>1273548.1599999999</v>
      </c>
      <c r="M12" s="14">
        <v>203767.7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36</v>
      </c>
      <c r="C13" s="12" t="s">
        <v>24</v>
      </c>
      <c r="D13" s="12" t="s">
        <v>52</v>
      </c>
      <c r="E13" s="12" t="s">
        <v>26</v>
      </c>
      <c r="F13" s="12" t="s">
        <v>53</v>
      </c>
      <c r="G13" s="12" t="s">
        <v>26</v>
      </c>
      <c r="H13" s="12" t="s">
        <v>33</v>
      </c>
      <c r="I13" s="14" t="s">
        <v>34</v>
      </c>
      <c r="J13" s="14">
        <v>84714.34</v>
      </c>
      <c r="K13" s="14">
        <v>0</v>
      </c>
      <c r="L13" s="14">
        <v>73029.600000000006</v>
      </c>
      <c r="M13" s="14">
        <v>11684.73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36</v>
      </c>
      <c r="C14" s="12" t="s">
        <v>24</v>
      </c>
      <c r="D14" s="12" t="s">
        <v>55</v>
      </c>
      <c r="E14" s="12" t="s">
        <v>26</v>
      </c>
      <c r="F14" s="12" t="s">
        <v>56</v>
      </c>
      <c r="G14" s="12" t="s">
        <v>26</v>
      </c>
      <c r="H14" s="12" t="s">
        <v>57</v>
      </c>
      <c r="I14" s="14" t="s">
        <v>58</v>
      </c>
      <c r="J14" s="14">
        <v>3464782.09</v>
      </c>
      <c r="K14" s="14">
        <v>278709.99</v>
      </c>
      <c r="L14" s="14">
        <v>2746613.88</v>
      </c>
      <c r="M14" s="14">
        <v>439458.22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36</v>
      </c>
      <c r="C15" s="12" t="s">
        <v>24</v>
      </c>
      <c r="D15" s="12" t="s">
        <v>37</v>
      </c>
      <c r="E15" s="12" t="s">
        <v>26</v>
      </c>
      <c r="F15" s="12" t="s">
        <v>38</v>
      </c>
      <c r="G15" s="12" t="s">
        <v>26</v>
      </c>
      <c r="H15" s="12" t="s">
        <v>39</v>
      </c>
      <c r="I15" s="14" t="s">
        <v>40</v>
      </c>
      <c r="J15" s="14">
        <v>152006.39999999999</v>
      </c>
      <c r="K15" s="14">
        <v>0</v>
      </c>
      <c r="L15" s="14">
        <v>131040</v>
      </c>
      <c r="M15" s="14">
        <v>20966.400000000001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64</v>
      </c>
      <c r="B16" s="13" t="s">
        <v>65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63800</v>
      </c>
      <c r="K16" s="14">
        <v>0</v>
      </c>
      <c r="L16" s="14">
        <v>55000</v>
      </c>
      <c r="M16" s="14">
        <v>8800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65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143751.65</v>
      </c>
      <c r="K17" s="14">
        <v>-0.04</v>
      </c>
      <c r="L17" s="14">
        <v>123923.84</v>
      </c>
      <c r="M17" s="14">
        <v>19827.810000000001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76</v>
      </c>
      <c r="C18" s="12" t="s">
        <v>95</v>
      </c>
      <c r="D18" s="12" t="s">
        <v>26</v>
      </c>
      <c r="E18" s="12" t="s">
        <v>96</v>
      </c>
      <c r="F18" s="12" t="s">
        <v>26</v>
      </c>
      <c r="G18" s="12" t="s">
        <v>37</v>
      </c>
      <c r="H18" s="12" t="s">
        <v>39</v>
      </c>
      <c r="I18" s="14" t="s">
        <v>40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15724.8</v>
      </c>
      <c r="S18" s="12" t="s">
        <v>97</v>
      </c>
    </row>
    <row r="19" spans="1:19" x14ac:dyDescent="0.25">
      <c r="A19" s="12" t="s">
        <v>81</v>
      </c>
      <c r="B19" s="13" t="s">
        <v>76</v>
      </c>
      <c r="C19" s="12" t="s">
        <v>95</v>
      </c>
      <c r="D19" s="12" t="s">
        <v>26</v>
      </c>
      <c r="E19" s="12" t="s">
        <v>99</v>
      </c>
      <c r="F19" s="12" t="s">
        <v>26</v>
      </c>
      <c r="G19" s="12" t="s">
        <v>66</v>
      </c>
      <c r="H19" s="12" t="s">
        <v>68</v>
      </c>
      <c r="I19" s="14" t="s">
        <v>69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6600</v>
      </c>
      <c r="S19" s="12" t="s">
        <v>100</v>
      </c>
    </row>
    <row r="20" spans="1:19" x14ac:dyDescent="0.25">
      <c r="A20" s="12" t="s">
        <v>86</v>
      </c>
      <c r="B20" s="13" t="s">
        <v>76</v>
      </c>
      <c r="C20" s="12" t="s">
        <v>95</v>
      </c>
      <c r="D20" s="12" t="s">
        <v>26</v>
      </c>
      <c r="E20" s="12" t="s">
        <v>102</v>
      </c>
      <c r="F20" s="12" t="s">
        <v>26</v>
      </c>
      <c r="G20" s="12" t="s">
        <v>31</v>
      </c>
      <c r="H20" s="12" t="s">
        <v>33</v>
      </c>
      <c r="I20" s="14" t="s">
        <v>34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12371</v>
      </c>
      <c r="S20" s="12" t="s">
        <v>103</v>
      </c>
    </row>
    <row r="21" spans="1:19" x14ac:dyDescent="0.25">
      <c r="A21" s="12" t="s">
        <v>91</v>
      </c>
      <c r="B21" s="13" t="s">
        <v>76</v>
      </c>
      <c r="C21" s="12" t="s">
        <v>95</v>
      </c>
      <c r="D21" s="12" t="s">
        <v>26</v>
      </c>
      <c r="E21" s="12" t="s">
        <v>105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33631.589999999997</v>
      </c>
      <c r="S21" s="12" t="s">
        <v>106</v>
      </c>
    </row>
    <row r="22" spans="1:19" x14ac:dyDescent="0.25">
      <c r="A22" s="12" t="s">
        <v>94</v>
      </c>
      <c r="B22" s="13" t="s">
        <v>76</v>
      </c>
      <c r="C22" s="12" t="s">
        <v>24</v>
      </c>
      <c r="D22" s="12" t="s">
        <v>87</v>
      </c>
      <c r="E22" s="12" t="s">
        <v>26</v>
      </c>
      <c r="F22" s="12" t="s">
        <v>88</v>
      </c>
      <c r="G22" s="12" t="s">
        <v>26</v>
      </c>
      <c r="H22" s="12" t="s">
        <v>89</v>
      </c>
      <c r="I22" s="14" t="s">
        <v>90</v>
      </c>
      <c r="J22" s="14">
        <v>1214318.29</v>
      </c>
      <c r="K22" s="14">
        <v>-0.01</v>
      </c>
      <c r="L22" s="14">
        <v>1046826.11</v>
      </c>
      <c r="M22" s="14">
        <v>167492.17000000001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76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68</v>
      </c>
      <c r="I23" s="14" t="s">
        <v>69</v>
      </c>
      <c r="J23" s="14">
        <v>79112</v>
      </c>
      <c r="K23" s="14">
        <v>0</v>
      </c>
      <c r="L23" s="14">
        <v>68200</v>
      </c>
      <c r="M23" s="14">
        <v>10912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76</v>
      </c>
      <c r="C24" s="12" t="s">
        <v>24</v>
      </c>
      <c r="D24" s="12" t="s">
        <v>82</v>
      </c>
      <c r="E24" s="12" t="s">
        <v>26</v>
      </c>
      <c r="F24" s="12" t="s">
        <v>83</v>
      </c>
      <c r="G24" s="12" t="s">
        <v>26</v>
      </c>
      <c r="H24" s="12" t="s">
        <v>84</v>
      </c>
      <c r="I24" s="14" t="s">
        <v>85</v>
      </c>
      <c r="J24" s="14">
        <v>406000</v>
      </c>
      <c r="K24" s="14">
        <v>0</v>
      </c>
      <c r="L24" s="14">
        <v>350000</v>
      </c>
      <c r="M24" s="14">
        <v>56000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104</v>
      </c>
      <c r="B25" s="13" t="s">
        <v>76</v>
      </c>
      <c r="C25" s="12" t="s">
        <v>24</v>
      </c>
      <c r="D25" s="12" t="s">
        <v>77</v>
      </c>
      <c r="E25" s="12" t="s">
        <v>26</v>
      </c>
      <c r="F25" s="12" t="s">
        <v>78</v>
      </c>
      <c r="G25" s="12" t="s">
        <v>26</v>
      </c>
      <c r="H25" s="12" t="s">
        <v>79</v>
      </c>
      <c r="I25" s="14" t="s">
        <v>80</v>
      </c>
      <c r="J25" s="14">
        <v>150000</v>
      </c>
      <c r="K25" s="14">
        <v>150000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108</v>
      </c>
      <c r="C26" s="12" t="s">
        <v>95</v>
      </c>
      <c r="D26" s="12" t="s">
        <v>26</v>
      </c>
      <c r="E26" s="12" t="s">
        <v>125</v>
      </c>
      <c r="F26" s="12" t="s">
        <v>26</v>
      </c>
      <c r="G26" s="12" t="s">
        <v>82</v>
      </c>
      <c r="H26" s="12" t="s">
        <v>84</v>
      </c>
      <c r="I26" s="14" t="s">
        <v>85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42000</v>
      </c>
      <c r="S26" s="12" t="s">
        <v>126</v>
      </c>
    </row>
    <row r="27" spans="1:19" x14ac:dyDescent="0.25">
      <c r="A27" s="12" t="s">
        <v>111</v>
      </c>
      <c r="B27" s="13" t="s">
        <v>108</v>
      </c>
      <c r="C27" s="12" t="s">
        <v>95</v>
      </c>
      <c r="D27" s="12" t="s">
        <v>26</v>
      </c>
      <c r="E27" s="12" t="s">
        <v>128</v>
      </c>
      <c r="F27" s="12" t="s">
        <v>26</v>
      </c>
      <c r="G27" s="12" t="s">
        <v>92</v>
      </c>
      <c r="H27" s="12" t="s">
        <v>68</v>
      </c>
      <c r="I27" s="14" t="s">
        <v>69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8184</v>
      </c>
      <c r="S27" s="12" t="s">
        <v>129</v>
      </c>
    </row>
    <row r="28" spans="1:19" x14ac:dyDescent="0.25">
      <c r="A28" s="12" t="s">
        <v>116</v>
      </c>
      <c r="B28" s="13" t="s">
        <v>108</v>
      </c>
      <c r="C28" s="12" t="s">
        <v>95</v>
      </c>
      <c r="D28" s="12" t="s">
        <v>26</v>
      </c>
      <c r="E28" s="12" t="s">
        <v>131</v>
      </c>
      <c r="F28" s="12" t="s">
        <v>26</v>
      </c>
      <c r="G28" s="12" t="s">
        <v>71</v>
      </c>
      <c r="H28" s="12" t="s">
        <v>73</v>
      </c>
      <c r="I28" s="14" t="s">
        <v>74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14870.86</v>
      </c>
      <c r="S28" s="12" t="s">
        <v>132</v>
      </c>
    </row>
    <row r="29" spans="1:19" x14ac:dyDescent="0.25">
      <c r="A29" s="12" t="s">
        <v>119</v>
      </c>
      <c r="B29" s="13" t="s">
        <v>108</v>
      </c>
      <c r="C29" s="12" t="s">
        <v>95</v>
      </c>
      <c r="D29" s="12" t="s">
        <v>26</v>
      </c>
      <c r="E29" s="12" t="s">
        <v>134</v>
      </c>
      <c r="F29" s="12" t="s">
        <v>26</v>
      </c>
      <c r="G29" s="12" t="s">
        <v>47</v>
      </c>
      <c r="H29" s="12" t="s">
        <v>49</v>
      </c>
      <c r="I29" s="14" t="s">
        <v>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152825.78</v>
      </c>
      <c r="S29" s="12" t="s">
        <v>135</v>
      </c>
    </row>
    <row r="30" spans="1:19" x14ac:dyDescent="0.25">
      <c r="A30" s="12" t="s">
        <v>124</v>
      </c>
      <c r="B30" s="13" t="s">
        <v>108</v>
      </c>
      <c r="C30" s="12" t="s">
        <v>95</v>
      </c>
      <c r="D30" s="12" t="s">
        <v>26</v>
      </c>
      <c r="E30" s="12" t="s">
        <v>137</v>
      </c>
      <c r="F30" s="12" t="s">
        <v>26</v>
      </c>
      <c r="G30" s="12" t="s">
        <v>87</v>
      </c>
      <c r="H30" s="12" t="s">
        <v>89</v>
      </c>
      <c r="I30" s="14" t="s">
        <v>90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125619.13</v>
      </c>
      <c r="S30" s="12" t="s">
        <v>138</v>
      </c>
    </row>
    <row r="31" spans="1:19" x14ac:dyDescent="0.25">
      <c r="A31" s="12" t="s">
        <v>127</v>
      </c>
      <c r="B31" s="13" t="s">
        <v>108</v>
      </c>
      <c r="C31" s="12" t="s">
        <v>95</v>
      </c>
      <c r="D31" s="12" t="s">
        <v>26</v>
      </c>
      <c r="E31" s="12" t="s">
        <v>140</v>
      </c>
      <c r="F31" s="12" t="s">
        <v>141</v>
      </c>
      <c r="G31" s="12" t="s">
        <v>87</v>
      </c>
      <c r="H31" s="12" t="s">
        <v>89</v>
      </c>
      <c r="I31" s="14" t="s">
        <v>90</v>
      </c>
      <c r="J31" s="14">
        <v>-43940.800000000003</v>
      </c>
      <c r="K31" s="14">
        <v>0</v>
      </c>
      <c r="L31" s="14">
        <v>-37880</v>
      </c>
      <c r="M31" s="14">
        <v>-6060.8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108</v>
      </c>
      <c r="C32" s="12" t="s">
        <v>24</v>
      </c>
      <c r="D32" s="12" t="s">
        <v>112</v>
      </c>
      <c r="E32" s="12" t="s">
        <v>26</v>
      </c>
      <c r="F32" s="12" t="s">
        <v>113</v>
      </c>
      <c r="G32" s="12" t="s">
        <v>26</v>
      </c>
      <c r="H32" s="12" t="s">
        <v>114</v>
      </c>
      <c r="I32" s="14" t="s">
        <v>115</v>
      </c>
      <c r="J32" s="14">
        <v>1363200</v>
      </c>
      <c r="K32" s="14">
        <v>1363200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133</v>
      </c>
      <c r="B33" s="13" t="s">
        <v>108</v>
      </c>
      <c r="C33" s="12" t="s">
        <v>24</v>
      </c>
      <c r="D33" s="12" t="s">
        <v>120</v>
      </c>
      <c r="E33" s="12" t="s">
        <v>26</v>
      </c>
      <c r="F33" s="12" t="s">
        <v>121</v>
      </c>
      <c r="G33" s="12" t="s">
        <v>26</v>
      </c>
      <c r="H33" s="12" t="s">
        <v>122</v>
      </c>
      <c r="I33" s="14" t="s">
        <v>123</v>
      </c>
      <c r="J33" s="14">
        <v>688479.94</v>
      </c>
      <c r="K33" s="14">
        <v>-0.05</v>
      </c>
      <c r="L33" s="14">
        <v>593517.18999999994</v>
      </c>
      <c r="M33" s="14">
        <v>94962.75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136</v>
      </c>
      <c r="B34" s="13" t="s">
        <v>108</v>
      </c>
      <c r="C34" s="12" t="s">
        <v>24</v>
      </c>
      <c r="D34" s="12" t="s">
        <v>109</v>
      </c>
      <c r="E34" s="12" t="s">
        <v>26</v>
      </c>
      <c r="F34" s="12" t="s">
        <v>110</v>
      </c>
      <c r="G34" s="12" t="s">
        <v>26</v>
      </c>
      <c r="H34" s="12" t="s">
        <v>68</v>
      </c>
      <c r="I34" s="14" t="s">
        <v>69</v>
      </c>
      <c r="J34" s="14">
        <v>74008</v>
      </c>
      <c r="K34" s="14">
        <v>0</v>
      </c>
      <c r="L34" s="14">
        <v>63800</v>
      </c>
      <c r="M34" s="14">
        <v>10208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139</v>
      </c>
      <c r="B35" s="13" t="s">
        <v>108</v>
      </c>
      <c r="C35" s="12" t="s">
        <v>24</v>
      </c>
      <c r="D35" s="12" t="s">
        <v>117</v>
      </c>
      <c r="E35" s="12" t="s">
        <v>26</v>
      </c>
      <c r="F35" s="12" t="s">
        <v>118</v>
      </c>
      <c r="G35" s="12" t="s">
        <v>26</v>
      </c>
      <c r="H35" s="12" t="s">
        <v>68</v>
      </c>
      <c r="I35" s="14" t="s">
        <v>69</v>
      </c>
      <c r="J35" s="14">
        <v>68904</v>
      </c>
      <c r="K35" s="14">
        <v>0</v>
      </c>
      <c r="L35" s="14">
        <v>59400</v>
      </c>
      <c r="M35" s="14">
        <v>9504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142</v>
      </c>
      <c r="B36" s="13" t="s">
        <v>143</v>
      </c>
      <c r="C36" s="12" t="s">
        <v>95</v>
      </c>
      <c r="D36" s="12" t="s">
        <v>26</v>
      </c>
      <c r="E36" s="12" t="s">
        <v>154</v>
      </c>
      <c r="F36" s="12" t="s">
        <v>26</v>
      </c>
      <c r="G36" s="12" t="s">
        <v>109</v>
      </c>
      <c r="H36" s="12" t="s">
        <v>68</v>
      </c>
      <c r="I36" s="14" t="s">
        <v>69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7656</v>
      </c>
      <c r="S36" s="12" t="s">
        <v>155</v>
      </c>
    </row>
    <row r="37" spans="1:19" x14ac:dyDescent="0.25">
      <c r="A37" s="12" t="s">
        <v>148</v>
      </c>
      <c r="B37" s="13" t="s">
        <v>143</v>
      </c>
      <c r="C37" s="12" t="s">
        <v>95</v>
      </c>
      <c r="D37" s="12" t="s">
        <v>26</v>
      </c>
      <c r="E37" s="12" t="s">
        <v>157</v>
      </c>
      <c r="F37" s="12" t="s">
        <v>26</v>
      </c>
      <c r="G37" s="12" t="s">
        <v>52</v>
      </c>
      <c r="H37" s="12" t="s">
        <v>33</v>
      </c>
      <c r="I37" s="14" t="s">
        <v>34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8763.5499999999993</v>
      </c>
      <c r="S37" s="12" t="s">
        <v>158</v>
      </c>
    </row>
    <row r="38" spans="1:19" x14ac:dyDescent="0.25">
      <c r="A38" s="12" t="s">
        <v>153</v>
      </c>
      <c r="B38" s="13" t="s">
        <v>143</v>
      </c>
      <c r="C38" s="12" t="s">
        <v>24</v>
      </c>
      <c r="D38" s="12" t="s">
        <v>149</v>
      </c>
      <c r="E38" s="12" t="s">
        <v>26</v>
      </c>
      <c r="F38" s="12" t="s">
        <v>150</v>
      </c>
      <c r="G38" s="12" t="s">
        <v>26</v>
      </c>
      <c r="H38" s="12" t="s">
        <v>151</v>
      </c>
      <c r="I38" s="14" t="s">
        <v>152</v>
      </c>
      <c r="J38" s="14">
        <v>6352728</v>
      </c>
      <c r="K38" s="14">
        <v>6352728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143</v>
      </c>
      <c r="C39" s="12" t="s">
        <v>24</v>
      </c>
      <c r="D39" s="12" t="s">
        <v>144</v>
      </c>
      <c r="E39" s="12" t="s">
        <v>26</v>
      </c>
      <c r="F39" s="12" t="s">
        <v>145</v>
      </c>
      <c r="G39" s="12" t="s">
        <v>26</v>
      </c>
      <c r="H39" s="12" t="s">
        <v>146</v>
      </c>
      <c r="I39" s="14" t="s">
        <v>147</v>
      </c>
      <c r="J39" s="14">
        <v>808919.88</v>
      </c>
      <c r="K39" s="14">
        <v>0</v>
      </c>
      <c r="L39" s="14">
        <v>697344.72</v>
      </c>
      <c r="M39" s="14">
        <v>111575.15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159</v>
      </c>
      <c r="B40" s="13" t="s">
        <v>160</v>
      </c>
      <c r="C40" s="12" t="s">
        <v>95</v>
      </c>
      <c r="D40" s="12" t="s">
        <v>26</v>
      </c>
      <c r="E40" s="12" t="s">
        <v>184</v>
      </c>
      <c r="F40" s="12" t="s">
        <v>26</v>
      </c>
      <c r="G40" s="12" t="s">
        <v>120</v>
      </c>
      <c r="H40" s="12" t="s">
        <v>122</v>
      </c>
      <c r="I40" s="14" t="s">
        <v>123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71222.0625</v>
      </c>
      <c r="S40" s="12" t="s">
        <v>185</v>
      </c>
    </row>
    <row r="41" spans="1:19" x14ac:dyDescent="0.25">
      <c r="A41" s="12" t="s">
        <v>163</v>
      </c>
      <c r="B41" s="13" t="s">
        <v>160</v>
      </c>
      <c r="C41" s="12" t="s">
        <v>95</v>
      </c>
      <c r="D41" s="12" t="s">
        <v>26</v>
      </c>
      <c r="E41" s="12" t="s">
        <v>175</v>
      </c>
      <c r="F41" s="12" t="s">
        <v>26</v>
      </c>
      <c r="G41" s="12" t="s">
        <v>55</v>
      </c>
      <c r="H41" s="12" t="s">
        <v>57</v>
      </c>
      <c r="I41" s="14" t="s">
        <v>58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329593.67</v>
      </c>
      <c r="S41" s="12" t="s">
        <v>176</v>
      </c>
    </row>
    <row r="42" spans="1:19" x14ac:dyDescent="0.25">
      <c r="A42" s="12" t="s">
        <v>168</v>
      </c>
      <c r="B42" s="13" t="s">
        <v>160</v>
      </c>
      <c r="C42" s="12" t="s">
        <v>95</v>
      </c>
      <c r="D42" s="12" t="s">
        <v>26</v>
      </c>
      <c r="E42" s="12" t="s">
        <v>178</v>
      </c>
      <c r="F42" s="12" t="s">
        <v>26</v>
      </c>
      <c r="G42" s="12" t="s">
        <v>117</v>
      </c>
      <c r="H42" s="12" t="s">
        <v>68</v>
      </c>
      <c r="I42" s="14" t="s">
        <v>69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7128</v>
      </c>
      <c r="S42" s="12" t="s">
        <v>179</v>
      </c>
    </row>
    <row r="43" spans="1:19" x14ac:dyDescent="0.25">
      <c r="A43" s="12" t="s">
        <v>173</v>
      </c>
      <c r="B43" s="13" t="s">
        <v>160</v>
      </c>
      <c r="C43" s="12" t="s">
        <v>95</v>
      </c>
      <c r="D43" s="12" t="s">
        <v>26</v>
      </c>
      <c r="E43" s="12" t="s">
        <v>181</v>
      </c>
      <c r="F43" s="12" t="s">
        <v>26</v>
      </c>
      <c r="G43" s="12" t="s">
        <v>144</v>
      </c>
      <c r="H43" s="12" t="s">
        <v>146</v>
      </c>
      <c r="I43" s="14" t="s">
        <v>147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83681.37</v>
      </c>
      <c r="S43" s="12" t="s">
        <v>182</v>
      </c>
    </row>
    <row r="44" spans="1:19" x14ac:dyDescent="0.25">
      <c r="A44" s="12" t="s">
        <v>174</v>
      </c>
      <c r="B44" s="13" t="s">
        <v>160</v>
      </c>
      <c r="C44" s="12" t="s">
        <v>24</v>
      </c>
      <c r="D44" s="12" t="s">
        <v>164</v>
      </c>
      <c r="E44" s="12" t="s">
        <v>26</v>
      </c>
      <c r="F44" s="12" t="s">
        <v>165</v>
      </c>
      <c r="G44" s="12" t="s">
        <v>26</v>
      </c>
      <c r="H44" s="12" t="s">
        <v>166</v>
      </c>
      <c r="I44" s="14" t="s">
        <v>167</v>
      </c>
      <c r="J44" s="14">
        <v>926197.03</v>
      </c>
      <c r="K44" s="14">
        <v>-0.14000000000000001</v>
      </c>
      <c r="L44" s="14">
        <v>798445.72</v>
      </c>
      <c r="M44" s="14">
        <v>127751.31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177</v>
      </c>
      <c r="B45" s="13" t="s">
        <v>160</v>
      </c>
      <c r="C45" s="12" t="s">
        <v>24</v>
      </c>
      <c r="D45" s="12" t="s">
        <v>169</v>
      </c>
      <c r="E45" s="12" t="s">
        <v>26</v>
      </c>
      <c r="F45" s="12" t="s">
        <v>170</v>
      </c>
      <c r="G45" s="12" t="s">
        <v>26</v>
      </c>
      <c r="H45" s="12" t="s">
        <v>171</v>
      </c>
      <c r="I45" s="14" t="s">
        <v>172</v>
      </c>
      <c r="J45" s="14">
        <v>601344</v>
      </c>
      <c r="K45" s="14">
        <v>0</v>
      </c>
      <c r="L45" s="14">
        <v>518400</v>
      </c>
      <c r="M45" s="14">
        <v>82944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180</v>
      </c>
      <c r="B46" s="13" t="s">
        <v>160</v>
      </c>
      <c r="C46" s="12" t="s">
        <v>24</v>
      </c>
      <c r="D46" s="12" t="s">
        <v>161</v>
      </c>
      <c r="E46" s="12" t="s">
        <v>26</v>
      </c>
      <c r="F46" s="12" t="s">
        <v>162</v>
      </c>
      <c r="G46" s="12" t="s">
        <v>26</v>
      </c>
      <c r="H46" s="12" t="s">
        <v>68</v>
      </c>
      <c r="I46" s="14" t="s">
        <v>69</v>
      </c>
      <c r="J46" s="14">
        <v>61248</v>
      </c>
      <c r="K46" s="14">
        <v>0</v>
      </c>
      <c r="L46" s="14">
        <v>52800</v>
      </c>
      <c r="M46" s="14">
        <v>8448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183</v>
      </c>
      <c r="B47" s="13" t="s">
        <v>187</v>
      </c>
      <c r="C47" s="12" t="s">
        <v>95</v>
      </c>
      <c r="D47" s="12" t="s">
        <v>26</v>
      </c>
      <c r="E47" s="12" t="s">
        <v>188</v>
      </c>
      <c r="F47" s="12" t="s">
        <v>26</v>
      </c>
      <c r="G47" s="12" t="s">
        <v>161</v>
      </c>
      <c r="H47" s="12" t="s">
        <v>68</v>
      </c>
      <c r="I47" s="14" t="s">
        <v>69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6336</v>
      </c>
      <c r="S47" s="12" t="s">
        <v>189</v>
      </c>
    </row>
    <row r="48" spans="1:19" x14ac:dyDescent="0.25">
      <c r="A48" s="12" t="s">
        <v>186</v>
      </c>
      <c r="B48" s="13" t="s">
        <v>187</v>
      </c>
      <c r="C48" s="12" t="s">
        <v>95</v>
      </c>
      <c r="D48" s="12" t="s">
        <v>26</v>
      </c>
      <c r="E48" s="12" t="s">
        <v>191</v>
      </c>
      <c r="F48" s="12" t="s">
        <v>26</v>
      </c>
      <c r="G48" s="12" t="s">
        <v>164</v>
      </c>
      <c r="H48" s="12" t="s">
        <v>166</v>
      </c>
      <c r="I48" s="14" t="s">
        <v>167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95813.48</v>
      </c>
      <c r="S48" s="12" t="s">
        <v>192</v>
      </c>
    </row>
    <row r="49" spans="1:19" x14ac:dyDescent="0.25">
      <c r="A49" s="12" t="s">
        <v>190</v>
      </c>
      <c r="B49" s="13" t="s">
        <v>187</v>
      </c>
      <c r="C49" s="12" t="s">
        <v>95</v>
      </c>
      <c r="D49" s="12" t="s">
        <v>26</v>
      </c>
      <c r="E49" s="12" t="s">
        <v>194</v>
      </c>
      <c r="F49" s="12" t="s">
        <v>26</v>
      </c>
      <c r="G49" s="12" t="s">
        <v>169</v>
      </c>
      <c r="H49" s="12" t="s">
        <v>171</v>
      </c>
      <c r="I49" s="14" t="s">
        <v>172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82944</v>
      </c>
      <c r="S49" s="12" t="s">
        <v>195</v>
      </c>
    </row>
    <row r="51" spans="1:19" x14ac:dyDescent="0.25">
      <c r="J51" s="7">
        <f>SUM(J8:J49)</f>
        <v>18806408.990000002</v>
      </c>
      <c r="K51" s="7">
        <f t="shared" ref="K51:R51" si="0">SUM(K8:K49)</f>
        <v>8369466.3799999999</v>
      </c>
      <c r="L51" s="7">
        <f t="shared" si="0"/>
        <v>8997364.0999999996</v>
      </c>
      <c r="M51" s="7">
        <f t="shared" si="0"/>
        <v>1439578.21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1104965.2925</v>
      </c>
    </row>
    <row r="53" spans="1:19" x14ac:dyDescent="0.25">
      <c r="J53" s="6" t="s">
        <v>196</v>
      </c>
    </row>
    <row r="55" spans="1:19" x14ac:dyDescent="0.25">
      <c r="J55" s="6" t="s">
        <v>197</v>
      </c>
      <c r="K55" s="6" t="s">
        <v>198</v>
      </c>
      <c r="L55" s="3" t="s">
        <v>199</v>
      </c>
    </row>
    <row r="57" spans="1:19" x14ac:dyDescent="0.25">
      <c r="I57" s="6" t="s">
        <v>200</v>
      </c>
      <c r="J57" s="6">
        <f>K51</f>
        <v>8369466.3799999999</v>
      </c>
    </row>
    <row r="59" spans="1:19" x14ac:dyDescent="0.25">
      <c r="I59" s="6" t="s">
        <v>201</v>
      </c>
      <c r="J59" s="6">
        <f>L51</f>
        <v>8997364.0999999996</v>
      </c>
      <c r="K59" s="6">
        <f>M51</f>
        <v>1439578.21</v>
      </c>
    </row>
    <row r="61" spans="1:19" x14ac:dyDescent="0.25">
      <c r="I61" s="6" t="s">
        <v>202</v>
      </c>
      <c r="J61" s="6">
        <v>0</v>
      </c>
      <c r="K61" s="6">
        <v>0</v>
      </c>
      <c r="L61" s="3">
        <v>0</v>
      </c>
    </row>
    <row r="63" spans="1:19" x14ac:dyDescent="0.25">
      <c r="I63" s="6" t="s">
        <v>203</v>
      </c>
      <c r="J63" s="6">
        <v>0</v>
      </c>
      <c r="K63" s="6">
        <v>0</v>
      </c>
    </row>
    <row r="65" spans="9:12" x14ac:dyDescent="0.25">
      <c r="I65" s="6" t="s">
        <v>204</v>
      </c>
      <c r="J65" s="6">
        <f>J57+J59</f>
        <v>17366830.48</v>
      </c>
      <c r="K65" s="6">
        <f>K59</f>
        <v>1439578.21</v>
      </c>
      <c r="L65" s="3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5"/>
  <sheetViews>
    <sheetView tabSelected="1" workbookViewId="0">
      <pane ySplit="7" topLeftCell="A8" activePane="bottomLeft" state="frozen"/>
      <selection pane="bottomLeft" activeCell="D10" sqref="D10"/>
    </sheetView>
  </sheetViews>
  <sheetFormatPr baseColWidth="10" defaultRowHeight="15" x14ac:dyDescent="0.25"/>
  <cols>
    <col min="1" max="1" width="6.28515625" style="35" bestFit="1" customWidth="1"/>
    <col min="2" max="2" width="10.42578125" style="36" bestFit="1" customWidth="1"/>
    <col min="3" max="3" width="9.85546875" style="35" bestFit="1" customWidth="1"/>
    <col min="4" max="4" width="15.28515625" style="35" bestFit="1" customWidth="1"/>
    <col min="5" max="5" width="12.140625" style="35" bestFit="1" customWidth="1"/>
    <col min="6" max="6" width="11.7109375" style="35" bestFit="1" customWidth="1"/>
    <col min="7" max="7" width="15.28515625" style="35" bestFit="1" customWidth="1"/>
    <col min="8" max="8" width="11.28515625" style="35" bestFit="1" customWidth="1"/>
    <col min="9" max="9" width="47.42578125" style="37" bestFit="1" customWidth="1"/>
    <col min="10" max="10" width="25.28515625" style="37" bestFit="1" customWidth="1"/>
    <col min="11" max="11" width="12.28515625" style="37" bestFit="1" customWidth="1"/>
    <col min="12" max="13" width="12.28515625" style="37" customWidth="1"/>
    <col min="14" max="17" width="5.140625" style="37" customWidth="1"/>
    <col min="18" max="18" width="12.28515625" style="37" customWidth="1"/>
    <col min="19" max="19" width="17.42578125" style="35" bestFit="1" customWidth="1"/>
    <col min="20" max="16384" width="11.42578125" style="34"/>
  </cols>
  <sheetData>
    <row r="2" spans="1:19" s="27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s="27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27" customFormat="1" x14ac:dyDescent="0.25">
      <c r="A4" s="42" t="s">
        <v>206</v>
      </c>
      <c r="B4" s="42"/>
      <c r="C4" s="42"/>
      <c r="D4" s="42"/>
      <c r="E4" s="42"/>
      <c r="F4" s="42"/>
      <c r="G4" s="42"/>
      <c r="H4" s="42"/>
      <c r="I4" s="42"/>
      <c r="J4" s="28"/>
      <c r="K4" s="28"/>
      <c r="L4" s="28"/>
      <c r="M4" s="28"/>
      <c r="N4" s="28"/>
      <c r="O4" s="28"/>
      <c r="P4" s="28"/>
      <c r="Q4" s="28"/>
      <c r="R4" s="28"/>
      <c r="S4" s="29"/>
    </row>
    <row r="5" spans="1:19" s="27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8"/>
      <c r="K5" s="28"/>
      <c r="L5" s="28"/>
      <c r="M5" s="28"/>
      <c r="N5" s="28"/>
      <c r="O5" s="28"/>
      <c r="P5" s="28"/>
      <c r="Q5" s="28"/>
      <c r="R5" s="28"/>
      <c r="S5" s="29"/>
    </row>
    <row r="7" spans="1:19" s="33" customForma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0" t="s">
        <v>21</v>
      </c>
    </row>
    <row r="8" spans="1:19" s="18" customFormat="1" x14ac:dyDescent="0.25">
      <c r="A8" s="15" t="s">
        <v>163</v>
      </c>
      <c r="B8" s="16" t="s">
        <v>160</v>
      </c>
      <c r="C8" s="15" t="s">
        <v>24</v>
      </c>
      <c r="D8" s="15" t="s">
        <v>164</v>
      </c>
      <c r="E8" s="15" t="s">
        <v>26</v>
      </c>
      <c r="F8" s="15" t="s">
        <v>165</v>
      </c>
      <c r="G8" s="15" t="s">
        <v>26</v>
      </c>
      <c r="H8" s="15" t="s">
        <v>166</v>
      </c>
      <c r="I8" s="17" t="s">
        <v>167</v>
      </c>
      <c r="J8" s="17">
        <v>926197.03</v>
      </c>
      <c r="K8" s="17">
        <v>-0.14000000000000001</v>
      </c>
      <c r="L8" s="17">
        <v>798445.72</v>
      </c>
      <c r="M8" s="17">
        <v>127751.31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190</v>
      </c>
      <c r="B9" s="16" t="s">
        <v>187</v>
      </c>
      <c r="C9" s="15" t="s">
        <v>95</v>
      </c>
      <c r="D9" s="15" t="s">
        <v>26</v>
      </c>
      <c r="E9" s="15" t="s">
        <v>191</v>
      </c>
      <c r="F9" s="15" t="s">
        <v>26</v>
      </c>
      <c r="G9" s="15" t="s">
        <v>164</v>
      </c>
      <c r="H9" s="15" t="s">
        <v>166</v>
      </c>
      <c r="I9" s="17" t="s">
        <v>167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95813.48</v>
      </c>
      <c r="S9" s="15" t="s">
        <v>192</v>
      </c>
    </row>
    <row r="10" spans="1:19" s="18" customFormat="1" x14ac:dyDescent="0.25">
      <c r="A10" s="15" t="s">
        <v>86</v>
      </c>
      <c r="B10" s="16" t="s">
        <v>76</v>
      </c>
      <c r="C10" s="15" t="s">
        <v>24</v>
      </c>
      <c r="D10" s="15" t="s">
        <v>87</v>
      </c>
      <c r="E10" s="15" t="s">
        <v>26</v>
      </c>
      <c r="F10" s="15" t="s">
        <v>88</v>
      </c>
      <c r="G10" s="15" t="s">
        <v>26</v>
      </c>
      <c r="H10" s="15" t="s">
        <v>89</v>
      </c>
      <c r="I10" s="17" t="s">
        <v>90</v>
      </c>
      <c r="J10" s="17">
        <v>1214318.29</v>
      </c>
      <c r="K10" s="17">
        <v>-0.01</v>
      </c>
      <c r="L10" s="17">
        <v>1046826.11</v>
      </c>
      <c r="M10" s="17">
        <v>167492.17000000001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136</v>
      </c>
      <c r="B11" s="16" t="s">
        <v>108</v>
      </c>
      <c r="C11" s="15" t="s">
        <v>95</v>
      </c>
      <c r="D11" s="15" t="s">
        <v>26</v>
      </c>
      <c r="E11" s="15" t="s">
        <v>137</v>
      </c>
      <c r="F11" s="15" t="s">
        <v>26</v>
      </c>
      <c r="G11" s="15" t="s">
        <v>87</v>
      </c>
      <c r="H11" s="15" t="s">
        <v>89</v>
      </c>
      <c r="I11" s="17" t="s">
        <v>90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125619.13</v>
      </c>
      <c r="S11" s="15" t="s">
        <v>138</v>
      </c>
    </row>
    <row r="12" spans="1:19" s="18" customFormat="1" x14ac:dyDescent="0.25">
      <c r="A12" s="15" t="s">
        <v>139</v>
      </c>
      <c r="B12" s="16" t="s">
        <v>108</v>
      </c>
      <c r="C12" s="15" t="s">
        <v>95</v>
      </c>
      <c r="D12" s="15" t="s">
        <v>26</v>
      </c>
      <c r="E12" s="15" t="s">
        <v>140</v>
      </c>
      <c r="F12" s="15" t="s">
        <v>141</v>
      </c>
      <c r="G12" s="15" t="s">
        <v>87</v>
      </c>
      <c r="H12" s="15" t="s">
        <v>89</v>
      </c>
      <c r="I12" s="17" t="s">
        <v>90</v>
      </c>
      <c r="J12" s="17">
        <v>-43940.800000000003</v>
      </c>
      <c r="K12" s="17">
        <v>0</v>
      </c>
      <c r="L12" s="17">
        <v>-37880</v>
      </c>
      <c r="M12" s="17">
        <v>-6060.8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59</v>
      </c>
      <c r="B13" s="16" t="s">
        <v>36</v>
      </c>
      <c r="C13" s="15" t="s">
        <v>24</v>
      </c>
      <c r="D13" s="15" t="s">
        <v>60</v>
      </c>
      <c r="E13" s="15" t="s">
        <v>26</v>
      </c>
      <c r="F13" s="15" t="s">
        <v>61</v>
      </c>
      <c r="G13" s="15" t="s">
        <v>26</v>
      </c>
      <c r="H13" s="15" t="s">
        <v>62</v>
      </c>
      <c r="I13" s="17" t="s">
        <v>63</v>
      </c>
      <c r="J13" s="17">
        <v>141758.64000000001</v>
      </c>
      <c r="K13" s="17">
        <v>141758.64000000001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111</v>
      </c>
      <c r="B14" s="16" t="s">
        <v>108</v>
      </c>
      <c r="C14" s="15" t="s">
        <v>24</v>
      </c>
      <c r="D14" s="15" t="s">
        <v>112</v>
      </c>
      <c r="E14" s="15" t="s">
        <v>26</v>
      </c>
      <c r="F14" s="15" t="s">
        <v>113</v>
      </c>
      <c r="G14" s="15" t="s">
        <v>26</v>
      </c>
      <c r="H14" s="15" t="s">
        <v>114</v>
      </c>
      <c r="I14" s="17" t="s">
        <v>115</v>
      </c>
      <c r="J14" s="17">
        <v>1363200</v>
      </c>
      <c r="K14" s="17">
        <v>1363200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148</v>
      </c>
      <c r="B15" s="16" t="s">
        <v>143</v>
      </c>
      <c r="C15" s="15" t="s">
        <v>24</v>
      </c>
      <c r="D15" s="15" t="s">
        <v>149</v>
      </c>
      <c r="E15" s="15" t="s">
        <v>26</v>
      </c>
      <c r="F15" s="15" t="s">
        <v>150</v>
      </c>
      <c r="G15" s="15" t="s">
        <v>26</v>
      </c>
      <c r="H15" s="15" t="s">
        <v>151</v>
      </c>
      <c r="I15" s="17" t="s">
        <v>152</v>
      </c>
      <c r="J15" s="17">
        <v>6352728</v>
      </c>
      <c r="K15" s="17">
        <v>6352728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168</v>
      </c>
      <c r="B16" s="16" t="s">
        <v>160</v>
      </c>
      <c r="C16" s="15" t="s">
        <v>24</v>
      </c>
      <c r="D16" s="15" t="s">
        <v>169</v>
      </c>
      <c r="E16" s="15" t="s">
        <v>26</v>
      </c>
      <c r="F16" s="15" t="s">
        <v>170</v>
      </c>
      <c r="G16" s="15" t="s">
        <v>26</v>
      </c>
      <c r="H16" s="15" t="s">
        <v>171</v>
      </c>
      <c r="I16" s="17" t="s">
        <v>172</v>
      </c>
      <c r="J16" s="17">
        <v>601344</v>
      </c>
      <c r="K16" s="17">
        <v>0</v>
      </c>
      <c r="L16" s="17">
        <v>518400</v>
      </c>
      <c r="M16" s="17">
        <v>82944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193</v>
      </c>
      <c r="B17" s="16" t="s">
        <v>187</v>
      </c>
      <c r="C17" s="15" t="s">
        <v>95</v>
      </c>
      <c r="D17" s="15" t="s">
        <v>26</v>
      </c>
      <c r="E17" s="15" t="s">
        <v>194</v>
      </c>
      <c r="F17" s="15" t="s">
        <v>26</v>
      </c>
      <c r="G17" s="15" t="s">
        <v>169</v>
      </c>
      <c r="H17" s="15" t="s">
        <v>171</v>
      </c>
      <c r="I17" s="17" t="s">
        <v>172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82944</v>
      </c>
      <c r="S17" s="15" t="s">
        <v>195</v>
      </c>
    </row>
    <row r="18" spans="1:19" s="18" customFormat="1" x14ac:dyDescent="0.25">
      <c r="A18" s="15" t="s">
        <v>41</v>
      </c>
      <c r="B18" s="16" t="s">
        <v>36</v>
      </c>
      <c r="C18" s="15" t="s">
        <v>24</v>
      </c>
      <c r="D18" s="15" t="s">
        <v>42</v>
      </c>
      <c r="E18" s="15" t="s">
        <v>26</v>
      </c>
      <c r="F18" s="15" t="s">
        <v>43</v>
      </c>
      <c r="G18" s="15" t="s">
        <v>26</v>
      </c>
      <c r="H18" s="15" t="s">
        <v>44</v>
      </c>
      <c r="I18" s="17" t="s">
        <v>45</v>
      </c>
      <c r="J18" s="17">
        <v>83070</v>
      </c>
      <c r="K18" s="17">
        <v>83070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46</v>
      </c>
      <c r="B19" s="16" t="s">
        <v>36</v>
      </c>
      <c r="C19" s="15" t="s">
        <v>24</v>
      </c>
      <c r="D19" s="15" t="s">
        <v>47</v>
      </c>
      <c r="E19" s="15" t="s">
        <v>26</v>
      </c>
      <c r="F19" s="15" t="s">
        <v>48</v>
      </c>
      <c r="G19" s="15" t="s">
        <v>26</v>
      </c>
      <c r="H19" s="15" t="s">
        <v>49</v>
      </c>
      <c r="I19" s="17" t="s">
        <v>50</v>
      </c>
      <c r="J19" s="17">
        <v>1477315.87</v>
      </c>
      <c r="K19" s="17">
        <v>-0.01</v>
      </c>
      <c r="L19" s="17">
        <v>1273548.1599999999</v>
      </c>
      <c r="M19" s="17">
        <v>203767.7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133</v>
      </c>
      <c r="B20" s="16" t="s">
        <v>108</v>
      </c>
      <c r="C20" s="15" t="s">
        <v>95</v>
      </c>
      <c r="D20" s="15" t="s">
        <v>26</v>
      </c>
      <c r="E20" s="15" t="s">
        <v>134</v>
      </c>
      <c r="F20" s="15" t="s">
        <v>26</v>
      </c>
      <c r="G20" s="15" t="s">
        <v>47</v>
      </c>
      <c r="H20" s="15" t="s">
        <v>49</v>
      </c>
      <c r="I20" s="17" t="s">
        <v>50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152825.78</v>
      </c>
      <c r="S20" s="15" t="s">
        <v>135</v>
      </c>
    </row>
    <row r="21" spans="1:19" s="18" customFormat="1" x14ac:dyDescent="0.25">
      <c r="A21" s="15" t="s">
        <v>119</v>
      </c>
      <c r="B21" s="16" t="s">
        <v>108</v>
      </c>
      <c r="C21" s="15" t="s">
        <v>24</v>
      </c>
      <c r="D21" s="15" t="s">
        <v>120</v>
      </c>
      <c r="E21" s="15" t="s">
        <v>26</v>
      </c>
      <c r="F21" s="15" t="s">
        <v>121</v>
      </c>
      <c r="G21" s="15" t="s">
        <v>26</v>
      </c>
      <c r="H21" s="15" t="s">
        <v>122</v>
      </c>
      <c r="I21" s="17" t="s">
        <v>123</v>
      </c>
      <c r="J21" s="17">
        <v>688479.94</v>
      </c>
      <c r="K21" s="17">
        <v>-0.05</v>
      </c>
      <c r="L21" s="17">
        <v>593517.18999999994</v>
      </c>
      <c r="M21" s="17">
        <v>94962.75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183</v>
      </c>
      <c r="B22" s="16" t="s">
        <v>160</v>
      </c>
      <c r="C22" s="15" t="s">
        <v>95</v>
      </c>
      <c r="D22" s="15" t="s">
        <v>26</v>
      </c>
      <c r="E22" s="15" t="s">
        <v>184</v>
      </c>
      <c r="F22" s="15" t="s">
        <v>26</v>
      </c>
      <c r="G22" s="15" t="s">
        <v>120</v>
      </c>
      <c r="H22" s="15" t="s">
        <v>122</v>
      </c>
      <c r="I22" s="17" t="s">
        <v>123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71222.0625</v>
      </c>
      <c r="S22" s="15" t="s">
        <v>185</v>
      </c>
    </row>
    <row r="23" spans="1:19" s="18" customFormat="1" x14ac:dyDescent="0.25">
      <c r="A23" s="15" t="s">
        <v>64</v>
      </c>
      <c r="B23" s="16" t="s">
        <v>65</v>
      </c>
      <c r="C23" s="15" t="s">
        <v>24</v>
      </c>
      <c r="D23" s="15" t="s">
        <v>66</v>
      </c>
      <c r="E23" s="15" t="s">
        <v>26</v>
      </c>
      <c r="F23" s="15" t="s">
        <v>67</v>
      </c>
      <c r="G23" s="15" t="s">
        <v>26</v>
      </c>
      <c r="H23" s="15" t="s">
        <v>68</v>
      </c>
      <c r="I23" s="17" t="s">
        <v>69</v>
      </c>
      <c r="J23" s="17">
        <v>63800</v>
      </c>
      <c r="K23" s="17">
        <v>0</v>
      </c>
      <c r="L23" s="17">
        <v>55000</v>
      </c>
      <c r="M23" s="17">
        <v>8800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91</v>
      </c>
      <c r="B24" s="16" t="s">
        <v>76</v>
      </c>
      <c r="C24" s="15" t="s">
        <v>24</v>
      </c>
      <c r="D24" s="15" t="s">
        <v>92</v>
      </c>
      <c r="E24" s="15" t="s">
        <v>26</v>
      </c>
      <c r="F24" s="15" t="s">
        <v>93</v>
      </c>
      <c r="G24" s="15" t="s">
        <v>26</v>
      </c>
      <c r="H24" s="15" t="s">
        <v>68</v>
      </c>
      <c r="I24" s="17" t="s">
        <v>69</v>
      </c>
      <c r="J24" s="17">
        <v>79112</v>
      </c>
      <c r="K24" s="17">
        <v>0</v>
      </c>
      <c r="L24" s="17">
        <v>68200</v>
      </c>
      <c r="M24" s="17">
        <v>10912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98</v>
      </c>
      <c r="B25" s="16" t="s">
        <v>76</v>
      </c>
      <c r="C25" s="15" t="s">
        <v>95</v>
      </c>
      <c r="D25" s="15" t="s">
        <v>26</v>
      </c>
      <c r="E25" s="15" t="s">
        <v>99</v>
      </c>
      <c r="F25" s="15" t="s">
        <v>26</v>
      </c>
      <c r="G25" s="15" t="s">
        <v>66</v>
      </c>
      <c r="H25" s="15" t="s">
        <v>68</v>
      </c>
      <c r="I25" s="17" t="s">
        <v>69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6600</v>
      </c>
      <c r="S25" s="15" t="s">
        <v>100</v>
      </c>
    </row>
    <row r="26" spans="1:19" s="18" customFormat="1" x14ac:dyDescent="0.25">
      <c r="A26" s="15" t="s">
        <v>107</v>
      </c>
      <c r="B26" s="16" t="s">
        <v>108</v>
      </c>
      <c r="C26" s="15" t="s">
        <v>24</v>
      </c>
      <c r="D26" s="15" t="s">
        <v>109</v>
      </c>
      <c r="E26" s="15" t="s">
        <v>26</v>
      </c>
      <c r="F26" s="15" t="s">
        <v>110</v>
      </c>
      <c r="G26" s="15" t="s">
        <v>26</v>
      </c>
      <c r="H26" s="15" t="s">
        <v>68</v>
      </c>
      <c r="I26" s="17" t="s">
        <v>69</v>
      </c>
      <c r="J26" s="17">
        <v>74008</v>
      </c>
      <c r="K26" s="17">
        <v>0</v>
      </c>
      <c r="L26" s="17">
        <v>63800</v>
      </c>
      <c r="M26" s="17">
        <v>10208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116</v>
      </c>
      <c r="B27" s="16" t="s">
        <v>108</v>
      </c>
      <c r="C27" s="15" t="s">
        <v>24</v>
      </c>
      <c r="D27" s="15" t="s">
        <v>117</v>
      </c>
      <c r="E27" s="15" t="s">
        <v>26</v>
      </c>
      <c r="F27" s="15" t="s">
        <v>118</v>
      </c>
      <c r="G27" s="15" t="s">
        <v>26</v>
      </c>
      <c r="H27" s="15" t="s">
        <v>68</v>
      </c>
      <c r="I27" s="17" t="s">
        <v>69</v>
      </c>
      <c r="J27" s="17">
        <v>68904</v>
      </c>
      <c r="K27" s="17">
        <v>0</v>
      </c>
      <c r="L27" s="17">
        <v>59400</v>
      </c>
      <c r="M27" s="17">
        <v>9504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127</v>
      </c>
      <c r="B28" s="16" t="s">
        <v>108</v>
      </c>
      <c r="C28" s="15" t="s">
        <v>95</v>
      </c>
      <c r="D28" s="15" t="s">
        <v>26</v>
      </c>
      <c r="E28" s="15" t="s">
        <v>128</v>
      </c>
      <c r="F28" s="15" t="s">
        <v>26</v>
      </c>
      <c r="G28" s="15" t="s">
        <v>92</v>
      </c>
      <c r="H28" s="15" t="s">
        <v>68</v>
      </c>
      <c r="I28" s="17" t="s">
        <v>69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8184</v>
      </c>
      <c r="S28" s="15" t="s">
        <v>129</v>
      </c>
    </row>
    <row r="29" spans="1:19" s="18" customFormat="1" x14ac:dyDescent="0.25">
      <c r="A29" s="15" t="s">
        <v>153</v>
      </c>
      <c r="B29" s="16" t="s">
        <v>143</v>
      </c>
      <c r="C29" s="15" t="s">
        <v>95</v>
      </c>
      <c r="D29" s="15" t="s">
        <v>26</v>
      </c>
      <c r="E29" s="15" t="s">
        <v>154</v>
      </c>
      <c r="F29" s="15" t="s">
        <v>26</v>
      </c>
      <c r="G29" s="15" t="s">
        <v>109</v>
      </c>
      <c r="H29" s="15" t="s">
        <v>68</v>
      </c>
      <c r="I29" s="17" t="s">
        <v>69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7656</v>
      </c>
      <c r="S29" s="15" t="s">
        <v>155</v>
      </c>
    </row>
    <row r="30" spans="1:19" s="18" customFormat="1" x14ac:dyDescent="0.25">
      <c r="A30" s="15" t="s">
        <v>159</v>
      </c>
      <c r="B30" s="16" t="s">
        <v>160</v>
      </c>
      <c r="C30" s="15" t="s">
        <v>24</v>
      </c>
      <c r="D30" s="15" t="s">
        <v>161</v>
      </c>
      <c r="E30" s="15" t="s">
        <v>26</v>
      </c>
      <c r="F30" s="15" t="s">
        <v>162</v>
      </c>
      <c r="G30" s="15" t="s">
        <v>26</v>
      </c>
      <c r="H30" s="15" t="s">
        <v>68</v>
      </c>
      <c r="I30" s="17" t="s">
        <v>69</v>
      </c>
      <c r="J30" s="17">
        <v>61248</v>
      </c>
      <c r="K30" s="17">
        <v>0</v>
      </c>
      <c r="L30" s="17">
        <v>52800</v>
      </c>
      <c r="M30" s="17">
        <v>8448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177</v>
      </c>
      <c r="B31" s="16" t="s">
        <v>160</v>
      </c>
      <c r="C31" s="15" t="s">
        <v>95</v>
      </c>
      <c r="D31" s="15" t="s">
        <v>26</v>
      </c>
      <c r="E31" s="15" t="s">
        <v>178</v>
      </c>
      <c r="F31" s="15" t="s">
        <v>26</v>
      </c>
      <c r="G31" s="15" t="s">
        <v>117</v>
      </c>
      <c r="H31" s="15" t="s">
        <v>68</v>
      </c>
      <c r="I31" s="17" t="s">
        <v>69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7128</v>
      </c>
      <c r="S31" s="15" t="s">
        <v>179</v>
      </c>
    </row>
    <row r="32" spans="1:19" s="18" customFormat="1" x14ac:dyDescent="0.25">
      <c r="A32" s="15" t="s">
        <v>186</v>
      </c>
      <c r="B32" s="16" t="s">
        <v>187</v>
      </c>
      <c r="C32" s="15" t="s">
        <v>95</v>
      </c>
      <c r="D32" s="15" t="s">
        <v>26</v>
      </c>
      <c r="E32" s="15" t="s">
        <v>188</v>
      </c>
      <c r="F32" s="15" t="s">
        <v>26</v>
      </c>
      <c r="G32" s="15" t="s">
        <v>161</v>
      </c>
      <c r="H32" s="15" t="s">
        <v>68</v>
      </c>
      <c r="I32" s="17" t="s">
        <v>69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6336</v>
      </c>
      <c r="S32" s="15" t="s">
        <v>189</v>
      </c>
    </row>
    <row r="33" spans="1:19" s="18" customFormat="1" x14ac:dyDescent="0.25">
      <c r="A33" s="15" t="s">
        <v>81</v>
      </c>
      <c r="B33" s="16" t="s">
        <v>76</v>
      </c>
      <c r="C33" s="15" t="s">
        <v>24</v>
      </c>
      <c r="D33" s="15" t="s">
        <v>82</v>
      </c>
      <c r="E33" s="15" t="s">
        <v>26</v>
      </c>
      <c r="F33" s="15" t="s">
        <v>83</v>
      </c>
      <c r="G33" s="15" t="s">
        <v>26</v>
      </c>
      <c r="H33" s="15" t="s">
        <v>84</v>
      </c>
      <c r="I33" s="17" t="s">
        <v>85</v>
      </c>
      <c r="J33" s="17">
        <v>406000</v>
      </c>
      <c r="K33" s="17">
        <v>0</v>
      </c>
      <c r="L33" s="17">
        <v>350000</v>
      </c>
      <c r="M33" s="17">
        <v>56000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s="18" customFormat="1" x14ac:dyDescent="0.25">
      <c r="A34" s="15" t="s">
        <v>124</v>
      </c>
      <c r="B34" s="16" t="s">
        <v>108</v>
      </c>
      <c r="C34" s="15" t="s">
        <v>95</v>
      </c>
      <c r="D34" s="15" t="s">
        <v>26</v>
      </c>
      <c r="E34" s="15" t="s">
        <v>125</v>
      </c>
      <c r="F34" s="15" t="s">
        <v>26</v>
      </c>
      <c r="G34" s="15" t="s">
        <v>82</v>
      </c>
      <c r="H34" s="15" t="s">
        <v>84</v>
      </c>
      <c r="I34" s="17" t="s">
        <v>85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42000</v>
      </c>
      <c r="S34" s="15" t="s">
        <v>126</v>
      </c>
    </row>
    <row r="35" spans="1:19" s="18" customFormat="1" x14ac:dyDescent="0.25">
      <c r="A35" s="15" t="s">
        <v>30</v>
      </c>
      <c r="B35" s="16" t="s">
        <v>23</v>
      </c>
      <c r="C35" s="15" t="s">
        <v>24</v>
      </c>
      <c r="D35" s="15" t="s">
        <v>31</v>
      </c>
      <c r="E35" s="15" t="s">
        <v>26</v>
      </c>
      <c r="F35" s="15" t="s">
        <v>32</v>
      </c>
      <c r="G35" s="15" t="s">
        <v>26</v>
      </c>
      <c r="H35" s="15" t="s">
        <v>33</v>
      </c>
      <c r="I35" s="17" t="s">
        <v>34</v>
      </c>
      <c r="J35" s="17">
        <v>119586.3</v>
      </c>
      <c r="K35" s="17">
        <v>0</v>
      </c>
      <c r="L35" s="17">
        <v>103091.64</v>
      </c>
      <c r="M35" s="17">
        <v>16494.66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51</v>
      </c>
      <c r="B36" s="16" t="s">
        <v>36</v>
      </c>
      <c r="C36" s="15" t="s">
        <v>24</v>
      </c>
      <c r="D36" s="15" t="s">
        <v>52</v>
      </c>
      <c r="E36" s="15" t="s">
        <v>26</v>
      </c>
      <c r="F36" s="15" t="s">
        <v>53</v>
      </c>
      <c r="G36" s="15" t="s">
        <v>26</v>
      </c>
      <c r="H36" s="15" t="s">
        <v>33</v>
      </c>
      <c r="I36" s="17" t="s">
        <v>34</v>
      </c>
      <c r="J36" s="17">
        <v>84714.34</v>
      </c>
      <c r="K36" s="17">
        <v>0</v>
      </c>
      <c r="L36" s="17">
        <v>73029.600000000006</v>
      </c>
      <c r="M36" s="17">
        <v>11684.73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101</v>
      </c>
      <c r="B37" s="16" t="s">
        <v>76</v>
      </c>
      <c r="C37" s="15" t="s">
        <v>95</v>
      </c>
      <c r="D37" s="15" t="s">
        <v>26</v>
      </c>
      <c r="E37" s="15" t="s">
        <v>102</v>
      </c>
      <c r="F37" s="15" t="s">
        <v>26</v>
      </c>
      <c r="G37" s="15" t="s">
        <v>31</v>
      </c>
      <c r="H37" s="15" t="s">
        <v>33</v>
      </c>
      <c r="I37" s="17" t="s">
        <v>34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12371</v>
      </c>
      <c r="S37" s="15" t="s">
        <v>103</v>
      </c>
    </row>
    <row r="38" spans="1:19" s="18" customFormat="1" x14ac:dyDescent="0.25">
      <c r="A38" s="15" t="s">
        <v>156</v>
      </c>
      <c r="B38" s="16" t="s">
        <v>143</v>
      </c>
      <c r="C38" s="15" t="s">
        <v>95</v>
      </c>
      <c r="D38" s="15" t="s">
        <v>26</v>
      </c>
      <c r="E38" s="15" t="s">
        <v>157</v>
      </c>
      <c r="F38" s="15" t="s">
        <v>26</v>
      </c>
      <c r="G38" s="15" t="s">
        <v>52</v>
      </c>
      <c r="H38" s="15" t="s">
        <v>33</v>
      </c>
      <c r="I38" s="17" t="s">
        <v>34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8763.5499999999993</v>
      </c>
      <c r="S38" s="15" t="s">
        <v>158</v>
      </c>
    </row>
    <row r="39" spans="1:19" s="18" customFormat="1" x14ac:dyDescent="0.25">
      <c r="A39" s="15" t="s">
        <v>54</v>
      </c>
      <c r="B39" s="16" t="s">
        <v>36</v>
      </c>
      <c r="C39" s="15" t="s">
        <v>24</v>
      </c>
      <c r="D39" s="15" t="s">
        <v>55</v>
      </c>
      <c r="E39" s="15" t="s">
        <v>26</v>
      </c>
      <c r="F39" s="15" t="s">
        <v>56</v>
      </c>
      <c r="G39" s="15" t="s">
        <v>26</v>
      </c>
      <c r="H39" s="15" t="s">
        <v>57</v>
      </c>
      <c r="I39" s="17" t="s">
        <v>58</v>
      </c>
      <c r="J39" s="17">
        <v>3464782.09</v>
      </c>
      <c r="K39" s="17">
        <v>278709.99</v>
      </c>
      <c r="L39" s="17">
        <v>2746613.88</v>
      </c>
      <c r="M39" s="17">
        <v>439458.22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174</v>
      </c>
      <c r="B40" s="16" t="s">
        <v>160</v>
      </c>
      <c r="C40" s="15" t="s">
        <v>95</v>
      </c>
      <c r="D40" s="15" t="s">
        <v>26</v>
      </c>
      <c r="E40" s="15" t="s">
        <v>175</v>
      </c>
      <c r="F40" s="15" t="s">
        <v>26</v>
      </c>
      <c r="G40" s="15" t="s">
        <v>55</v>
      </c>
      <c r="H40" s="15" t="s">
        <v>57</v>
      </c>
      <c r="I40" s="17" t="s">
        <v>58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329593.67</v>
      </c>
      <c r="S40" s="15" t="s">
        <v>176</v>
      </c>
    </row>
    <row r="41" spans="1:19" s="18" customFormat="1" x14ac:dyDescent="0.25">
      <c r="A41" s="15" t="s">
        <v>22</v>
      </c>
      <c r="B41" s="16" t="s">
        <v>23</v>
      </c>
      <c r="C41" s="15" t="s">
        <v>24</v>
      </c>
      <c r="D41" s="15" t="s">
        <v>25</v>
      </c>
      <c r="E41" s="15" t="s">
        <v>26</v>
      </c>
      <c r="F41" s="15" t="s">
        <v>27</v>
      </c>
      <c r="G41" s="15" t="s">
        <v>26</v>
      </c>
      <c r="H41" s="15" t="s">
        <v>28</v>
      </c>
      <c r="I41" s="17" t="s">
        <v>29</v>
      </c>
      <c r="J41" s="17">
        <v>325105.36</v>
      </c>
      <c r="K41" s="17">
        <v>0</v>
      </c>
      <c r="L41" s="17">
        <v>280263.24</v>
      </c>
      <c r="M41" s="17">
        <v>44842.11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104</v>
      </c>
      <c r="B42" s="16" t="s">
        <v>76</v>
      </c>
      <c r="C42" s="15" t="s">
        <v>95</v>
      </c>
      <c r="D42" s="15" t="s">
        <v>26</v>
      </c>
      <c r="E42" s="15" t="s">
        <v>105</v>
      </c>
      <c r="F42" s="15" t="s">
        <v>26</v>
      </c>
      <c r="G42" s="15" t="s">
        <v>25</v>
      </c>
      <c r="H42" s="15" t="s">
        <v>28</v>
      </c>
      <c r="I42" s="17" t="s">
        <v>29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33631.589999999997</v>
      </c>
      <c r="S42" s="15" t="s">
        <v>106</v>
      </c>
    </row>
    <row r="43" spans="1:19" s="18" customFormat="1" x14ac:dyDescent="0.25">
      <c r="A43" s="15" t="s">
        <v>142</v>
      </c>
      <c r="B43" s="16" t="s">
        <v>143</v>
      </c>
      <c r="C43" s="15" t="s">
        <v>24</v>
      </c>
      <c r="D43" s="15" t="s">
        <v>144</v>
      </c>
      <c r="E43" s="15" t="s">
        <v>26</v>
      </c>
      <c r="F43" s="15" t="s">
        <v>145</v>
      </c>
      <c r="G43" s="15" t="s">
        <v>26</v>
      </c>
      <c r="H43" s="15" t="s">
        <v>146</v>
      </c>
      <c r="I43" s="17" t="s">
        <v>147</v>
      </c>
      <c r="J43" s="17">
        <v>808919.88</v>
      </c>
      <c r="K43" s="17">
        <v>0</v>
      </c>
      <c r="L43" s="17">
        <v>697344.72</v>
      </c>
      <c r="M43" s="17">
        <v>111575.15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s="18" customFormat="1" x14ac:dyDescent="0.25">
      <c r="A44" s="15" t="s">
        <v>180</v>
      </c>
      <c r="B44" s="16" t="s">
        <v>160</v>
      </c>
      <c r="C44" s="15" t="s">
        <v>95</v>
      </c>
      <c r="D44" s="15" t="s">
        <v>26</v>
      </c>
      <c r="E44" s="15" t="s">
        <v>181</v>
      </c>
      <c r="F44" s="15" t="s">
        <v>26</v>
      </c>
      <c r="G44" s="15" t="s">
        <v>144</v>
      </c>
      <c r="H44" s="15" t="s">
        <v>146</v>
      </c>
      <c r="I44" s="17" t="s">
        <v>147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83681.37</v>
      </c>
      <c r="S44" s="15" t="s">
        <v>182</v>
      </c>
    </row>
    <row r="45" spans="1:19" s="18" customFormat="1" x14ac:dyDescent="0.25">
      <c r="A45" s="15" t="s">
        <v>70</v>
      </c>
      <c r="B45" s="16" t="s">
        <v>65</v>
      </c>
      <c r="C45" s="15" t="s">
        <v>24</v>
      </c>
      <c r="D45" s="15" t="s">
        <v>71</v>
      </c>
      <c r="E45" s="15" t="s">
        <v>26</v>
      </c>
      <c r="F45" s="15" t="s">
        <v>72</v>
      </c>
      <c r="G45" s="15" t="s">
        <v>26</v>
      </c>
      <c r="H45" s="15" t="s">
        <v>73</v>
      </c>
      <c r="I45" s="17" t="s">
        <v>74</v>
      </c>
      <c r="J45" s="17">
        <v>143751.65</v>
      </c>
      <c r="K45" s="17">
        <v>-0.04</v>
      </c>
      <c r="L45" s="17">
        <v>123923.84</v>
      </c>
      <c r="M45" s="17">
        <v>19827.810000000001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130</v>
      </c>
      <c r="B46" s="16" t="s">
        <v>108</v>
      </c>
      <c r="C46" s="15" t="s">
        <v>95</v>
      </c>
      <c r="D46" s="15" t="s">
        <v>26</v>
      </c>
      <c r="E46" s="15" t="s">
        <v>131</v>
      </c>
      <c r="F46" s="15" t="s">
        <v>26</v>
      </c>
      <c r="G46" s="15" t="s">
        <v>71</v>
      </c>
      <c r="H46" s="15" t="s">
        <v>73</v>
      </c>
      <c r="I46" s="17" t="s">
        <v>74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14870.86</v>
      </c>
      <c r="S46" s="15" t="s">
        <v>132</v>
      </c>
    </row>
    <row r="47" spans="1:19" s="18" customFormat="1" x14ac:dyDescent="0.25">
      <c r="A47" s="15" t="s">
        <v>75</v>
      </c>
      <c r="B47" s="16" t="s">
        <v>76</v>
      </c>
      <c r="C47" s="15" t="s">
        <v>24</v>
      </c>
      <c r="D47" s="15" t="s">
        <v>77</v>
      </c>
      <c r="E47" s="15" t="s">
        <v>26</v>
      </c>
      <c r="F47" s="15" t="s">
        <v>78</v>
      </c>
      <c r="G47" s="15" t="s">
        <v>26</v>
      </c>
      <c r="H47" s="15" t="s">
        <v>79</v>
      </c>
      <c r="I47" s="17" t="s">
        <v>80</v>
      </c>
      <c r="J47" s="17">
        <v>150000</v>
      </c>
      <c r="K47" s="17">
        <v>150000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35</v>
      </c>
      <c r="B48" s="16" t="s">
        <v>36</v>
      </c>
      <c r="C48" s="15" t="s">
        <v>24</v>
      </c>
      <c r="D48" s="15" t="s">
        <v>37</v>
      </c>
      <c r="E48" s="15" t="s">
        <v>26</v>
      </c>
      <c r="F48" s="15" t="s">
        <v>38</v>
      </c>
      <c r="G48" s="15" t="s">
        <v>26</v>
      </c>
      <c r="H48" s="15" t="s">
        <v>39</v>
      </c>
      <c r="I48" s="17" t="s">
        <v>40</v>
      </c>
      <c r="J48" s="17">
        <v>152006.39999999999</v>
      </c>
      <c r="K48" s="17">
        <v>0</v>
      </c>
      <c r="L48" s="17">
        <v>131040</v>
      </c>
      <c r="M48" s="17">
        <v>20966.400000000001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s="18" customFormat="1" x14ac:dyDescent="0.25">
      <c r="A49" s="15" t="s">
        <v>94</v>
      </c>
      <c r="B49" s="16" t="s">
        <v>76</v>
      </c>
      <c r="C49" s="15" t="s">
        <v>95</v>
      </c>
      <c r="D49" s="15" t="s">
        <v>26</v>
      </c>
      <c r="E49" s="15" t="s">
        <v>96</v>
      </c>
      <c r="F49" s="15" t="s">
        <v>26</v>
      </c>
      <c r="G49" s="15" t="s">
        <v>37</v>
      </c>
      <c r="H49" s="15" t="s">
        <v>39</v>
      </c>
      <c r="I49" s="17" t="s">
        <v>40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15724.8</v>
      </c>
      <c r="S49" s="15" t="s">
        <v>97</v>
      </c>
    </row>
    <row r="51" spans="1:19" x14ac:dyDescent="0.25">
      <c r="J51" s="38">
        <f t="shared" ref="J51:R51" si="0">SUM(J2:J49)</f>
        <v>18806408.989999998</v>
      </c>
      <c r="K51" s="38">
        <f t="shared" si="0"/>
        <v>8369466.3800000008</v>
      </c>
      <c r="L51" s="38">
        <f t="shared" si="0"/>
        <v>8997364.0999999996</v>
      </c>
      <c r="M51" s="38">
        <f t="shared" si="0"/>
        <v>1439578.21</v>
      </c>
      <c r="N51" s="38">
        <f t="shared" si="0"/>
        <v>0</v>
      </c>
      <c r="O51" s="38">
        <f t="shared" si="0"/>
        <v>0</v>
      </c>
      <c r="P51" s="38">
        <f t="shared" si="0"/>
        <v>0</v>
      </c>
      <c r="Q51" s="38">
        <f t="shared" si="0"/>
        <v>0</v>
      </c>
      <c r="R51" s="38">
        <f t="shared" si="0"/>
        <v>1104965.2925000002</v>
      </c>
    </row>
    <row r="53" spans="1:19" x14ac:dyDescent="0.25">
      <c r="J53" s="37" t="s">
        <v>196</v>
      </c>
    </row>
    <row r="55" spans="1:19" x14ac:dyDescent="0.25">
      <c r="J55" s="37" t="s">
        <v>197</v>
      </c>
      <c r="K55" s="37" t="s">
        <v>198</v>
      </c>
      <c r="L55" s="35" t="s">
        <v>199</v>
      </c>
    </row>
    <row r="57" spans="1:19" x14ac:dyDescent="0.25">
      <c r="I57" s="37" t="s">
        <v>200</v>
      </c>
      <c r="J57" s="37">
        <v>8369466.2199999997</v>
      </c>
    </row>
    <row r="59" spans="1:19" x14ac:dyDescent="0.25">
      <c r="I59" s="37" t="s">
        <v>201</v>
      </c>
      <c r="J59" s="37">
        <v>8959484.0999999996</v>
      </c>
      <c r="K59" s="37">
        <v>1433517.41</v>
      </c>
    </row>
    <row r="61" spans="1:19" x14ac:dyDescent="0.25">
      <c r="I61" s="37" t="s">
        <v>202</v>
      </c>
      <c r="J61" s="37">
        <v>0</v>
      </c>
      <c r="K61" s="37">
        <v>0</v>
      </c>
      <c r="L61" s="35">
        <v>0</v>
      </c>
    </row>
    <row r="63" spans="1:19" x14ac:dyDescent="0.25">
      <c r="I63" s="37" t="s">
        <v>203</v>
      </c>
      <c r="J63" s="37">
        <v>0</v>
      </c>
      <c r="K63" s="37">
        <v>0</v>
      </c>
    </row>
    <row r="65" spans="9:12" x14ac:dyDescent="0.25">
      <c r="I65" s="37" t="s">
        <v>204</v>
      </c>
      <c r="J65" s="37">
        <v>17328950.32</v>
      </c>
      <c r="K65" s="37">
        <v>1433517.41</v>
      </c>
      <c r="L65" s="35">
        <v>0</v>
      </c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2019-03-18T19:26:44Z</dcterms:created>
  <dcterms:modified xsi:type="dcterms:W3CDTF">2019-08-20T20:49:20Z</dcterms:modified>
</cp:coreProperties>
</file>