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21BA43C9-C64E-4DC9-A145-46CADB6EAA69}" xr6:coauthVersionLast="40" xr6:coauthVersionMax="40" xr10:uidLastSave="{00000000-0000-0000-0000-000000000000}"/>
  <bookViews>
    <workbookView xWindow="0" yWindow="0" windowWidth="18930" windowHeight="9165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36" i="5" l="1"/>
  <c r="Q36" i="5"/>
  <c r="P36" i="5"/>
  <c r="O36" i="5"/>
  <c r="N36" i="5"/>
  <c r="M36" i="5"/>
  <c r="K44" i="5" s="1"/>
  <c r="K50" i="5" s="1"/>
  <c r="L36" i="5"/>
  <c r="J44" i="5" s="1"/>
  <c r="K36" i="5"/>
  <c r="J42" i="5" s="1"/>
  <c r="J36" i="5"/>
  <c r="K36" i="1"/>
  <c r="J42" i="1" s="1"/>
  <c r="L36" i="1"/>
  <c r="J44" i="1" s="1"/>
  <c r="M36" i="1"/>
  <c r="K44" i="1" s="1"/>
  <c r="K50" i="1" s="1"/>
  <c r="N36" i="1"/>
  <c r="O36" i="1"/>
  <c r="P36" i="1"/>
  <c r="Q36" i="1"/>
  <c r="R36" i="1"/>
  <c r="J36" i="1"/>
  <c r="K44" i="4"/>
  <c r="K50" i="4" s="1"/>
  <c r="J42" i="4"/>
  <c r="K36" i="4"/>
  <c r="L36" i="4"/>
  <c r="J44" i="4" s="1"/>
  <c r="M36" i="4"/>
  <c r="N36" i="4"/>
  <c r="O36" i="4"/>
  <c r="P36" i="4"/>
  <c r="Q36" i="4"/>
  <c r="R36" i="4"/>
  <c r="J36" i="4"/>
  <c r="J50" i="4" l="1"/>
  <c r="J50" i="1"/>
  <c r="J5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0" authorId="0" shapeId="0" xr:uid="{8573B609-84C7-4C9F-A521-9325370EBB6E}">
      <text>
        <r>
          <rPr>
            <b/>
            <sz val="9"/>
            <color indexed="81"/>
            <rFont val="Tahoma"/>
            <charset val="1"/>
          </rPr>
          <t xml:space="preserve">Cont:
</t>
        </r>
        <r>
          <rPr>
            <sz val="9"/>
            <color indexed="81"/>
            <rFont val="Tahoma"/>
            <family val="2"/>
          </rPr>
          <t>ANEXO A FACT 76504 EN 3.3/9</t>
        </r>
      </text>
    </comment>
    <comment ref="A11" authorId="0" shapeId="0" xr:uid="{D761BCE7-ECA7-4C10-8E28-4019EE20393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76504 EN 3.3/9</t>
        </r>
      </text>
    </comment>
    <comment ref="A12" authorId="0" shapeId="0" xr:uid="{3D791B84-3419-4C97-82D7-D450CD06973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76504 EN 3.3/9</t>
        </r>
      </text>
    </comment>
    <comment ref="A20" authorId="0" shapeId="0" xr:uid="{ECB7C62D-C0FC-43D8-8729-FF7D300F62E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1261 EN 3.4/9</t>
        </r>
      </text>
    </comment>
    <comment ref="A21" authorId="0" shapeId="0" xr:uid="{2162F3F0-764C-4D97-8508-EBE26D7FFC3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1261 EN 3.4/9</t>
        </r>
      </text>
    </comment>
  </commentList>
</comments>
</file>

<file path=xl/sharedStrings.xml><?xml version="1.0" encoding="utf-8"?>
<sst xmlns="http://schemas.openxmlformats.org/spreadsheetml/2006/main" count="906" uniqueCount="147">
  <si>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</si>
  <si>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</si>
  <si>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</si>
  <si>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</si>
  <si>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</si>
  <si>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</si>
  <si>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</si>
  <si>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</si>
  <si>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</si>
  <si>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</si>
  <si>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</si>
  <si>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</si>
  <si>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</si>
  <si>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</si>
  <si>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</si>
  <si>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</si>
  <si>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</si>
  <si>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</si>
  <si>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</si>
  <si>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</si>
  <si>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</si>
  <si>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</si>
  <si>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</si>
  <si>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21-03-2019</t>
  </si>
  <si>
    <t>FC</t>
  </si>
  <si>
    <t>4709713</t>
  </si>
  <si>
    <t/>
  </si>
  <si>
    <t>00-3845996</t>
  </si>
  <si>
    <t>J075455525</t>
  </si>
  <si>
    <t xml:space="preserve">DISTRIBUIDORA DE GALLETAS, C.A. </t>
  </si>
  <si>
    <t>2</t>
  </si>
  <si>
    <t>NC</t>
  </si>
  <si>
    <t>8487</t>
  </si>
  <si>
    <t>00-088164</t>
  </si>
  <si>
    <t>76504</t>
  </si>
  <si>
    <t>J400537258</t>
  </si>
  <si>
    <t>CORPORACION HARAFAL , C.A</t>
  </si>
  <si>
    <t>3</t>
  </si>
  <si>
    <t>8486</t>
  </si>
  <si>
    <t>00-088163</t>
  </si>
  <si>
    <t>4</t>
  </si>
  <si>
    <t>8485</t>
  </si>
  <si>
    <t>00-088162</t>
  </si>
  <si>
    <t>5</t>
  </si>
  <si>
    <t>22-03-2019</t>
  </si>
  <si>
    <t>001549</t>
  </si>
  <si>
    <t>00-001619</t>
  </si>
  <si>
    <t>J407543890</t>
  </si>
  <si>
    <t>DISTRIBUIDORA DAMASCUS, C. A.</t>
  </si>
  <si>
    <t>6</t>
  </si>
  <si>
    <t>1261</t>
  </si>
  <si>
    <t>00-001261</t>
  </si>
  <si>
    <t>J410117605</t>
  </si>
  <si>
    <t>DISTRIBUIDORA MATHYFRED C.A.</t>
  </si>
  <si>
    <t>7</t>
  </si>
  <si>
    <t>V0087030597047</t>
  </si>
  <si>
    <t>07-5805195</t>
  </si>
  <si>
    <t>J301370139</t>
  </si>
  <si>
    <t>PEPSI-COLA VENEZUELA, C.A.</t>
  </si>
  <si>
    <t>8</t>
  </si>
  <si>
    <t>A00267437</t>
  </si>
  <si>
    <t>00-0193174</t>
  </si>
  <si>
    <t>J308006769</t>
  </si>
  <si>
    <t>INVERSIONES ISLALO C.A.</t>
  </si>
  <si>
    <t>9</t>
  </si>
  <si>
    <t>24-03-2019</t>
  </si>
  <si>
    <t>L118019816</t>
  </si>
  <si>
    <t>00-4882640</t>
  </si>
  <si>
    <t>J000193614</t>
  </si>
  <si>
    <t>PLUMROSE LATINOAMERICANA, C.A.</t>
  </si>
  <si>
    <t>10</t>
  </si>
  <si>
    <t>L118019815</t>
  </si>
  <si>
    <t>00-4882639</t>
  </si>
  <si>
    <t>11</t>
  </si>
  <si>
    <t>25-03-2019</t>
  </si>
  <si>
    <t>0706</t>
  </si>
  <si>
    <t>00-000706</t>
  </si>
  <si>
    <t>V069610885</t>
  </si>
  <si>
    <t>ROLANDO RAFAEL RAZZAK GARCIA</t>
  </si>
  <si>
    <t>12</t>
  </si>
  <si>
    <t>1264</t>
  </si>
  <si>
    <t>00-001264</t>
  </si>
  <si>
    <t>13</t>
  </si>
  <si>
    <t>00014891</t>
  </si>
  <si>
    <t>0</t>
  </si>
  <si>
    <t>J307513373</t>
  </si>
  <si>
    <t>COMERCIALIZADORA EL VERDUGO C.A.</t>
  </si>
  <si>
    <t>14</t>
  </si>
  <si>
    <t>A73383</t>
  </si>
  <si>
    <t>00-101185</t>
  </si>
  <si>
    <t xml:space="preserve">J294401163 </t>
  </si>
  <si>
    <t xml:space="preserve">NACIONAL DE ALIMENTOS C.A. </t>
  </si>
  <si>
    <t>15</t>
  </si>
  <si>
    <t>16</t>
  </si>
  <si>
    <t>17</t>
  </si>
  <si>
    <t>18</t>
  </si>
  <si>
    <t>300001477</t>
  </si>
  <si>
    <t>20190300011373</t>
  </si>
  <si>
    <t>19</t>
  </si>
  <si>
    <t>300001478</t>
  </si>
  <si>
    <t>20190300011374</t>
  </si>
  <si>
    <t>20</t>
  </si>
  <si>
    <t>26-03-2019</t>
  </si>
  <si>
    <t>300001480</t>
  </si>
  <si>
    <t>20190300011375</t>
  </si>
  <si>
    <t>21</t>
  </si>
  <si>
    <t>300001481</t>
  </si>
  <si>
    <t>20190300011376</t>
  </si>
  <si>
    <t>22</t>
  </si>
  <si>
    <t>300001482</t>
  </si>
  <si>
    <t>20190300011377</t>
  </si>
  <si>
    <t>23</t>
  </si>
  <si>
    <t>300001483</t>
  </si>
  <si>
    <t>20190300011378</t>
  </si>
  <si>
    <t>24</t>
  </si>
  <si>
    <t>27-03-2019</t>
  </si>
  <si>
    <t>1271</t>
  </si>
  <si>
    <t>00-001271</t>
  </si>
  <si>
    <t>25</t>
  </si>
  <si>
    <t>300001484</t>
  </si>
  <si>
    <t>20190300011379</t>
  </si>
  <si>
    <t>26</t>
  </si>
  <si>
    <t>28-03-2019</t>
  </si>
  <si>
    <t>03528</t>
  </si>
  <si>
    <t>00-004778</t>
  </si>
  <si>
    <t>J402245432</t>
  </si>
  <si>
    <t>COMERCIALIZADORA MACANILLAL, C.A</t>
  </si>
  <si>
    <t>27</t>
  </si>
  <si>
    <t>1273</t>
  </si>
  <si>
    <t>00-001273</t>
  </si>
  <si>
    <t>300001485</t>
  </si>
  <si>
    <t>20190300011380</t>
  </si>
  <si>
    <t>29-03-2019</t>
  </si>
  <si>
    <t>300001486</t>
  </si>
  <si>
    <t>20190300011381</t>
  </si>
  <si>
    <t>300001487</t>
  </si>
  <si>
    <t>20190300011382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</si>
  <si>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</si>
  <si>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</si>
  <si>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</si>
  <si>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</si>
  <si>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</si>
  <si>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</si>
  <si>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</si>
  <si>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</si>
  <si>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</si>
  <si>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25/03 AL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</si>
</sst>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topLeftCell="A16" workbookViewId="0">
      <selection activeCell="J42" sqref="J4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42578125" style="2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4" t="s">
        <v>146</v>
      </c>
      <c r="B4" s="24"/>
      <c r="C4" s="24"/>
      <c r="D4" s="24"/>
      <c r="E4" s="24"/>
      <c r="F4" s="24"/>
      <c r="G4" s="24"/>
      <c r="H4" s="24"/>
      <c r="I4" s="24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5" t="s">
        <v>22</v>
      </c>
      <c r="B8" s="16" t="s">
        <v>74</v>
      </c>
      <c r="C8" s="15" t="s">
        <v>24</v>
      </c>
      <c r="D8" s="15" t="s">
        <v>75</v>
      </c>
      <c r="E8" s="15" t="s">
        <v>26</v>
      </c>
      <c r="F8" s="15" t="s">
        <v>76</v>
      </c>
      <c r="G8" s="15" t="s">
        <v>26</v>
      </c>
      <c r="H8" s="15" t="s">
        <v>77</v>
      </c>
      <c r="I8" s="17" t="s">
        <v>78</v>
      </c>
      <c r="J8" s="17">
        <v>150000</v>
      </c>
      <c r="K8" s="17">
        <v>150000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2" t="s">
        <v>30</v>
      </c>
      <c r="B9" s="13" t="s">
        <v>74</v>
      </c>
      <c r="C9" s="12" t="s">
        <v>24</v>
      </c>
      <c r="D9" s="12" t="s">
        <v>83</v>
      </c>
      <c r="E9" s="12" t="s">
        <v>26</v>
      </c>
      <c r="F9" s="12" t="s">
        <v>84</v>
      </c>
      <c r="G9" s="12" t="s">
        <v>26</v>
      </c>
      <c r="H9" s="12" t="s">
        <v>85</v>
      </c>
      <c r="I9" s="14" t="s">
        <v>86</v>
      </c>
      <c r="J9" s="14">
        <v>2116800</v>
      </c>
      <c r="K9" s="14">
        <v>2116800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37</v>
      </c>
      <c r="B10" s="13" t="s">
        <v>122</v>
      </c>
      <c r="C10" s="12" t="s">
        <v>24</v>
      </c>
      <c r="D10" s="12" t="s">
        <v>123</v>
      </c>
      <c r="E10" s="12" t="s">
        <v>26</v>
      </c>
      <c r="F10" s="12" t="s">
        <v>124</v>
      </c>
      <c r="G10" s="12" t="s">
        <v>26</v>
      </c>
      <c r="H10" s="12" t="s">
        <v>125</v>
      </c>
      <c r="I10" s="14" t="s">
        <v>126</v>
      </c>
      <c r="J10" s="14">
        <v>98600.16</v>
      </c>
      <c r="K10" s="14">
        <v>98600.16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31</v>
      </c>
      <c r="D11" s="12" t="s">
        <v>26</v>
      </c>
      <c r="E11" s="12" t="s">
        <v>32</v>
      </c>
      <c r="F11" s="12" t="s">
        <v>33</v>
      </c>
      <c r="G11" s="12" t="s">
        <v>34</v>
      </c>
      <c r="H11" s="12" t="s">
        <v>35</v>
      </c>
      <c r="I11" s="14" t="s">
        <v>36</v>
      </c>
      <c r="J11" s="14">
        <v>-11550.91</v>
      </c>
      <c r="K11" s="14">
        <v>0</v>
      </c>
      <c r="L11" s="14">
        <v>-9957.68</v>
      </c>
      <c r="M11" s="14">
        <v>-1593.23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31</v>
      </c>
      <c r="D12" s="12" t="s">
        <v>26</v>
      </c>
      <c r="E12" s="12" t="s">
        <v>38</v>
      </c>
      <c r="F12" s="12" t="s">
        <v>39</v>
      </c>
      <c r="G12" s="12" t="s">
        <v>34</v>
      </c>
      <c r="H12" s="12" t="s">
        <v>35</v>
      </c>
      <c r="I12" s="14" t="s">
        <v>36</v>
      </c>
      <c r="J12" s="14">
        <v>-7988.14</v>
      </c>
      <c r="K12" s="14">
        <v>-7988.14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23</v>
      </c>
      <c r="C13" s="12" t="s">
        <v>31</v>
      </c>
      <c r="D13" s="12" t="s">
        <v>26</v>
      </c>
      <c r="E13" s="12" t="s">
        <v>41</v>
      </c>
      <c r="F13" s="12" t="s">
        <v>42</v>
      </c>
      <c r="G13" s="12" t="s">
        <v>34</v>
      </c>
      <c r="H13" s="12" t="s">
        <v>35</v>
      </c>
      <c r="I13" s="14" t="s">
        <v>36</v>
      </c>
      <c r="J13" s="14">
        <v>-4809.57</v>
      </c>
      <c r="K13" s="14">
        <v>-4809.57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44</v>
      </c>
      <c r="C14" s="12" t="s">
        <v>24</v>
      </c>
      <c r="D14" s="12" t="s">
        <v>45</v>
      </c>
      <c r="E14" s="12" t="s">
        <v>26</v>
      </c>
      <c r="F14" s="12" t="s">
        <v>46</v>
      </c>
      <c r="G14" s="12" t="s">
        <v>26</v>
      </c>
      <c r="H14" s="12" t="s">
        <v>47</v>
      </c>
      <c r="I14" s="14" t="s">
        <v>48</v>
      </c>
      <c r="J14" s="14">
        <v>166140</v>
      </c>
      <c r="K14" s="14">
        <v>166140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23</v>
      </c>
      <c r="C15" s="12" t="s">
        <v>24</v>
      </c>
      <c r="D15" s="12" t="s">
        <v>25</v>
      </c>
      <c r="E15" s="12" t="s">
        <v>26</v>
      </c>
      <c r="F15" s="12" t="s">
        <v>27</v>
      </c>
      <c r="G15" s="12" t="s">
        <v>26</v>
      </c>
      <c r="H15" s="12" t="s">
        <v>28</v>
      </c>
      <c r="I15" s="14" t="s">
        <v>29</v>
      </c>
      <c r="J15" s="14">
        <v>410566.92</v>
      </c>
      <c r="K15" s="14">
        <v>0</v>
      </c>
      <c r="L15" s="14">
        <v>353937</v>
      </c>
      <c r="M15" s="14">
        <v>56629.919999999998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64</v>
      </c>
      <c r="B16" s="13" t="s">
        <v>122</v>
      </c>
      <c r="C16" s="12" t="s">
        <v>31</v>
      </c>
      <c r="D16" s="12" t="s">
        <v>26</v>
      </c>
      <c r="E16" s="12" t="s">
        <v>130</v>
      </c>
      <c r="F16" s="12" t="s">
        <v>26</v>
      </c>
      <c r="G16" s="12" t="s">
        <v>25</v>
      </c>
      <c r="H16" s="12" t="s">
        <v>28</v>
      </c>
      <c r="I16" s="14" t="s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42472.44</v>
      </c>
      <c r="S16" s="12" t="s">
        <v>131</v>
      </c>
    </row>
    <row r="17" spans="1:19" x14ac:dyDescent="0.25">
      <c r="A17" s="12" t="s">
        <v>70</v>
      </c>
      <c r="B17" s="13" t="s">
        <v>44</v>
      </c>
      <c r="C17" s="12" t="s">
        <v>24</v>
      </c>
      <c r="D17" s="12" t="s">
        <v>50</v>
      </c>
      <c r="E17" s="12" t="s">
        <v>26</v>
      </c>
      <c r="F17" s="12" t="s">
        <v>51</v>
      </c>
      <c r="G17" s="12" t="s">
        <v>26</v>
      </c>
      <c r="H17" s="12" t="s">
        <v>52</v>
      </c>
      <c r="I17" s="14" t="s">
        <v>53</v>
      </c>
      <c r="J17" s="14">
        <v>40832</v>
      </c>
      <c r="K17" s="14">
        <v>0</v>
      </c>
      <c r="L17" s="14">
        <v>35200</v>
      </c>
      <c r="M17" s="14">
        <v>5632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74</v>
      </c>
      <c r="C18" s="12" t="s">
        <v>31</v>
      </c>
      <c r="D18" s="12" t="s">
        <v>26</v>
      </c>
      <c r="E18" s="12" t="s">
        <v>96</v>
      </c>
      <c r="F18" s="12" t="s">
        <v>26</v>
      </c>
      <c r="G18" s="12" t="s">
        <v>50</v>
      </c>
      <c r="H18" s="12" t="s">
        <v>52</v>
      </c>
      <c r="I18" s="14" t="s">
        <v>53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4224</v>
      </c>
      <c r="S18" s="12" t="s">
        <v>97</v>
      </c>
    </row>
    <row r="19" spans="1:19" x14ac:dyDescent="0.25">
      <c r="A19" s="12" t="s">
        <v>79</v>
      </c>
      <c r="B19" s="13" t="s">
        <v>74</v>
      </c>
      <c r="C19" s="12" t="s">
        <v>24</v>
      </c>
      <c r="D19" s="12" t="s">
        <v>80</v>
      </c>
      <c r="E19" s="12" t="s">
        <v>26</v>
      </c>
      <c r="F19" s="12" t="s">
        <v>81</v>
      </c>
      <c r="G19" s="12" t="s">
        <v>26</v>
      </c>
      <c r="H19" s="12" t="s">
        <v>52</v>
      </c>
      <c r="I19" s="14" t="s">
        <v>53</v>
      </c>
      <c r="J19" s="14">
        <v>43384</v>
      </c>
      <c r="K19" s="14">
        <v>0</v>
      </c>
      <c r="L19" s="14">
        <v>37400</v>
      </c>
      <c r="M19" s="14">
        <v>5984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82</v>
      </c>
      <c r="B20" s="13" t="s">
        <v>102</v>
      </c>
      <c r="C20" s="12" t="s">
        <v>31</v>
      </c>
      <c r="D20" s="12" t="s">
        <v>26</v>
      </c>
      <c r="E20" s="12" t="s">
        <v>109</v>
      </c>
      <c r="F20" s="12" t="s">
        <v>26</v>
      </c>
      <c r="G20" s="12" t="s">
        <v>80</v>
      </c>
      <c r="H20" s="12" t="s">
        <v>52</v>
      </c>
      <c r="I20" s="14" t="s">
        <v>53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4488</v>
      </c>
      <c r="S20" s="12" t="s">
        <v>110</v>
      </c>
    </row>
    <row r="21" spans="1:19" x14ac:dyDescent="0.25">
      <c r="A21" s="12" t="s">
        <v>87</v>
      </c>
      <c r="B21" s="13" t="s">
        <v>115</v>
      </c>
      <c r="C21" s="12" t="s">
        <v>24</v>
      </c>
      <c r="D21" s="12" t="s">
        <v>116</v>
      </c>
      <c r="E21" s="12" t="s">
        <v>26</v>
      </c>
      <c r="F21" s="12" t="s">
        <v>117</v>
      </c>
      <c r="G21" s="12" t="s">
        <v>26</v>
      </c>
      <c r="H21" s="12" t="s">
        <v>52</v>
      </c>
      <c r="I21" s="14" t="s">
        <v>53</v>
      </c>
      <c r="J21" s="14">
        <v>45936</v>
      </c>
      <c r="K21" s="14">
        <v>0</v>
      </c>
      <c r="L21" s="14">
        <v>39600</v>
      </c>
      <c r="M21" s="14">
        <v>6336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92</v>
      </c>
      <c r="B22" s="13" t="s">
        <v>122</v>
      </c>
      <c r="C22" s="12" t="s">
        <v>24</v>
      </c>
      <c r="D22" s="12" t="s">
        <v>128</v>
      </c>
      <c r="E22" s="12" t="s">
        <v>26</v>
      </c>
      <c r="F22" s="12" t="s">
        <v>129</v>
      </c>
      <c r="G22" s="12" t="s">
        <v>26</v>
      </c>
      <c r="H22" s="12" t="s">
        <v>52</v>
      </c>
      <c r="I22" s="14" t="s">
        <v>53</v>
      </c>
      <c r="J22" s="14">
        <v>35728</v>
      </c>
      <c r="K22" s="14">
        <v>0</v>
      </c>
      <c r="L22" s="14">
        <v>30800</v>
      </c>
      <c r="M22" s="14">
        <v>4928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93</v>
      </c>
      <c r="B23" s="13" t="s">
        <v>132</v>
      </c>
      <c r="C23" s="12" t="s">
        <v>31</v>
      </c>
      <c r="D23" s="12" t="s">
        <v>26</v>
      </c>
      <c r="E23" s="12" t="s">
        <v>133</v>
      </c>
      <c r="F23" s="12" t="s">
        <v>26</v>
      </c>
      <c r="G23" s="12" t="s">
        <v>128</v>
      </c>
      <c r="H23" s="12" t="s">
        <v>52</v>
      </c>
      <c r="I23" s="14" t="s">
        <v>53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3696</v>
      </c>
      <c r="S23" s="12" t="s">
        <v>134</v>
      </c>
    </row>
    <row r="24" spans="1:19" x14ac:dyDescent="0.25">
      <c r="A24" s="12" t="s">
        <v>94</v>
      </c>
      <c r="B24" s="13" t="s">
        <v>132</v>
      </c>
      <c r="C24" s="12" t="s">
        <v>31</v>
      </c>
      <c r="D24" s="12" t="s">
        <v>26</v>
      </c>
      <c r="E24" s="12" t="s">
        <v>135</v>
      </c>
      <c r="F24" s="12" t="s">
        <v>26</v>
      </c>
      <c r="G24" s="12" t="s">
        <v>116</v>
      </c>
      <c r="H24" s="12" t="s">
        <v>52</v>
      </c>
      <c r="I24" s="14" t="s">
        <v>53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4752</v>
      </c>
      <c r="S24" s="12" t="s">
        <v>136</v>
      </c>
    </row>
    <row r="25" spans="1:19" x14ac:dyDescent="0.25">
      <c r="A25" s="12" t="s">
        <v>95</v>
      </c>
      <c r="B25" s="13" t="s">
        <v>44</v>
      </c>
      <c r="C25" s="12" t="s">
        <v>24</v>
      </c>
      <c r="D25" s="12" t="s">
        <v>60</v>
      </c>
      <c r="E25" s="12" t="s">
        <v>26</v>
      </c>
      <c r="F25" s="12" t="s">
        <v>61</v>
      </c>
      <c r="G25" s="12" t="s">
        <v>26</v>
      </c>
      <c r="H25" s="12" t="s">
        <v>62</v>
      </c>
      <c r="I25" s="14" t="s">
        <v>63</v>
      </c>
      <c r="J25" s="14">
        <v>230850</v>
      </c>
      <c r="K25" s="14">
        <v>-0.1</v>
      </c>
      <c r="L25" s="14">
        <v>199008.62</v>
      </c>
      <c r="M25" s="14">
        <v>31841.38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98</v>
      </c>
      <c r="B26" s="13" t="s">
        <v>102</v>
      </c>
      <c r="C26" s="12" t="s">
        <v>31</v>
      </c>
      <c r="D26" s="12" t="s">
        <v>26</v>
      </c>
      <c r="E26" s="12" t="s">
        <v>112</v>
      </c>
      <c r="F26" s="12" t="s">
        <v>26</v>
      </c>
      <c r="G26" s="12" t="s">
        <v>60</v>
      </c>
      <c r="H26" s="12" t="s">
        <v>62</v>
      </c>
      <c r="I26" s="14" t="s">
        <v>63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23881.040000000001</v>
      </c>
      <c r="S26" s="12" t="s">
        <v>113</v>
      </c>
    </row>
    <row r="27" spans="1:19" x14ac:dyDescent="0.25">
      <c r="A27" s="12" t="s">
        <v>101</v>
      </c>
      <c r="B27" s="13" t="s">
        <v>74</v>
      </c>
      <c r="C27" s="12" t="s">
        <v>24</v>
      </c>
      <c r="D27" s="12" t="s">
        <v>88</v>
      </c>
      <c r="E27" s="12" t="s">
        <v>26</v>
      </c>
      <c r="F27" s="12" t="s">
        <v>89</v>
      </c>
      <c r="G27" s="12" t="s">
        <v>26</v>
      </c>
      <c r="H27" s="12" t="s">
        <v>90</v>
      </c>
      <c r="I27" s="14" t="s">
        <v>91</v>
      </c>
      <c r="J27" s="14">
        <v>838600.84</v>
      </c>
      <c r="K27" s="14">
        <v>0</v>
      </c>
      <c r="L27" s="14">
        <v>722931.76</v>
      </c>
      <c r="M27" s="14">
        <v>115669.08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105</v>
      </c>
      <c r="B28" s="13" t="s">
        <v>115</v>
      </c>
      <c r="C28" s="12" t="s">
        <v>31</v>
      </c>
      <c r="D28" s="12" t="s">
        <v>26</v>
      </c>
      <c r="E28" s="12" t="s">
        <v>119</v>
      </c>
      <c r="F28" s="12" t="s">
        <v>26</v>
      </c>
      <c r="G28" s="12" t="s">
        <v>88</v>
      </c>
      <c r="H28" s="12" t="s">
        <v>90</v>
      </c>
      <c r="I28" s="14" t="s">
        <v>91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86751.81</v>
      </c>
      <c r="S28" s="12" t="s">
        <v>120</v>
      </c>
    </row>
    <row r="29" spans="1:19" x14ac:dyDescent="0.25">
      <c r="A29" s="12" t="s">
        <v>108</v>
      </c>
      <c r="B29" s="13" t="s">
        <v>44</v>
      </c>
      <c r="C29" s="12" t="s">
        <v>24</v>
      </c>
      <c r="D29" s="12" t="s">
        <v>55</v>
      </c>
      <c r="E29" s="12" t="s">
        <v>26</v>
      </c>
      <c r="F29" s="12" t="s">
        <v>56</v>
      </c>
      <c r="G29" s="12" t="s">
        <v>26</v>
      </c>
      <c r="H29" s="12" t="s">
        <v>57</v>
      </c>
      <c r="I29" s="14" t="s">
        <v>58</v>
      </c>
      <c r="J29" s="14">
        <v>2525056.91</v>
      </c>
      <c r="K29" s="14">
        <v>-0.1</v>
      </c>
      <c r="L29" s="14">
        <v>2176773.2000000002</v>
      </c>
      <c r="M29" s="14">
        <v>348283.71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111</v>
      </c>
      <c r="B30" s="13" t="s">
        <v>74</v>
      </c>
      <c r="C30" s="12" t="s">
        <v>31</v>
      </c>
      <c r="D30" s="12" t="s">
        <v>26</v>
      </c>
      <c r="E30" s="12" t="s">
        <v>99</v>
      </c>
      <c r="F30" s="12" t="s">
        <v>26</v>
      </c>
      <c r="G30" s="12" t="s">
        <v>55</v>
      </c>
      <c r="H30" s="12" t="s">
        <v>57</v>
      </c>
      <c r="I30" s="14" t="s">
        <v>58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261212.78</v>
      </c>
      <c r="S30" s="12" t="s">
        <v>100</v>
      </c>
    </row>
    <row r="31" spans="1:19" x14ac:dyDescent="0.25">
      <c r="A31" s="12" t="s">
        <v>114</v>
      </c>
      <c r="B31" s="13" t="s">
        <v>65</v>
      </c>
      <c r="C31" s="12" t="s">
        <v>24</v>
      </c>
      <c r="D31" s="12" t="s">
        <v>66</v>
      </c>
      <c r="E31" s="12" t="s">
        <v>26</v>
      </c>
      <c r="F31" s="12" t="s">
        <v>67</v>
      </c>
      <c r="G31" s="12" t="s">
        <v>26</v>
      </c>
      <c r="H31" s="12" t="s">
        <v>68</v>
      </c>
      <c r="I31" s="14" t="s">
        <v>69</v>
      </c>
      <c r="J31" s="14">
        <v>669035.56999999995</v>
      </c>
      <c r="K31" s="14">
        <v>0</v>
      </c>
      <c r="L31" s="14">
        <v>576754.80000000005</v>
      </c>
      <c r="M31" s="14">
        <v>92280.77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118</v>
      </c>
      <c r="B32" s="13" t="s">
        <v>65</v>
      </c>
      <c r="C32" s="12" t="s">
        <v>24</v>
      </c>
      <c r="D32" s="12" t="s">
        <v>71</v>
      </c>
      <c r="E32" s="12" t="s">
        <v>26</v>
      </c>
      <c r="F32" s="12" t="s">
        <v>72</v>
      </c>
      <c r="G32" s="12" t="s">
        <v>26</v>
      </c>
      <c r="H32" s="12" t="s">
        <v>68</v>
      </c>
      <c r="I32" s="14" t="s">
        <v>69</v>
      </c>
      <c r="J32" s="14">
        <v>484293.69</v>
      </c>
      <c r="K32" s="14">
        <v>-0.08</v>
      </c>
      <c r="L32" s="14">
        <v>417494.56</v>
      </c>
      <c r="M32" s="14">
        <v>66799.13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121</v>
      </c>
      <c r="B33" s="13" t="s">
        <v>102</v>
      </c>
      <c r="C33" s="12" t="s">
        <v>31</v>
      </c>
      <c r="D33" s="12" t="s">
        <v>26</v>
      </c>
      <c r="E33" s="12" t="s">
        <v>103</v>
      </c>
      <c r="F33" s="12" t="s">
        <v>26</v>
      </c>
      <c r="G33" s="12" t="s">
        <v>71</v>
      </c>
      <c r="H33" s="12" t="s">
        <v>68</v>
      </c>
      <c r="I33" s="14" t="s">
        <v>69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50099.35</v>
      </c>
      <c r="S33" s="12" t="s">
        <v>104</v>
      </c>
    </row>
    <row r="34" spans="1:19" s="18" customFormat="1" x14ac:dyDescent="0.25">
      <c r="A34" s="12" t="s">
        <v>127</v>
      </c>
      <c r="B34" s="13" t="s">
        <v>102</v>
      </c>
      <c r="C34" s="12" t="s">
        <v>31</v>
      </c>
      <c r="D34" s="12" t="s">
        <v>26</v>
      </c>
      <c r="E34" s="12" t="s">
        <v>106</v>
      </c>
      <c r="F34" s="12" t="s">
        <v>26</v>
      </c>
      <c r="G34" s="12" t="s">
        <v>66</v>
      </c>
      <c r="H34" s="12" t="s">
        <v>68</v>
      </c>
      <c r="I34" s="14" t="s">
        <v>69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69210.58</v>
      </c>
      <c r="S34" s="12" t="s">
        <v>107</v>
      </c>
    </row>
    <row r="36" spans="1:19" x14ac:dyDescent="0.25">
      <c r="J36" s="6">
        <f>SUM(J8:J34)</f>
        <v>7831475.4700000007</v>
      </c>
      <c r="K36" s="6">
        <f t="shared" ref="K36:R36" si="0">SUM(K8:K34)</f>
        <v>2518742.17</v>
      </c>
      <c r="L36" s="6">
        <f t="shared" si="0"/>
        <v>4579942.26</v>
      </c>
      <c r="M36" s="6">
        <f t="shared" si="0"/>
        <v>732790.76000000013</v>
      </c>
      <c r="N36" s="6">
        <f t="shared" si="0"/>
        <v>0</v>
      </c>
      <c r="O36" s="6">
        <f t="shared" si="0"/>
        <v>0</v>
      </c>
      <c r="P36" s="6">
        <f t="shared" si="0"/>
        <v>0</v>
      </c>
      <c r="Q36" s="6">
        <f t="shared" si="0"/>
        <v>0</v>
      </c>
      <c r="R36" s="6">
        <f t="shared" si="0"/>
        <v>550788</v>
      </c>
    </row>
    <row r="38" spans="1:19" x14ac:dyDescent="0.25">
      <c r="J38" s="5" t="s">
        <v>137</v>
      </c>
    </row>
    <row r="40" spans="1:19" x14ac:dyDescent="0.25">
      <c r="J40" s="5" t="s">
        <v>138</v>
      </c>
      <c r="K40" s="5" t="s">
        <v>139</v>
      </c>
      <c r="L40" s="2" t="s">
        <v>140</v>
      </c>
    </row>
    <row r="42" spans="1:19" x14ac:dyDescent="0.25">
      <c r="I42" s="5" t="s">
        <v>141</v>
      </c>
      <c r="J42" s="5">
        <f>K36</f>
        <v>2518742.17</v>
      </c>
    </row>
    <row r="44" spans="1:19" x14ac:dyDescent="0.25">
      <c r="I44" s="5" t="s">
        <v>142</v>
      </c>
      <c r="J44" s="5">
        <f>L36</f>
        <v>4579942.26</v>
      </c>
      <c r="K44" s="5">
        <f>M36</f>
        <v>732790.76000000013</v>
      </c>
    </row>
    <row r="46" spans="1:19" x14ac:dyDescent="0.25">
      <c r="I46" s="5" t="s">
        <v>143</v>
      </c>
      <c r="J46" s="5">
        <v>0</v>
      </c>
      <c r="K46" s="5">
        <v>0</v>
      </c>
      <c r="L46" s="2">
        <v>0</v>
      </c>
    </row>
    <row r="48" spans="1:19" x14ac:dyDescent="0.25">
      <c r="I48" s="5" t="s">
        <v>144</v>
      </c>
      <c r="J48" s="5">
        <v>0</v>
      </c>
      <c r="K48" s="5">
        <v>0</v>
      </c>
    </row>
    <row r="50" spans="9:12" x14ac:dyDescent="0.25">
      <c r="I50" s="5" t="s">
        <v>145</v>
      </c>
      <c r="J50" s="5">
        <f>J42+J44</f>
        <v>7098684.4299999997</v>
      </c>
      <c r="K50" s="5">
        <f>K44</f>
        <v>732790.76000000013</v>
      </c>
      <c r="L50" s="2">
        <v>0</v>
      </c>
    </row>
  </sheetData>
  <sortState ref="A8:S34">
    <sortCondition sortBy="cellColor" ref="I8:I3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0"/>
  <sheetViews>
    <sheetView topLeftCell="D20" workbookViewId="0">
      <selection activeCell="B21" sqref="B2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42578125" style="2"/>
    <col min="7" max="7" width="15.28515625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4" t="s">
        <v>146</v>
      </c>
      <c r="B4" s="24"/>
      <c r="C4" s="24"/>
      <c r="D4" s="24"/>
      <c r="E4" s="24"/>
      <c r="F4" s="24"/>
      <c r="G4" s="24"/>
      <c r="H4" s="24"/>
      <c r="I4" s="24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2" t="s">
        <v>22</v>
      </c>
      <c r="B8" s="13" t="s">
        <v>23</v>
      </c>
      <c r="C8" s="12" t="s">
        <v>31</v>
      </c>
      <c r="D8" s="12" t="s">
        <v>26</v>
      </c>
      <c r="E8" s="12" t="s">
        <v>32</v>
      </c>
      <c r="F8" s="12" t="s">
        <v>33</v>
      </c>
      <c r="G8" s="12" t="s">
        <v>34</v>
      </c>
      <c r="H8" s="12" t="s">
        <v>35</v>
      </c>
      <c r="I8" s="14" t="s">
        <v>36</v>
      </c>
      <c r="J8" s="14">
        <v>-11550.91</v>
      </c>
      <c r="K8" s="14">
        <v>0</v>
      </c>
      <c r="L8" s="14">
        <v>-9957.68</v>
      </c>
      <c r="M8" s="14">
        <v>-1593.23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31</v>
      </c>
      <c r="D9" s="12" t="s">
        <v>26</v>
      </c>
      <c r="E9" s="12" t="s">
        <v>38</v>
      </c>
      <c r="F9" s="12" t="s">
        <v>39</v>
      </c>
      <c r="G9" s="12" t="s">
        <v>34</v>
      </c>
      <c r="H9" s="12" t="s">
        <v>35</v>
      </c>
      <c r="I9" s="14" t="s">
        <v>36</v>
      </c>
      <c r="J9" s="14">
        <v>-7988.14</v>
      </c>
      <c r="K9" s="14">
        <v>-7988.14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37</v>
      </c>
      <c r="B10" s="13" t="s">
        <v>23</v>
      </c>
      <c r="C10" s="12" t="s">
        <v>31</v>
      </c>
      <c r="D10" s="12" t="s">
        <v>26</v>
      </c>
      <c r="E10" s="12" t="s">
        <v>41</v>
      </c>
      <c r="F10" s="12" t="s">
        <v>42</v>
      </c>
      <c r="G10" s="12" t="s">
        <v>34</v>
      </c>
      <c r="H10" s="12" t="s">
        <v>35</v>
      </c>
      <c r="I10" s="14" t="s">
        <v>36</v>
      </c>
      <c r="J10" s="14">
        <v>-4809.57</v>
      </c>
      <c r="K10" s="14">
        <v>-4809.57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  <c r="G11" s="12" t="s">
        <v>26</v>
      </c>
      <c r="H11" s="12" t="s">
        <v>28</v>
      </c>
      <c r="I11" s="14" t="s">
        <v>29</v>
      </c>
      <c r="J11" s="14">
        <v>410566.92</v>
      </c>
      <c r="K11" s="14">
        <v>0</v>
      </c>
      <c r="L11" s="14">
        <v>353937</v>
      </c>
      <c r="M11" s="14">
        <v>56629.919999999998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44</v>
      </c>
      <c r="C12" s="12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47</v>
      </c>
      <c r="I12" s="14" t="s">
        <v>48</v>
      </c>
      <c r="J12" s="14">
        <v>166140</v>
      </c>
      <c r="K12" s="14">
        <v>166140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44</v>
      </c>
      <c r="C13" s="12" t="s">
        <v>24</v>
      </c>
      <c r="D13" s="12" t="s">
        <v>50</v>
      </c>
      <c r="E13" s="12" t="s">
        <v>26</v>
      </c>
      <c r="F13" s="12" t="s">
        <v>51</v>
      </c>
      <c r="G13" s="12" t="s">
        <v>26</v>
      </c>
      <c r="H13" s="12" t="s">
        <v>52</v>
      </c>
      <c r="I13" s="14" t="s">
        <v>53</v>
      </c>
      <c r="J13" s="14">
        <v>40832</v>
      </c>
      <c r="K13" s="14">
        <v>0</v>
      </c>
      <c r="L13" s="14">
        <v>35200</v>
      </c>
      <c r="M13" s="14">
        <v>5632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44</v>
      </c>
      <c r="C14" s="12" t="s">
        <v>24</v>
      </c>
      <c r="D14" s="12" t="s">
        <v>60</v>
      </c>
      <c r="E14" s="12" t="s">
        <v>26</v>
      </c>
      <c r="F14" s="12" t="s">
        <v>61</v>
      </c>
      <c r="G14" s="12" t="s">
        <v>26</v>
      </c>
      <c r="H14" s="12" t="s">
        <v>62</v>
      </c>
      <c r="I14" s="14" t="s">
        <v>63</v>
      </c>
      <c r="J14" s="14">
        <v>230850</v>
      </c>
      <c r="K14" s="14">
        <v>-0.1</v>
      </c>
      <c r="L14" s="14">
        <v>199008.62</v>
      </c>
      <c r="M14" s="14">
        <v>31841.38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44</v>
      </c>
      <c r="C15" s="12" t="s">
        <v>24</v>
      </c>
      <c r="D15" s="12" t="s">
        <v>55</v>
      </c>
      <c r="E15" s="12" t="s">
        <v>26</v>
      </c>
      <c r="F15" s="12" t="s">
        <v>56</v>
      </c>
      <c r="G15" s="12" t="s">
        <v>26</v>
      </c>
      <c r="H15" s="12" t="s">
        <v>57</v>
      </c>
      <c r="I15" s="14" t="s">
        <v>58</v>
      </c>
      <c r="J15" s="14">
        <v>2525056.91</v>
      </c>
      <c r="K15" s="14">
        <v>-0.1</v>
      </c>
      <c r="L15" s="14">
        <v>2176773.2000000002</v>
      </c>
      <c r="M15" s="14">
        <v>348283.71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64</v>
      </c>
      <c r="B16" s="13" t="s">
        <v>65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669035.56999999995</v>
      </c>
      <c r="K16" s="14">
        <v>0</v>
      </c>
      <c r="L16" s="14">
        <v>576754.80000000005</v>
      </c>
      <c r="M16" s="14">
        <v>92280.77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65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68</v>
      </c>
      <c r="I17" s="14" t="s">
        <v>69</v>
      </c>
      <c r="J17" s="14">
        <v>484293.69</v>
      </c>
      <c r="K17" s="14">
        <v>-0.08</v>
      </c>
      <c r="L17" s="14">
        <v>417494.56</v>
      </c>
      <c r="M17" s="14">
        <v>66799.13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74</v>
      </c>
      <c r="C18" s="12" t="s">
        <v>31</v>
      </c>
      <c r="D18" s="12" t="s">
        <v>26</v>
      </c>
      <c r="E18" s="12" t="s">
        <v>96</v>
      </c>
      <c r="F18" s="12" t="s">
        <v>26</v>
      </c>
      <c r="G18" s="12" t="s">
        <v>50</v>
      </c>
      <c r="H18" s="12" t="s">
        <v>52</v>
      </c>
      <c r="I18" s="14" t="s">
        <v>53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4224</v>
      </c>
      <c r="S18" s="12" t="s">
        <v>97</v>
      </c>
    </row>
    <row r="19" spans="1:19" x14ac:dyDescent="0.25">
      <c r="A19" s="12" t="s">
        <v>79</v>
      </c>
      <c r="B19" s="13" t="s">
        <v>74</v>
      </c>
      <c r="C19" s="12" t="s">
        <v>31</v>
      </c>
      <c r="D19" s="12" t="s">
        <v>26</v>
      </c>
      <c r="E19" s="12" t="s">
        <v>99</v>
      </c>
      <c r="F19" s="12" t="s">
        <v>26</v>
      </c>
      <c r="G19" s="12" t="s">
        <v>55</v>
      </c>
      <c r="H19" s="12" t="s">
        <v>57</v>
      </c>
      <c r="I19" s="14" t="s">
        <v>58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261212.78</v>
      </c>
      <c r="S19" s="12" t="s">
        <v>100</v>
      </c>
    </row>
    <row r="20" spans="1:19" x14ac:dyDescent="0.25">
      <c r="A20" s="12" t="s">
        <v>82</v>
      </c>
      <c r="B20" s="13" t="s">
        <v>74</v>
      </c>
      <c r="C20" s="12" t="s">
        <v>24</v>
      </c>
      <c r="D20" s="12" t="s">
        <v>83</v>
      </c>
      <c r="E20" s="12" t="s">
        <v>26</v>
      </c>
      <c r="F20" s="12" t="s">
        <v>84</v>
      </c>
      <c r="G20" s="12" t="s">
        <v>26</v>
      </c>
      <c r="H20" s="12" t="s">
        <v>85</v>
      </c>
      <c r="I20" s="14" t="s">
        <v>86</v>
      </c>
      <c r="J20" s="14">
        <v>2116800</v>
      </c>
      <c r="K20" s="14">
        <v>2116800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74</v>
      </c>
      <c r="C21" s="12" t="s">
        <v>24</v>
      </c>
      <c r="D21" s="12" t="s">
        <v>80</v>
      </c>
      <c r="E21" s="12" t="s">
        <v>26</v>
      </c>
      <c r="F21" s="12" t="s">
        <v>81</v>
      </c>
      <c r="G21" s="12" t="s">
        <v>26</v>
      </c>
      <c r="H21" s="12" t="s">
        <v>52</v>
      </c>
      <c r="I21" s="14" t="s">
        <v>53</v>
      </c>
      <c r="J21" s="14">
        <v>43384</v>
      </c>
      <c r="K21" s="14">
        <v>0</v>
      </c>
      <c r="L21" s="14">
        <v>37400</v>
      </c>
      <c r="M21" s="14">
        <v>5984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92</v>
      </c>
      <c r="B22" s="13" t="s">
        <v>74</v>
      </c>
      <c r="C22" s="12" t="s">
        <v>24</v>
      </c>
      <c r="D22" s="12" t="s">
        <v>88</v>
      </c>
      <c r="E22" s="12" t="s">
        <v>26</v>
      </c>
      <c r="F22" s="12" t="s">
        <v>89</v>
      </c>
      <c r="G22" s="12" t="s">
        <v>26</v>
      </c>
      <c r="H22" s="12" t="s">
        <v>90</v>
      </c>
      <c r="I22" s="14" t="s">
        <v>91</v>
      </c>
      <c r="J22" s="14">
        <v>838600.84</v>
      </c>
      <c r="K22" s="14">
        <v>0</v>
      </c>
      <c r="L22" s="14">
        <v>722931.76</v>
      </c>
      <c r="M22" s="14">
        <v>115669.08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93</v>
      </c>
      <c r="B23" s="13" t="s">
        <v>74</v>
      </c>
      <c r="C23" s="12" t="s">
        <v>24</v>
      </c>
      <c r="D23" s="12" t="s">
        <v>75</v>
      </c>
      <c r="E23" s="12" t="s">
        <v>26</v>
      </c>
      <c r="F23" s="12" t="s">
        <v>76</v>
      </c>
      <c r="G23" s="12" t="s">
        <v>26</v>
      </c>
      <c r="H23" s="12" t="s">
        <v>77</v>
      </c>
      <c r="I23" s="14" t="s">
        <v>78</v>
      </c>
      <c r="J23" s="14">
        <v>150000</v>
      </c>
      <c r="K23" s="14">
        <v>150000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94</v>
      </c>
      <c r="B24" s="13" t="s">
        <v>102</v>
      </c>
      <c r="C24" s="12" t="s">
        <v>31</v>
      </c>
      <c r="D24" s="12" t="s">
        <v>26</v>
      </c>
      <c r="E24" s="12" t="s">
        <v>103</v>
      </c>
      <c r="F24" s="12" t="s">
        <v>26</v>
      </c>
      <c r="G24" s="12" t="s">
        <v>71</v>
      </c>
      <c r="H24" s="12" t="s">
        <v>68</v>
      </c>
      <c r="I24" s="14" t="s">
        <v>69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50099.35</v>
      </c>
      <c r="S24" s="12" t="s">
        <v>104</v>
      </c>
    </row>
    <row r="25" spans="1:19" x14ac:dyDescent="0.25">
      <c r="A25" s="12" t="s">
        <v>95</v>
      </c>
      <c r="B25" s="13" t="s">
        <v>102</v>
      </c>
      <c r="C25" s="12" t="s">
        <v>31</v>
      </c>
      <c r="D25" s="12" t="s">
        <v>26</v>
      </c>
      <c r="E25" s="12" t="s">
        <v>106</v>
      </c>
      <c r="F25" s="12" t="s">
        <v>26</v>
      </c>
      <c r="G25" s="12" t="s">
        <v>66</v>
      </c>
      <c r="H25" s="12" t="s">
        <v>68</v>
      </c>
      <c r="I25" s="14" t="s">
        <v>69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69210.58</v>
      </c>
      <c r="S25" s="12" t="s">
        <v>107</v>
      </c>
    </row>
    <row r="26" spans="1:19" x14ac:dyDescent="0.25">
      <c r="A26" s="12" t="s">
        <v>98</v>
      </c>
      <c r="B26" s="13" t="s">
        <v>102</v>
      </c>
      <c r="C26" s="12" t="s">
        <v>31</v>
      </c>
      <c r="D26" s="12" t="s">
        <v>26</v>
      </c>
      <c r="E26" s="12" t="s">
        <v>109</v>
      </c>
      <c r="F26" s="12" t="s">
        <v>26</v>
      </c>
      <c r="G26" s="12" t="s">
        <v>80</v>
      </c>
      <c r="H26" s="12" t="s">
        <v>52</v>
      </c>
      <c r="I26" s="14" t="s">
        <v>53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4488</v>
      </c>
      <c r="S26" s="12" t="s">
        <v>110</v>
      </c>
    </row>
    <row r="27" spans="1:19" x14ac:dyDescent="0.25">
      <c r="A27" s="12" t="s">
        <v>101</v>
      </c>
      <c r="B27" s="13" t="s">
        <v>102</v>
      </c>
      <c r="C27" s="12" t="s">
        <v>31</v>
      </c>
      <c r="D27" s="12" t="s">
        <v>26</v>
      </c>
      <c r="E27" s="12" t="s">
        <v>112</v>
      </c>
      <c r="F27" s="12" t="s">
        <v>26</v>
      </c>
      <c r="G27" s="12" t="s">
        <v>60</v>
      </c>
      <c r="H27" s="12" t="s">
        <v>62</v>
      </c>
      <c r="I27" s="14" t="s">
        <v>63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23881.040000000001</v>
      </c>
      <c r="S27" s="12" t="s">
        <v>113</v>
      </c>
    </row>
    <row r="28" spans="1:19" x14ac:dyDescent="0.25">
      <c r="A28" s="12" t="s">
        <v>105</v>
      </c>
      <c r="B28" s="13" t="s">
        <v>115</v>
      </c>
      <c r="C28" s="12" t="s">
        <v>31</v>
      </c>
      <c r="D28" s="12" t="s">
        <v>26</v>
      </c>
      <c r="E28" s="12" t="s">
        <v>119</v>
      </c>
      <c r="F28" s="12" t="s">
        <v>26</v>
      </c>
      <c r="G28" s="12" t="s">
        <v>88</v>
      </c>
      <c r="H28" s="12" t="s">
        <v>90</v>
      </c>
      <c r="I28" s="14" t="s">
        <v>91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86751.81</v>
      </c>
      <c r="S28" s="12" t="s">
        <v>120</v>
      </c>
    </row>
    <row r="29" spans="1:19" x14ac:dyDescent="0.25">
      <c r="A29" s="12" t="s">
        <v>108</v>
      </c>
      <c r="B29" s="13" t="s">
        <v>115</v>
      </c>
      <c r="C29" s="12" t="s">
        <v>24</v>
      </c>
      <c r="D29" s="12" t="s">
        <v>116</v>
      </c>
      <c r="E29" s="12" t="s">
        <v>26</v>
      </c>
      <c r="F29" s="12" t="s">
        <v>117</v>
      </c>
      <c r="G29" s="12" t="s">
        <v>26</v>
      </c>
      <c r="H29" s="12" t="s">
        <v>52</v>
      </c>
      <c r="I29" s="14" t="s">
        <v>53</v>
      </c>
      <c r="J29" s="14">
        <v>45936</v>
      </c>
      <c r="K29" s="14">
        <v>0</v>
      </c>
      <c r="L29" s="14">
        <v>39600</v>
      </c>
      <c r="M29" s="14">
        <v>6336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111</v>
      </c>
      <c r="B30" s="13" t="s">
        <v>122</v>
      </c>
      <c r="C30" s="12" t="s">
        <v>31</v>
      </c>
      <c r="D30" s="12" t="s">
        <v>26</v>
      </c>
      <c r="E30" s="12" t="s">
        <v>130</v>
      </c>
      <c r="F30" s="12" t="s">
        <v>26</v>
      </c>
      <c r="G30" s="12" t="s">
        <v>25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42472.44</v>
      </c>
      <c r="S30" s="12" t="s">
        <v>131</v>
      </c>
    </row>
    <row r="31" spans="1:19" x14ac:dyDescent="0.25">
      <c r="A31" s="12" t="s">
        <v>114</v>
      </c>
      <c r="B31" s="13" t="s">
        <v>122</v>
      </c>
      <c r="C31" s="12" t="s">
        <v>24</v>
      </c>
      <c r="D31" s="12" t="s">
        <v>123</v>
      </c>
      <c r="E31" s="12" t="s">
        <v>26</v>
      </c>
      <c r="F31" s="12" t="s">
        <v>124</v>
      </c>
      <c r="G31" s="12" t="s">
        <v>26</v>
      </c>
      <c r="H31" s="12" t="s">
        <v>125</v>
      </c>
      <c r="I31" s="14" t="s">
        <v>126</v>
      </c>
      <c r="J31" s="14">
        <v>98600.16</v>
      </c>
      <c r="K31" s="14">
        <v>98600.16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118</v>
      </c>
      <c r="B32" s="13" t="s">
        <v>122</v>
      </c>
      <c r="C32" s="12" t="s">
        <v>24</v>
      </c>
      <c r="D32" s="12" t="s">
        <v>128</v>
      </c>
      <c r="E32" s="12" t="s">
        <v>26</v>
      </c>
      <c r="F32" s="12" t="s">
        <v>129</v>
      </c>
      <c r="G32" s="12" t="s">
        <v>26</v>
      </c>
      <c r="H32" s="12" t="s">
        <v>52</v>
      </c>
      <c r="I32" s="14" t="s">
        <v>53</v>
      </c>
      <c r="J32" s="14">
        <v>35728</v>
      </c>
      <c r="K32" s="14">
        <v>0</v>
      </c>
      <c r="L32" s="14">
        <v>30800</v>
      </c>
      <c r="M32" s="14">
        <v>4928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121</v>
      </c>
      <c r="B33" s="13" t="s">
        <v>132</v>
      </c>
      <c r="C33" s="12" t="s">
        <v>31</v>
      </c>
      <c r="D33" s="12" t="s">
        <v>26</v>
      </c>
      <c r="E33" s="12" t="s">
        <v>133</v>
      </c>
      <c r="F33" s="12" t="s">
        <v>26</v>
      </c>
      <c r="G33" s="12" t="s">
        <v>128</v>
      </c>
      <c r="H33" s="12" t="s">
        <v>52</v>
      </c>
      <c r="I33" s="14" t="s">
        <v>53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3696</v>
      </c>
      <c r="S33" s="12" t="s">
        <v>134</v>
      </c>
    </row>
    <row r="34" spans="1:19" x14ac:dyDescent="0.25">
      <c r="A34" s="12" t="s">
        <v>127</v>
      </c>
      <c r="B34" s="13" t="s">
        <v>132</v>
      </c>
      <c r="C34" s="12" t="s">
        <v>31</v>
      </c>
      <c r="D34" s="12" t="s">
        <v>26</v>
      </c>
      <c r="E34" s="12" t="s">
        <v>135</v>
      </c>
      <c r="F34" s="12" t="s">
        <v>26</v>
      </c>
      <c r="G34" s="12" t="s">
        <v>116</v>
      </c>
      <c r="H34" s="12" t="s">
        <v>52</v>
      </c>
      <c r="I34" s="14" t="s">
        <v>53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4752</v>
      </c>
      <c r="S34" s="12" t="s">
        <v>136</v>
      </c>
    </row>
    <row r="36" spans="1:19" x14ac:dyDescent="0.25">
      <c r="J36" s="6">
        <f>SUM(J8:J34)</f>
        <v>7831475.4699999997</v>
      </c>
      <c r="K36" s="6">
        <f t="shared" ref="K36:R36" si="0">SUM(K8:K34)</f>
        <v>2518742.17</v>
      </c>
      <c r="L36" s="6">
        <f t="shared" si="0"/>
        <v>4579942.2600000007</v>
      </c>
      <c r="M36" s="6">
        <f t="shared" si="0"/>
        <v>732790.76</v>
      </c>
      <c r="N36" s="6">
        <f t="shared" si="0"/>
        <v>0</v>
      </c>
      <c r="O36" s="6">
        <f t="shared" si="0"/>
        <v>0</v>
      </c>
      <c r="P36" s="6">
        <f t="shared" si="0"/>
        <v>0</v>
      </c>
      <c r="Q36" s="6">
        <f t="shared" si="0"/>
        <v>0</v>
      </c>
      <c r="R36" s="6">
        <f t="shared" si="0"/>
        <v>550788</v>
      </c>
    </row>
    <row r="38" spans="1:19" x14ac:dyDescent="0.25">
      <c r="J38" s="5" t="s">
        <v>137</v>
      </c>
    </row>
    <row r="40" spans="1:19" x14ac:dyDescent="0.25">
      <c r="J40" s="5" t="s">
        <v>138</v>
      </c>
      <c r="K40" s="5" t="s">
        <v>139</v>
      </c>
      <c r="L40" s="2" t="s">
        <v>140</v>
      </c>
    </row>
    <row r="42" spans="1:19" x14ac:dyDescent="0.25">
      <c r="I42" s="5" t="s">
        <v>141</v>
      </c>
      <c r="J42" s="5">
        <f>K36</f>
        <v>2518742.17</v>
      </c>
    </row>
    <row r="44" spans="1:19" x14ac:dyDescent="0.25">
      <c r="I44" s="5" t="s">
        <v>142</v>
      </c>
      <c r="J44" s="5">
        <f>L36</f>
        <v>4579942.2600000007</v>
      </c>
      <c r="K44" s="5">
        <f>M36</f>
        <v>732790.76</v>
      </c>
    </row>
    <row r="46" spans="1:19" x14ac:dyDescent="0.25">
      <c r="I46" s="5" t="s">
        <v>143</v>
      </c>
      <c r="J46" s="5">
        <v>0</v>
      </c>
      <c r="K46" s="5">
        <v>0</v>
      </c>
      <c r="L46" s="2">
        <v>0</v>
      </c>
    </row>
    <row r="48" spans="1:19" x14ac:dyDescent="0.25">
      <c r="I48" s="5" t="s">
        <v>144</v>
      </c>
      <c r="J48" s="5">
        <v>0</v>
      </c>
      <c r="K48" s="5">
        <v>0</v>
      </c>
    </row>
    <row r="50" spans="9:12" x14ac:dyDescent="0.25">
      <c r="I50" s="5" t="s">
        <v>145</v>
      </c>
      <c r="J50" s="5">
        <f>J42+J44</f>
        <v>7098684.4300000006</v>
      </c>
      <c r="K50" s="5">
        <f>K44</f>
        <v>732790.76</v>
      </c>
      <c r="L50" s="2">
        <v>0</v>
      </c>
    </row>
  </sheetData>
  <sortState ref="A8:S34">
    <sortCondition ref="B8:B34"/>
    <sortCondition ref="S8:S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0"/>
  <sheetViews>
    <sheetView tabSelected="1" workbookViewId="0">
      <pane ySplit="7" topLeftCell="A23" activePane="bottomLeft" state="frozen"/>
      <selection pane="bottomLeft" activeCell="A28" sqref="A28:XFD2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42578125" style="2"/>
    <col min="7" max="7" width="15.28515625" style="2" bestFit="1" customWidth="1"/>
    <col min="8" max="8" width="11.28515625" style="2" bestFit="1" customWidth="1"/>
    <col min="9" max="9" width="35" style="5" customWidth="1"/>
    <col min="10" max="10" width="25.28515625" style="5" bestFit="1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4" t="s">
        <v>146</v>
      </c>
      <c r="B4" s="24"/>
      <c r="C4" s="24"/>
      <c r="D4" s="24"/>
      <c r="E4" s="24"/>
      <c r="F4" s="24"/>
      <c r="G4" s="24"/>
      <c r="H4" s="24"/>
      <c r="I4" s="24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19" t="s">
        <v>22</v>
      </c>
      <c r="B8" s="20" t="s">
        <v>74</v>
      </c>
      <c r="C8" s="19" t="s">
        <v>24</v>
      </c>
      <c r="D8" s="19" t="s">
        <v>83</v>
      </c>
      <c r="E8" s="19" t="s">
        <v>26</v>
      </c>
      <c r="F8" s="19" t="s">
        <v>84</v>
      </c>
      <c r="G8" s="19" t="s">
        <v>26</v>
      </c>
      <c r="H8" s="19" t="s">
        <v>85</v>
      </c>
      <c r="I8" s="21" t="s">
        <v>86</v>
      </c>
      <c r="J8" s="21">
        <v>2116800</v>
      </c>
      <c r="K8" s="21">
        <v>2116800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30</v>
      </c>
      <c r="B9" s="20" t="s">
        <v>122</v>
      </c>
      <c r="C9" s="19" t="s">
        <v>24</v>
      </c>
      <c r="D9" s="19" t="s">
        <v>123</v>
      </c>
      <c r="E9" s="19" t="s">
        <v>26</v>
      </c>
      <c r="F9" s="19" t="s">
        <v>124</v>
      </c>
      <c r="G9" s="19" t="s">
        <v>26</v>
      </c>
      <c r="H9" s="19" t="s">
        <v>125</v>
      </c>
      <c r="I9" s="21" t="s">
        <v>126</v>
      </c>
      <c r="J9" s="21">
        <v>98600.16</v>
      </c>
      <c r="K9" s="21">
        <v>98600.16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37</v>
      </c>
      <c r="B10" s="20" t="s">
        <v>23</v>
      </c>
      <c r="C10" s="19" t="s">
        <v>31</v>
      </c>
      <c r="D10" s="19" t="s">
        <v>26</v>
      </c>
      <c r="E10" s="19" t="s">
        <v>32</v>
      </c>
      <c r="F10" s="19" t="s">
        <v>33</v>
      </c>
      <c r="G10" s="19" t="s">
        <v>34</v>
      </c>
      <c r="H10" s="19" t="s">
        <v>35</v>
      </c>
      <c r="I10" s="21" t="s">
        <v>36</v>
      </c>
      <c r="J10" s="21">
        <v>-11550.91</v>
      </c>
      <c r="K10" s="21">
        <v>0</v>
      </c>
      <c r="L10" s="21">
        <v>-9957.68</v>
      </c>
      <c r="M10" s="21">
        <v>-1593.23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40</v>
      </c>
      <c r="B11" s="20" t="s">
        <v>23</v>
      </c>
      <c r="C11" s="19" t="s">
        <v>31</v>
      </c>
      <c r="D11" s="19" t="s">
        <v>26</v>
      </c>
      <c r="E11" s="19" t="s">
        <v>38</v>
      </c>
      <c r="F11" s="19" t="s">
        <v>39</v>
      </c>
      <c r="G11" s="19" t="s">
        <v>34</v>
      </c>
      <c r="H11" s="19" t="s">
        <v>35</v>
      </c>
      <c r="I11" s="21" t="s">
        <v>36</v>
      </c>
      <c r="J11" s="21">
        <v>-7988.14</v>
      </c>
      <c r="K11" s="21">
        <v>-7988.14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43</v>
      </c>
      <c r="B12" s="20" t="s">
        <v>23</v>
      </c>
      <c r="C12" s="19" t="s">
        <v>31</v>
      </c>
      <c r="D12" s="19" t="s">
        <v>26</v>
      </c>
      <c r="E12" s="19" t="s">
        <v>41</v>
      </c>
      <c r="F12" s="19" t="s">
        <v>42</v>
      </c>
      <c r="G12" s="19" t="s">
        <v>34</v>
      </c>
      <c r="H12" s="19" t="s">
        <v>35</v>
      </c>
      <c r="I12" s="21" t="s">
        <v>36</v>
      </c>
      <c r="J12" s="21">
        <v>-4809.57</v>
      </c>
      <c r="K12" s="21">
        <v>-4809.57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49</v>
      </c>
      <c r="B13" s="20" t="s">
        <v>44</v>
      </c>
      <c r="C13" s="19" t="s">
        <v>24</v>
      </c>
      <c r="D13" s="19" t="s">
        <v>45</v>
      </c>
      <c r="E13" s="19" t="s">
        <v>26</v>
      </c>
      <c r="F13" s="19" t="s">
        <v>46</v>
      </c>
      <c r="G13" s="19" t="s">
        <v>26</v>
      </c>
      <c r="H13" s="19" t="s">
        <v>47</v>
      </c>
      <c r="I13" s="21" t="s">
        <v>48</v>
      </c>
      <c r="J13" s="21">
        <v>166140</v>
      </c>
      <c r="K13" s="21">
        <v>166140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54</v>
      </c>
      <c r="B14" s="20" t="s">
        <v>23</v>
      </c>
      <c r="C14" s="19" t="s">
        <v>24</v>
      </c>
      <c r="D14" s="19" t="s">
        <v>25</v>
      </c>
      <c r="E14" s="19" t="s">
        <v>26</v>
      </c>
      <c r="F14" s="19" t="s">
        <v>27</v>
      </c>
      <c r="G14" s="19" t="s">
        <v>26</v>
      </c>
      <c r="H14" s="19" t="s">
        <v>28</v>
      </c>
      <c r="I14" s="21" t="s">
        <v>29</v>
      </c>
      <c r="J14" s="21">
        <v>410566.92</v>
      </c>
      <c r="K14" s="21">
        <v>0</v>
      </c>
      <c r="L14" s="21">
        <v>353937</v>
      </c>
      <c r="M14" s="21">
        <v>56629.919999999998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59</v>
      </c>
      <c r="B15" s="20" t="s">
        <v>122</v>
      </c>
      <c r="C15" s="19" t="s">
        <v>31</v>
      </c>
      <c r="D15" s="19" t="s">
        <v>26</v>
      </c>
      <c r="E15" s="19" t="s">
        <v>130</v>
      </c>
      <c r="F15" s="19" t="s">
        <v>26</v>
      </c>
      <c r="G15" s="19" t="s">
        <v>25</v>
      </c>
      <c r="H15" s="19" t="s">
        <v>28</v>
      </c>
      <c r="I15" s="21" t="s">
        <v>29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42472.44</v>
      </c>
      <c r="S15" s="19" t="s">
        <v>131</v>
      </c>
    </row>
    <row r="16" spans="1:19" s="22" customFormat="1" x14ac:dyDescent="0.25">
      <c r="A16" s="19" t="s">
        <v>64</v>
      </c>
      <c r="B16" s="20" t="s">
        <v>44</v>
      </c>
      <c r="C16" s="19" t="s">
        <v>24</v>
      </c>
      <c r="D16" s="19" t="s">
        <v>50</v>
      </c>
      <c r="E16" s="19" t="s">
        <v>26</v>
      </c>
      <c r="F16" s="19" t="s">
        <v>51</v>
      </c>
      <c r="G16" s="19" t="s">
        <v>26</v>
      </c>
      <c r="H16" s="19" t="s">
        <v>52</v>
      </c>
      <c r="I16" s="21" t="s">
        <v>53</v>
      </c>
      <c r="J16" s="21">
        <v>40832</v>
      </c>
      <c r="K16" s="21">
        <v>0</v>
      </c>
      <c r="L16" s="21">
        <v>35200</v>
      </c>
      <c r="M16" s="21">
        <v>5632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70</v>
      </c>
      <c r="B17" s="20" t="s">
        <v>74</v>
      </c>
      <c r="C17" s="19" t="s">
        <v>24</v>
      </c>
      <c r="D17" s="19" t="s">
        <v>80</v>
      </c>
      <c r="E17" s="19" t="s">
        <v>26</v>
      </c>
      <c r="F17" s="19" t="s">
        <v>81</v>
      </c>
      <c r="G17" s="19" t="s">
        <v>26</v>
      </c>
      <c r="H17" s="19" t="s">
        <v>52</v>
      </c>
      <c r="I17" s="21" t="s">
        <v>53</v>
      </c>
      <c r="J17" s="21">
        <v>43384</v>
      </c>
      <c r="K17" s="21">
        <v>0</v>
      </c>
      <c r="L17" s="21">
        <v>37400</v>
      </c>
      <c r="M17" s="21">
        <v>5984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73</v>
      </c>
      <c r="B18" s="20" t="s">
        <v>74</v>
      </c>
      <c r="C18" s="19" t="s">
        <v>31</v>
      </c>
      <c r="D18" s="19" t="s">
        <v>26</v>
      </c>
      <c r="E18" s="19" t="s">
        <v>96</v>
      </c>
      <c r="F18" s="19" t="s">
        <v>26</v>
      </c>
      <c r="G18" s="19" t="s">
        <v>50</v>
      </c>
      <c r="H18" s="19" t="s">
        <v>52</v>
      </c>
      <c r="I18" s="21" t="s">
        <v>53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4224</v>
      </c>
      <c r="S18" s="19" t="s">
        <v>97</v>
      </c>
    </row>
    <row r="19" spans="1:19" s="22" customFormat="1" x14ac:dyDescent="0.25">
      <c r="A19" s="19" t="s">
        <v>79</v>
      </c>
      <c r="B19" s="20" t="s">
        <v>102</v>
      </c>
      <c r="C19" s="19" t="s">
        <v>31</v>
      </c>
      <c r="D19" s="19" t="s">
        <v>26</v>
      </c>
      <c r="E19" s="19" t="s">
        <v>109</v>
      </c>
      <c r="F19" s="19" t="s">
        <v>26</v>
      </c>
      <c r="G19" s="19" t="s">
        <v>80</v>
      </c>
      <c r="H19" s="19" t="s">
        <v>52</v>
      </c>
      <c r="I19" s="21" t="s">
        <v>53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4488</v>
      </c>
      <c r="S19" s="19" t="s">
        <v>110</v>
      </c>
    </row>
    <row r="20" spans="1:19" s="22" customFormat="1" x14ac:dyDescent="0.25">
      <c r="A20" s="19" t="s">
        <v>82</v>
      </c>
      <c r="B20" s="20" t="s">
        <v>115</v>
      </c>
      <c r="C20" s="19" t="s">
        <v>24</v>
      </c>
      <c r="D20" s="19" t="s">
        <v>116</v>
      </c>
      <c r="E20" s="19" t="s">
        <v>26</v>
      </c>
      <c r="F20" s="19" t="s">
        <v>117</v>
      </c>
      <c r="G20" s="19" t="s">
        <v>26</v>
      </c>
      <c r="H20" s="19" t="s">
        <v>52</v>
      </c>
      <c r="I20" s="21" t="s">
        <v>53</v>
      </c>
      <c r="J20" s="21">
        <v>45936</v>
      </c>
      <c r="K20" s="21">
        <v>0</v>
      </c>
      <c r="L20" s="21">
        <v>39600</v>
      </c>
      <c r="M20" s="21">
        <v>6336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87</v>
      </c>
      <c r="B21" s="20" t="s">
        <v>122</v>
      </c>
      <c r="C21" s="19" t="s">
        <v>24</v>
      </c>
      <c r="D21" s="19" t="s">
        <v>128</v>
      </c>
      <c r="E21" s="19" t="s">
        <v>26</v>
      </c>
      <c r="F21" s="19" t="s">
        <v>129</v>
      </c>
      <c r="G21" s="19" t="s">
        <v>26</v>
      </c>
      <c r="H21" s="19" t="s">
        <v>52</v>
      </c>
      <c r="I21" s="21" t="s">
        <v>53</v>
      </c>
      <c r="J21" s="21">
        <v>35728</v>
      </c>
      <c r="K21" s="21">
        <v>0</v>
      </c>
      <c r="L21" s="21">
        <v>30800</v>
      </c>
      <c r="M21" s="21">
        <v>4928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92</v>
      </c>
      <c r="B22" s="20" t="s">
        <v>132</v>
      </c>
      <c r="C22" s="19" t="s">
        <v>31</v>
      </c>
      <c r="D22" s="19" t="s">
        <v>26</v>
      </c>
      <c r="E22" s="19" t="s">
        <v>133</v>
      </c>
      <c r="F22" s="19" t="s">
        <v>26</v>
      </c>
      <c r="G22" s="19" t="s">
        <v>128</v>
      </c>
      <c r="H22" s="19" t="s">
        <v>52</v>
      </c>
      <c r="I22" s="21" t="s">
        <v>53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3696</v>
      </c>
      <c r="S22" s="19" t="s">
        <v>134</v>
      </c>
    </row>
    <row r="23" spans="1:19" s="22" customFormat="1" x14ac:dyDescent="0.25">
      <c r="A23" s="19" t="s">
        <v>93</v>
      </c>
      <c r="B23" s="20" t="s">
        <v>132</v>
      </c>
      <c r="C23" s="19" t="s">
        <v>31</v>
      </c>
      <c r="D23" s="19" t="s">
        <v>26</v>
      </c>
      <c r="E23" s="19" t="s">
        <v>135</v>
      </c>
      <c r="F23" s="19" t="s">
        <v>26</v>
      </c>
      <c r="G23" s="19" t="s">
        <v>116</v>
      </c>
      <c r="H23" s="19" t="s">
        <v>52</v>
      </c>
      <c r="I23" s="21" t="s">
        <v>53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4752</v>
      </c>
      <c r="S23" s="19" t="s">
        <v>136</v>
      </c>
    </row>
    <row r="24" spans="1:19" s="22" customFormat="1" x14ac:dyDescent="0.25">
      <c r="A24" s="19" t="s">
        <v>94</v>
      </c>
      <c r="B24" s="20" t="s">
        <v>44</v>
      </c>
      <c r="C24" s="19" t="s">
        <v>24</v>
      </c>
      <c r="D24" s="19" t="s">
        <v>60</v>
      </c>
      <c r="E24" s="19" t="s">
        <v>26</v>
      </c>
      <c r="F24" s="19" t="s">
        <v>61</v>
      </c>
      <c r="G24" s="19" t="s">
        <v>26</v>
      </c>
      <c r="H24" s="19" t="s">
        <v>62</v>
      </c>
      <c r="I24" s="21" t="s">
        <v>63</v>
      </c>
      <c r="J24" s="21">
        <v>230850</v>
      </c>
      <c r="K24" s="21">
        <v>-0.1</v>
      </c>
      <c r="L24" s="21">
        <v>199008.62</v>
      </c>
      <c r="M24" s="21">
        <v>31841.38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95</v>
      </c>
      <c r="B25" s="20" t="s">
        <v>102</v>
      </c>
      <c r="C25" s="19" t="s">
        <v>31</v>
      </c>
      <c r="D25" s="19" t="s">
        <v>26</v>
      </c>
      <c r="E25" s="19" t="s">
        <v>112</v>
      </c>
      <c r="F25" s="19" t="s">
        <v>26</v>
      </c>
      <c r="G25" s="19" t="s">
        <v>60</v>
      </c>
      <c r="H25" s="19" t="s">
        <v>62</v>
      </c>
      <c r="I25" s="21" t="s">
        <v>63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23881.040000000001</v>
      </c>
      <c r="S25" s="19" t="s">
        <v>113</v>
      </c>
    </row>
    <row r="26" spans="1:19" s="22" customFormat="1" x14ac:dyDescent="0.25">
      <c r="A26" s="19" t="s">
        <v>98</v>
      </c>
      <c r="B26" s="20" t="s">
        <v>74</v>
      </c>
      <c r="C26" s="19" t="s">
        <v>24</v>
      </c>
      <c r="D26" s="19" t="s">
        <v>88</v>
      </c>
      <c r="E26" s="19" t="s">
        <v>26</v>
      </c>
      <c r="F26" s="19" t="s">
        <v>89</v>
      </c>
      <c r="G26" s="19" t="s">
        <v>26</v>
      </c>
      <c r="H26" s="19" t="s">
        <v>90</v>
      </c>
      <c r="I26" s="21" t="s">
        <v>91</v>
      </c>
      <c r="J26" s="21">
        <v>838600.84</v>
      </c>
      <c r="K26" s="21">
        <v>0</v>
      </c>
      <c r="L26" s="21">
        <v>722931.76</v>
      </c>
      <c r="M26" s="21">
        <v>115669.08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101</v>
      </c>
      <c r="B27" s="20" t="s">
        <v>115</v>
      </c>
      <c r="C27" s="19" t="s">
        <v>31</v>
      </c>
      <c r="D27" s="19" t="s">
        <v>26</v>
      </c>
      <c r="E27" s="19" t="s">
        <v>119</v>
      </c>
      <c r="F27" s="19" t="s">
        <v>26</v>
      </c>
      <c r="G27" s="19" t="s">
        <v>88</v>
      </c>
      <c r="H27" s="19" t="s">
        <v>90</v>
      </c>
      <c r="I27" s="21" t="s">
        <v>91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86751.81</v>
      </c>
      <c r="S27" s="19" t="s">
        <v>120</v>
      </c>
    </row>
    <row r="28" spans="1:19" s="28" customFormat="1" x14ac:dyDescent="0.25">
      <c r="A28" s="25" t="s">
        <v>105</v>
      </c>
      <c r="B28" s="26" t="s">
        <v>44</v>
      </c>
      <c r="C28" s="25" t="s">
        <v>24</v>
      </c>
      <c r="D28" s="25" t="s">
        <v>55</v>
      </c>
      <c r="E28" s="25" t="s">
        <v>26</v>
      </c>
      <c r="F28" s="25" t="s">
        <v>56</v>
      </c>
      <c r="G28" s="25" t="s">
        <v>26</v>
      </c>
      <c r="H28" s="25" t="s">
        <v>57</v>
      </c>
      <c r="I28" s="27" t="s">
        <v>58</v>
      </c>
      <c r="J28" s="27">
        <v>2525056.91</v>
      </c>
      <c r="K28" s="27">
        <v>-0.1</v>
      </c>
      <c r="L28" s="27">
        <v>2176773.2000000002</v>
      </c>
      <c r="M28" s="27">
        <v>348283.71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5" t="s">
        <v>26</v>
      </c>
    </row>
    <row r="29" spans="1:19" s="28" customFormat="1" x14ac:dyDescent="0.25">
      <c r="A29" s="25" t="s">
        <v>108</v>
      </c>
      <c r="B29" s="26" t="s">
        <v>74</v>
      </c>
      <c r="C29" s="25" t="s">
        <v>31</v>
      </c>
      <c r="D29" s="25" t="s">
        <v>26</v>
      </c>
      <c r="E29" s="25" t="s">
        <v>99</v>
      </c>
      <c r="F29" s="25" t="s">
        <v>26</v>
      </c>
      <c r="G29" s="25" t="s">
        <v>55</v>
      </c>
      <c r="H29" s="25" t="s">
        <v>57</v>
      </c>
      <c r="I29" s="27" t="s">
        <v>58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261212.78</v>
      </c>
      <c r="S29" s="25" t="s">
        <v>100</v>
      </c>
    </row>
    <row r="30" spans="1:19" x14ac:dyDescent="0.25">
      <c r="A30" s="12" t="s">
        <v>111</v>
      </c>
      <c r="B30" s="13" t="s">
        <v>65</v>
      </c>
      <c r="C30" s="12" t="s">
        <v>24</v>
      </c>
      <c r="D30" s="12" t="s">
        <v>66</v>
      </c>
      <c r="E30" s="12" t="s">
        <v>26</v>
      </c>
      <c r="F30" s="12" t="s">
        <v>67</v>
      </c>
      <c r="G30" s="12" t="s">
        <v>26</v>
      </c>
      <c r="H30" s="12" t="s">
        <v>68</v>
      </c>
      <c r="I30" s="14" t="s">
        <v>69</v>
      </c>
      <c r="J30" s="14">
        <v>669035.56999999995</v>
      </c>
      <c r="K30" s="14">
        <v>0</v>
      </c>
      <c r="L30" s="14">
        <v>576754.80000000005</v>
      </c>
      <c r="M30" s="14">
        <v>92280.77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28" customFormat="1" x14ac:dyDescent="0.25">
      <c r="A31" s="25" t="s">
        <v>114</v>
      </c>
      <c r="B31" s="26" t="s">
        <v>65</v>
      </c>
      <c r="C31" s="25" t="s">
        <v>24</v>
      </c>
      <c r="D31" s="25" t="s">
        <v>71</v>
      </c>
      <c r="E31" s="25" t="s">
        <v>26</v>
      </c>
      <c r="F31" s="25" t="s">
        <v>72</v>
      </c>
      <c r="G31" s="25" t="s">
        <v>26</v>
      </c>
      <c r="H31" s="25" t="s">
        <v>68</v>
      </c>
      <c r="I31" s="27" t="s">
        <v>69</v>
      </c>
      <c r="J31" s="27">
        <v>484293.69</v>
      </c>
      <c r="K31" s="27">
        <v>-0.08</v>
      </c>
      <c r="L31" s="27">
        <v>417494.56</v>
      </c>
      <c r="M31" s="27">
        <v>66799.13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26</v>
      </c>
    </row>
    <row r="32" spans="1:19" s="28" customFormat="1" x14ac:dyDescent="0.25">
      <c r="A32" s="25" t="s">
        <v>118</v>
      </c>
      <c r="B32" s="26" t="s">
        <v>102</v>
      </c>
      <c r="C32" s="25" t="s">
        <v>31</v>
      </c>
      <c r="D32" s="25" t="s">
        <v>26</v>
      </c>
      <c r="E32" s="25" t="s">
        <v>103</v>
      </c>
      <c r="F32" s="25" t="s">
        <v>26</v>
      </c>
      <c r="G32" s="25" t="s">
        <v>71</v>
      </c>
      <c r="H32" s="25" t="s">
        <v>68</v>
      </c>
      <c r="I32" s="27" t="s">
        <v>69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50099.35</v>
      </c>
      <c r="S32" s="25" t="s">
        <v>104</v>
      </c>
    </row>
    <row r="33" spans="1:19" x14ac:dyDescent="0.25">
      <c r="A33" s="12" t="s">
        <v>121</v>
      </c>
      <c r="B33" s="13" t="s">
        <v>102</v>
      </c>
      <c r="C33" s="12" t="s">
        <v>31</v>
      </c>
      <c r="D33" s="12" t="s">
        <v>26</v>
      </c>
      <c r="E33" s="12" t="s">
        <v>106</v>
      </c>
      <c r="F33" s="12" t="s">
        <v>26</v>
      </c>
      <c r="G33" s="12" t="s">
        <v>66</v>
      </c>
      <c r="H33" s="12" t="s">
        <v>68</v>
      </c>
      <c r="I33" s="14" t="s">
        <v>69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69210.58</v>
      </c>
      <c r="S33" s="12" t="s">
        <v>107</v>
      </c>
    </row>
    <row r="34" spans="1:19" s="22" customFormat="1" x14ac:dyDescent="0.25">
      <c r="A34" s="19" t="s">
        <v>127</v>
      </c>
      <c r="B34" s="20" t="s">
        <v>74</v>
      </c>
      <c r="C34" s="19" t="s">
        <v>24</v>
      </c>
      <c r="D34" s="19" t="s">
        <v>75</v>
      </c>
      <c r="E34" s="19" t="s">
        <v>26</v>
      </c>
      <c r="F34" s="19" t="s">
        <v>76</v>
      </c>
      <c r="G34" s="19" t="s">
        <v>26</v>
      </c>
      <c r="H34" s="19" t="s">
        <v>77</v>
      </c>
      <c r="I34" s="21" t="s">
        <v>78</v>
      </c>
      <c r="J34" s="21">
        <v>150000</v>
      </c>
      <c r="K34" s="21">
        <v>150000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6" spans="1:19" x14ac:dyDescent="0.25">
      <c r="J36" s="6">
        <f>SUM(J8:J34)</f>
        <v>7831475.4700000007</v>
      </c>
      <c r="K36" s="6">
        <f t="shared" ref="K36:R36" si="0">SUM(K8:K34)</f>
        <v>2518742.17</v>
      </c>
      <c r="L36" s="6">
        <f t="shared" si="0"/>
        <v>4579942.26</v>
      </c>
      <c r="M36" s="6">
        <f t="shared" si="0"/>
        <v>732790.76000000013</v>
      </c>
      <c r="N36" s="6">
        <f t="shared" si="0"/>
        <v>0</v>
      </c>
      <c r="O36" s="6">
        <f t="shared" si="0"/>
        <v>0</v>
      </c>
      <c r="P36" s="6">
        <f t="shared" si="0"/>
        <v>0</v>
      </c>
      <c r="Q36" s="6">
        <f t="shared" si="0"/>
        <v>0</v>
      </c>
      <c r="R36" s="6">
        <f t="shared" si="0"/>
        <v>550788</v>
      </c>
    </row>
    <row r="38" spans="1:19" x14ac:dyDescent="0.25">
      <c r="J38" s="5" t="s">
        <v>137</v>
      </c>
    </row>
    <row r="40" spans="1:19" x14ac:dyDescent="0.25">
      <c r="J40" s="5" t="s">
        <v>138</v>
      </c>
      <c r="K40" s="5" t="s">
        <v>139</v>
      </c>
      <c r="L40" s="2" t="s">
        <v>140</v>
      </c>
    </row>
    <row r="42" spans="1:19" x14ac:dyDescent="0.25">
      <c r="I42" s="5" t="s">
        <v>141</v>
      </c>
      <c r="J42" s="5">
        <f>K36</f>
        <v>2518742.17</v>
      </c>
    </row>
    <row r="44" spans="1:19" x14ac:dyDescent="0.25">
      <c r="I44" s="5" t="s">
        <v>142</v>
      </c>
      <c r="J44" s="5">
        <f>L36</f>
        <v>4579942.26</v>
      </c>
      <c r="K44" s="5">
        <f>M36</f>
        <v>732790.76000000013</v>
      </c>
    </row>
    <row r="46" spans="1:19" x14ac:dyDescent="0.25">
      <c r="I46" s="5" t="s">
        <v>143</v>
      </c>
      <c r="J46" s="5">
        <v>0</v>
      </c>
      <c r="K46" s="5">
        <v>0</v>
      </c>
      <c r="L46" s="2">
        <v>0</v>
      </c>
    </row>
    <row r="48" spans="1:19" x14ac:dyDescent="0.25">
      <c r="I48" s="5" t="s">
        <v>144</v>
      </c>
      <c r="J48" s="5">
        <v>0</v>
      </c>
      <c r="K48" s="5">
        <v>0</v>
      </c>
    </row>
    <row r="50" spans="9:12" x14ac:dyDescent="0.25">
      <c r="I50" s="5" t="s">
        <v>145</v>
      </c>
      <c r="J50" s="5">
        <f>J42+J44</f>
        <v>7098684.4299999997</v>
      </c>
      <c r="K50" s="5">
        <f>K44</f>
        <v>732790.76000000013</v>
      </c>
      <c r="L50" s="2">
        <v>0</v>
      </c>
    </row>
  </sheetData>
  <sortState ref="A8:S34">
    <sortCondition ref="I8:I3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2019-04-01T18:31:32Z</dcterms:created>
  <dcterms:modified xsi:type="dcterms:W3CDTF">2019-04-24T15:07:03Z</dcterms:modified>
</cp:coreProperties>
</file>