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92113A54-B22D-45DD-9063-3CBC7B68A232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0" i="6" l="1"/>
  <c r="Q40" i="6"/>
  <c r="P40" i="6"/>
  <c r="O40" i="6"/>
  <c r="N40" i="6"/>
  <c r="M40" i="6"/>
  <c r="K48" i="6" s="1"/>
  <c r="K54" i="6" s="1"/>
  <c r="L40" i="6"/>
  <c r="J48" i="6" s="1"/>
  <c r="K40" i="6"/>
  <c r="J46" i="6" s="1"/>
  <c r="J54" i="6" s="1"/>
  <c r="J40" i="6"/>
  <c r="R40" i="5" l="1"/>
  <c r="Q40" i="5"/>
  <c r="P40" i="5"/>
  <c r="O40" i="5"/>
  <c r="N40" i="5"/>
  <c r="M40" i="5"/>
  <c r="K48" i="5" s="1"/>
  <c r="K54" i="5" s="1"/>
  <c r="L40" i="5"/>
  <c r="J48" i="5" s="1"/>
  <c r="K40" i="5"/>
  <c r="J46" i="5" s="1"/>
  <c r="J40" i="5"/>
  <c r="R40" i="4"/>
  <c r="Q40" i="4"/>
  <c r="P40" i="4"/>
  <c r="O40" i="4"/>
  <c r="N40" i="4"/>
  <c r="M40" i="4"/>
  <c r="K48" i="4" s="1"/>
  <c r="K54" i="4" s="1"/>
  <c r="L40" i="4"/>
  <c r="J48" i="4" s="1"/>
  <c r="K40" i="4"/>
  <c r="J46" i="4" s="1"/>
  <c r="J40" i="4"/>
  <c r="J54" i="5" l="1"/>
  <c r="J5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4" authorId="0" shapeId="0" xr:uid="{8691B37A-9580-4DDB-B8DA-C93E1F9273E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22199 EN 4.4/2</t>
        </r>
      </text>
    </comment>
    <comment ref="A23" authorId="0" shapeId="0" xr:uid="{8EBEE092-FE24-40EF-9412-63006BFD9B9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1328 EN 4.3/13</t>
        </r>
      </text>
    </comment>
  </commentList>
</comments>
</file>

<file path=xl/sharedStrings.xml><?xml version="1.0" encoding="utf-8"?>
<sst xmlns="http://schemas.openxmlformats.org/spreadsheetml/2006/main" count="1026" uniqueCount="157">
  <si>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</si>
  <si>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</si>
  <si>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</si>
  <si>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</si>
  <si>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</si>
  <si>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</si>
  <si>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</si>
  <si>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</si>
  <si>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</si>
  <si>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</si>
  <si>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</si>
  <si>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</si>
  <si>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</si>
  <si>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</si>
  <si>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</si>
  <si>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</si>
  <si>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</si>
  <si>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</si>
  <si>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</si>
  <si>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</si>
  <si>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</si>
  <si>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</si>
  <si>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</si>
  <si>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16-04-2019</t>
  </si>
  <si>
    <t>FC</t>
  </si>
  <si>
    <t>90191847</t>
  </si>
  <si>
    <t/>
  </si>
  <si>
    <t>00-00186083</t>
  </si>
  <si>
    <t>J008537630</t>
  </si>
  <si>
    <t>MOLDEADOS ANDINOS, C.A "MOLANCA"</t>
  </si>
  <si>
    <t>2</t>
  </si>
  <si>
    <t>00022198</t>
  </si>
  <si>
    <t>0</t>
  </si>
  <si>
    <t>J404011277</t>
  </si>
  <si>
    <t>DIPOSAL 2014 DC, C.A</t>
  </si>
  <si>
    <t>3</t>
  </si>
  <si>
    <t>1000133040</t>
  </si>
  <si>
    <t>00-0301774</t>
  </si>
  <si>
    <t>J297975519</t>
  </si>
  <si>
    <t>DISTRIBUIDORA GASEOSA SAN DIEGO, C.A.</t>
  </si>
  <si>
    <t>4</t>
  </si>
  <si>
    <t>00022199</t>
  </si>
  <si>
    <t>5</t>
  </si>
  <si>
    <t>L118020647</t>
  </si>
  <si>
    <t>00-4895605</t>
  </si>
  <si>
    <t>J000193614</t>
  </si>
  <si>
    <t>PLUMROSE LATINOAMERICANA, C.A.</t>
  </si>
  <si>
    <t>6</t>
  </si>
  <si>
    <t>22-04-2019</t>
  </si>
  <si>
    <t>1340</t>
  </si>
  <si>
    <t>00-001340</t>
  </si>
  <si>
    <t>J410117605</t>
  </si>
  <si>
    <t>DISTRIBUIDORA MATHYFRED C.A.</t>
  </si>
  <si>
    <t>7</t>
  </si>
  <si>
    <t>19535</t>
  </si>
  <si>
    <t>00-0024744</t>
  </si>
  <si>
    <t>J295439245</t>
  </si>
  <si>
    <t>CORPORACION SALINERA DEL CENTRO, S.A.</t>
  </si>
  <si>
    <t>8</t>
  </si>
  <si>
    <t>554310</t>
  </si>
  <si>
    <t>00-582255</t>
  </si>
  <si>
    <t>J000195820</t>
  </si>
  <si>
    <t>INDUSTRIAS IBERIA C.A.</t>
  </si>
  <si>
    <t>9</t>
  </si>
  <si>
    <t>NC</t>
  </si>
  <si>
    <t>300001556</t>
  </si>
  <si>
    <t>20190400011439</t>
  </si>
  <si>
    <t>10</t>
  </si>
  <si>
    <t>300001557</t>
  </si>
  <si>
    <t>20190400011440</t>
  </si>
  <si>
    <t>11</t>
  </si>
  <si>
    <t>300001555</t>
  </si>
  <si>
    <t>20190400011438</t>
  </si>
  <si>
    <t>12</t>
  </si>
  <si>
    <t>23-04-2019</t>
  </si>
  <si>
    <t>0710</t>
  </si>
  <si>
    <t>00-000710</t>
  </si>
  <si>
    <t>V069610885</t>
  </si>
  <si>
    <t>ROLANDO RAFAEL RAZZAK GARCIA</t>
  </si>
  <si>
    <t>13</t>
  </si>
  <si>
    <t>18007</t>
  </si>
  <si>
    <t>00-016107</t>
  </si>
  <si>
    <t>J311594396</t>
  </si>
  <si>
    <t>INDUSTRIAS LA FAVORITA ANCP, C.A</t>
  </si>
  <si>
    <t>14</t>
  </si>
  <si>
    <t>00022359</t>
  </si>
  <si>
    <t>15</t>
  </si>
  <si>
    <t>L118020844</t>
  </si>
  <si>
    <t>00-4895822</t>
  </si>
  <si>
    <t>16</t>
  </si>
  <si>
    <t>L118020843</t>
  </si>
  <si>
    <t>00-4895821</t>
  </si>
  <si>
    <t>17</t>
  </si>
  <si>
    <t>1497182</t>
  </si>
  <si>
    <t>00-2184481</t>
  </si>
  <si>
    <t>J316405885</t>
  </si>
  <si>
    <t xml:space="preserve">DISTRIBUIDORA DE PRODUCTOS HERMANOS CAMACHO DPROCA,C.A </t>
  </si>
  <si>
    <t>18</t>
  </si>
  <si>
    <t>300001558</t>
  </si>
  <si>
    <t>20190400011441</t>
  </si>
  <si>
    <t>19</t>
  </si>
  <si>
    <t>24-04-2019</t>
  </si>
  <si>
    <t>TA19222035</t>
  </si>
  <si>
    <t>01-814235</t>
  </si>
  <si>
    <t>J304689713</t>
  </si>
  <si>
    <t>CORPORACION DIGITEL, C.A.</t>
  </si>
  <si>
    <t>20</t>
  </si>
  <si>
    <t>1393543817</t>
  </si>
  <si>
    <t>00-25500106</t>
  </si>
  <si>
    <t>J000413126</t>
  </si>
  <si>
    <t>ALIMENTOS POLAR COMERCIAL, C.A.</t>
  </si>
  <si>
    <t>21</t>
  </si>
  <si>
    <t>001602</t>
  </si>
  <si>
    <t>00-001674</t>
  </si>
  <si>
    <t>J407543890</t>
  </si>
  <si>
    <t>DISTRIBUIDORA DAMASCUS, C. A.</t>
  </si>
  <si>
    <t>22</t>
  </si>
  <si>
    <t>1346</t>
  </si>
  <si>
    <t>00-001346</t>
  </si>
  <si>
    <t>23</t>
  </si>
  <si>
    <t>1393543816</t>
  </si>
  <si>
    <t>00-25500105</t>
  </si>
  <si>
    <t>24</t>
  </si>
  <si>
    <t>300001560</t>
  </si>
  <si>
    <t>20190400011442</t>
  </si>
  <si>
    <t>25</t>
  </si>
  <si>
    <t>300001561</t>
  </si>
  <si>
    <t>20190400011443</t>
  </si>
  <si>
    <t>26</t>
  </si>
  <si>
    <t>25-04-2019</t>
  </si>
  <si>
    <t>300001562</t>
  </si>
  <si>
    <t>20190400011444</t>
  </si>
  <si>
    <t>27</t>
  </si>
  <si>
    <t>300001563</t>
  </si>
  <si>
    <t>20190400011445</t>
  </si>
  <si>
    <t>28</t>
  </si>
  <si>
    <t>300001564</t>
  </si>
  <si>
    <t>20190400011446</t>
  </si>
  <si>
    <t>29</t>
  </si>
  <si>
    <t>300001565</t>
  </si>
  <si>
    <t>20190400011447</t>
  </si>
  <si>
    <t>30</t>
  </si>
  <si>
    <t>300001566</t>
  </si>
  <si>
    <t>20190400011448</t>
  </si>
  <si>
    <t>31</t>
  </si>
  <si>
    <t>300001567</t>
  </si>
  <si>
    <t>20190400011449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</si>
  <si>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</si>
  <si>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</si>
  <si>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</si>
  <si>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</si>
  <si>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</si>
  <si>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</si>
  <si>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</si>
  <si>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</si>
  <si>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</si>
  <si>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22-04 AL 28-04-2019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</si>
</sst>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4"/>
  <sheetViews>
    <sheetView workbookViewId="0">
      <selection activeCell="C23" sqref="C2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156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74</v>
      </c>
      <c r="C8" s="16" t="s">
        <v>24</v>
      </c>
      <c r="D8" s="16" t="s">
        <v>75</v>
      </c>
      <c r="E8" s="16" t="s">
        <v>26</v>
      </c>
      <c r="F8" s="16" t="s">
        <v>76</v>
      </c>
      <c r="G8" s="16" t="s">
        <v>26</v>
      </c>
      <c r="H8" s="16" t="s">
        <v>77</v>
      </c>
      <c r="I8" s="18" t="s">
        <v>78</v>
      </c>
      <c r="J8" s="18">
        <v>150000</v>
      </c>
      <c r="K8" s="18">
        <v>150000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2" t="s">
        <v>30</v>
      </c>
      <c r="B9" s="13" t="s">
        <v>101</v>
      </c>
      <c r="C9" s="12" t="s">
        <v>24</v>
      </c>
      <c r="D9" s="12" t="s">
        <v>107</v>
      </c>
      <c r="E9" s="12" t="s">
        <v>26</v>
      </c>
      <c r="F9" s="12" t="s">
        <v>108</v>
      </c>
      <c r="G9" s="12" t="s">
        <v>26</v>
      </c>
      <c r="H9" s="12" t="s">
        <v>109</v>
      </c>
      <c r="I9" s="14" t="s">
        <v>110</v>
      </c>
      <c r="J9" s="14">
        <v>895440</v>
      </c>
      <c r="K9" s="14">
        <v>895440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101</v>
      </c>
      <c r="C10" s="12" t="s">
        <v>24</v>
      </c>
      <c r="D10" s="12" t="s">
        <v>120</v>
      </c>
      <c r="E10" s="12" t="s">
        <v>26</v>
      </c>
      <c r="F10" s="12" t="s">
        <v>121</v>
      </c>
      <c r="G10" s="12" t="s">
        <v>26</v>
      </c>
      <c r="H10" s="12" t="s">
        <v>109</v>
      </c>
      <c r="I10" s="14" t="s">
        <v>110</v>
      </c>
      <c r="J10" s="14">
        <v>37134728.880000003</v>
      </c>
      <c r="K10" s="14">
        <v>32125766.379999999</v>
      </c>
      <c r="L10" s="14">
        <v>4318071.12</v>
      </c>
      <c r="M10" s="14">
        <v>690891.38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40</v>
      </c>
      <c r="B11" s="13" t="s">
        <v>129</v>
      </c>
      <c r="C11" s="12" t="s">
        <v>64</v>
      </c>
      <c r="D11" s="12" t="s">
        <v>26</v>
      </c>
      <c r="E11" s="12" t="s">
        <v>142</v>
      </c>
      <c r="F11" s="12" t="s">
        <v>26</v>
      </c>
      <c r="G11" s="12" t="s">
        <v>120</v>
      </c>
      <c r="H11" s="12" t="s">
        <v>109</v>
      </c>
      <c r="I11" s="14" t="s">
        <v>110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518168.54</v>
      </c>
      <c r="S11" s="12" t="s">
        <v>143</v>
      </c>
    </row>
    <row r="12" spans="1:19" s="15" customFormat="1" x14ac:dyDescent="0.25">
      <c r="A12" s="12" t="s">
        <v>42</v>
      </c>
      <c r="B12" s="13" t="s">
        <v>101</v>
      </c>
      <c r="C12" s="12" t="s">
        <v>64</v>
      </c>
      <c r="D12" s="12" t="s">
        <v>26</v>
      </c>
      <c r="E12" s="12" t="s">
        <v>126</v>
      </c>
      <c r="F12" s="12" t="s">
        <v>26</v>
      </c>
      <c r="G12" s="12" t="s">
        <v>102</v>
      </c>
      <c r="H12" s="12" t="s">
        <v>104</v>
      </c>
      <c r="I12" s="14" t="s">
        <v>105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54051.72</v>
      </c>
      <c r="S12" s="12" t="s">
        <v>127</v>
      </c>
    </row>
    <row r="13" spans="1:19" s="15" customFormat="1" x14ac:dyDescent="0.25">
      <c r="A13" s="12" t="s">
        <v>47</v>
      </c>
      <c r="B13" s="13" t="s">
        <v>101</v>
      </c>
      <c r="C13" s="12" t="s">
        <v>24</v>
      </c>
      <c r="D13" s="12" t="s">
        <v>102</v>
      </c>
      <c r="E13" s="12" t="s">
        <v>26</v>
      </c>
      <c r="F13" s="12" t="s">
        <v>103</v>
      </c>
      <c r="G13" s="12" t="s">
        <v>26</v>
      </c>
      <c r="H13" s="12" t="s">
        <v>104</v>
      </c>
      <c r="I13" s="14" t="s">
        <v>105</v>
      </c>
      <c r="J13" s="14">
        <v>522500.01</v>
      </c>
      <c r="K13" s="14">
        <v>0</v>
      </c>
      <c r="L13" s="14">
        <v>450431.04</v>
      </c>
      <c r="M13" s="14">
        <v>72068.960000000006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53</v>
      </c>
      <c r="B14" s="13" t="s">
        <v>48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8350000</v>
      </c>
      <c r="K14" s="14">
        <v>8350000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58</v>
      </c>
      <c r="B15" s="13" t="s">
        <v>23</v>
      </c>
      <c r="C15" s="12" t="s">
        <v>24</v>
      </c>
      <c r="D15" s="12" t="s">
        <v>31</v>
      </c>
      <c r="E15" s="12" t="s">
        <v>26</v>
      </c>
      <c r="F15" s="12" t="s">
        <v>32</v>
      </c>
      <c r="G15" s="12" t="s">
        <v>26</v>
      </c>
      <c r="H15" s="12" t="s">
        <v>33</v>
      </c>
      <c r="I15" s="14" t="s">
        <v>34</v>
      </c>
      <c r="J15" s="14">
        <v>1300500</v>
      </c>
      <c r="K15" s="14">
        <v>1300500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63</v>
      </c>
      <c r="B16" s="13" t="s">
        <v>23</v>
      </c>
      <c r="C16" s="12" t="s">
        <v>24</v>
      </c>
      <c r="D16" s="12" t="s">
        <v>41</v>
      </c>
      <c r="E16" s="12" t="s">
        <v>26</v>
      </c>
      <c r="F16" s="12" t="s">
        <v>32</v>
      </c>
      <c r="G16" s="12" t="s">
        <v>26</v>
      </c>
      <c r="H16" s="12" t="s">
        <v>33</v>
      </c>
      <c r="I16" s="14" t="s">
        <v>34</v>
      </c>
      <c r="J16" s="14">
        <v>199056</v>
      </c>
      <c r="K16" s="14">
        <v>0</v>
      </c>
      <c r="L16" s="14">
        <v>171600</v>
      </c>
      <c r="M16" s="14">
        <v>27456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67</v>
      </c>
      <c r="B17" s="13" t="s">
        <v>48</v>
      </c>
      <c r="C17" s="12" t="s">
        <v>64</v>
      </c>
      <c r="D17" s="12" t="s">
        <v>26</v>
      </c>
      <c r="E17" s="12" t="s">
        <v>65</v>
      </c>
      <c r="F17" s="12" t="s">
        <v>26</v>
      </c>
      <c r="G17" s="12" t="s">
        <v>41</v>
      </c>
      <c r="H17" s="12" t="s">
        <v>33</v>
      </c>
      <c r="I17" s="14" t="s">
        <v>34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20592</v>
      </c>
      <c r="S17" s="12" t="s">
        <v>66</v>
      </c>
    </row>
    <row r="18" spans="1:19" s="15" customFormat="1" x14ac:dyDescent="0.25">
      <c r="A18" s="12" t="s">
        <v>70</v>
      </c>
      <c r="B18" s="13" t="s">
        <v>74</v>
      </c>
      <c r="C18" s="12" t="s">
        <v>24</v>
      </c>
      <c r="D18" s="12" t="s">
        <v>85</v>
      </c>
      <c r="E18" s="12" t="s">
        <v>26</v>
      </c>
      <c r="F18" s="12" t="s">
        <v>32</v>
      </c>
      <c r="G18" s="12" t="s">
        <v>26</v>
      </c>
      <c r="H18" s="12" t="s">
        <v>33</v>
      </c>
      <c r="I18" s="14" t="s">
        <v>34</v>
      </c>
      <c r="J18" s="14">
        <v>3468000</v>
      </c>
      <c r="K18" s="14">
        <v>3468000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73</v>
      </c>
      <c r="B19" s="13" t="s">
        <v>101</v>
      </c>
      <c r="C19" s="12" t="s">
        <v>24</v>
      </c>
      <c r="D19" s="12" t="s">
        <v>112</v>
      </c>
      <c r="E19" s="12" t="s">
        <v>26</v>
      </c>
      <c r="F19" s="12" t="s">
        <v>113</v>
      </c>
      <c r="G19" s="12" t="s">
        <v>26</v>
      </c>
      <c r="H19" s="12" t="s">
        <v>114</v>
      </c>
      <c r="I19" s="14" t="s">
        <v>115</v>
      </c>
      <c r="J19" s="14">
        <v>150000</v>
      </c>
      <c r="K19" s="14">
        <v>150000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79</v>
      </c>
      <c r="B20" s="13" t="s">
        <v>74</v>
      </c>
      <c r="C20" s="12" t="s">
        <v>24</v>
      </c>
      <c r="D20" s="12" t="s">
        <v>93</v>
      </c>
      <c r="E20" s="12" t="s">
        <v>26</v>
      </c>
      <c r="F20" s="12" t="s">
        <v>94</v>
      </c>
      <c r="G20" s="12" t="s">
        <v>26</v>
      </c>
      <c r="H20" s="12" t="s">
        <v>95</v>
      </c>
      <c r="I20" s="14" t="s">
        <v>96</v>
      </c>
      <c r="J20" s="14">
        <v>5841949.6399999997</v>
      </c>
      <c r="K20" s="14">
        <v>366720.93</v>
      </c>
      <c r="L20" s="14">
        <v>4720024.75</v>
      </c>
      <c r="M20" s="14">
        <v>755203.96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84</v>
      </c>
      <c r="B21" s="13" t="s">
        <v>129</v>
      </c>
      <c r="C21" s="12" t="s">
        <v>64</v>
      </c>
      <c r="D21" s="12" t="s">
        <v>26</v>
      </c>
      <c r="E21" s="12" t="s">
        <v>145</v>
      </c>
      <c r="F21" s="12" t="s">
        <v>26</v>
      </c>
      <c r="G21" s="12" t="s">
        <v>93</v>
      </c>
      <c r="H21" s="12" t="s">
        <v>95</v>
      </c>
      <c r="I21" s="14" t="s">
        <v>96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566402.97</v>
      </c>
      <c r="S21" s="12" t="s">
        <v>146</v>
      </c>
    </row>
    <row r="22" spans="1:19" s="15" customFormat="1" x14ac:dyDescent="0.25">
      <c r="A22" s="12" t="s">
        <v>86</v>
      </c>
      <c r="B22" s="13" t="s">
        <v>23</v>
      </c>
      <c r="C22" s="12" t="s">
        <v>24</v>
      </c>
      <c r="D22" s="12" t="s">
        <v>36</v>
      </c>
      <c r="E22" s="12" t="s">
        <v>26</v>
      </c>
      <c r="F22" s="12" t="s">
        <v>37</v>
      </c>
      <c r="G22" s="12" t="s">
        <v>26</v>
      </c>
      <c r="H22" s="12" t="s">
        <v>38</v>
      </c>
      <c r="I22" s="14" t="s">
        <v>39</v>
      </c>
      <c r="J22" s="14">
        <v>1733000</v>
      </c>
      <c r="K22" s="14">
        <v>-0.1</v>
      </c>
      <c r="L22" s="14">
        <v>1493965.52</v>
      </c>
      <c r="M22" s="14">
        <v>239034.48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89</v>
      </c>
      <c r="B23" s="13" t="s">
        <v>48</v>
      </c>
      <c r="C23" s="12" t="s">
        <v>64</v>
      </c>
      <c r="D23" s="12" t="s">
        <v>26</v>
      </c>
      <c r="E23" s="12" t="s">
        <v>71</v>
      </c>
      <c r="F23" s="12" t="s">
        <v>26</v>
      </c>
      <c r="G23" s="12" t="s">
        <v>36</v>
      </c>
      <c r="H23" s="12" t="s">
        <v>38</v>
      </c>
      <c r="I23" s="14" t="s">
        <v>39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179275.86000000002</v>
      </c>
      <c r="S23" s="12" t="s">
        <v>72</v>
      </c>
    </row>
    <row r="24" spans="1:19" s="15" customFormat="1" x14ac:dyDescent="0.25">
      <c r="A24" s="12" t="s">
        <v>92</v>
      </c>
      <c r="B24" s="13" t="s">
        <v>48</v>
      </c>
      <c r="C24" s="12" t="s">
        <v>24</v>
      </c>
      <c r="D24" s="12" t="s">
        <v>49</v>
      </c>
      <c r="E24" s="12" t="s">
        <v>26</v>
      </c>
      <c r="F24" s="12" t="s">
        <v>50</v>
      </c>
      <c r="G24" s="12" t="s">
        <v>26</v>
      </c>
      <c r="H24" s="12" t="s">
        <v>51</v>
      </c>
      <c r="I24" s="14" t="s">
        <v>52</v>
      </c>
      <c r="J24" s="14">
        <v>309024</v>
      </c>
      <c r="K24" s="14">
        <v>0</v>
      </c>
      <c r="L24" s="14">
        <v>266400</v>
      </c>
      <c r="M24" s="14">
        <v>42624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97</v>
      </c>
      <c r="B25" s="13" t="s">
        <v>74</v>
      </c>
      <c r="C25" s="12" t="s">
        <v>64</v>
      </c>
      <c r="D25" s="12" t="s">
        <v>26</v>
      </c>
      <c r="E25" s="12" t="s">
        <v>98</v>
      </c>
      <c r="F25" s="12" t="s">
        <v>26</v>
      </c>
      <c r="G25" s="12" t="s">
        <v>49</v>
      </c>
      <c r="H25" s="12" t="s">
        <v>51</v>
      </c>
      <c r="I25" s="14" t="s">
        <v>52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31968</v>
      </c>
      <c r="S25" s="12" t="s">
        <v>99</v>
      </c>
    </row>
    <row r="26" spans="1:19" s="15" customFormat="1" x14ac:dyDescent="0.25">
      <c r="A26" s="12" t="s">
        <v>100</v>
      </c>
      <c r="B26" s="13" t="s">
        <v>101</v>
      </c>
      <c r="C26" s="12" t="s">
        <v>24</v>
      </c>
      <c r="D26" s="12" t="s">
        <v>117</v>
      </c>
      <c r="E26" s="12" t="s">
        <v>26</v>
      </c>
      <c r="F26" s="12" t="s">
        <v>118</v>
      </c>
      <c r="G26" s="12" t="s">
        <v>26</v>
      </c>
      <c r="H26" s="12" t="s">
        <v>51</v>
      </c>
      <c r="I26" s="14" t="s">
        <v>52</v>
      </c>
      <c r="J26" s="14">
        <v>50112</v>
      </c>
      <c r="K26" s="14">
        <v>0</v>
      </c>
      <c r="L26" s="14">
        <v>43200</v>
      </c>
      <c r="M26" s="14">
        <v>6912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106</v>
      </c>
      <c r="B27" s="13" t="s">
        <v>129</v>
      </c>
      <c r="C27" s="12" t="s">
        <v>64</v>
      </c>
      <c r="D27" s="12" t="s">
        <v>26</v>
      </c>
      <c r="E27" s="12" t="s">
        <v>139</v>
      </c>
      <c r="F27" s="12" t="s">
        <v>26</v>
      </c>
      <c r="G27" s="12" t="s">
        <v>117</v>
      </c>
      <c r="H27" s="12" t="s">
        <v>51</v>
      </c>
      <c r="I27" s="14" t="s">
        <v>52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5184</v>
      </c>
      <c r="S27" s="12" t="s">
        <v>140</v>
      </c>
    </row>
    <row r="28" spans="1:19" s="15" customFormat="1" x14ac:dyDescent="0.25">
      <c r="A28" s="12" t="s">
        <v>111</v>
      </c>
      <c r="B28" s="13" t="s">
        <v>48</v>
      </c>
      <c r="C28" s="12" t="s">
        <v>24</v>
      </c>
      <c r="D28" s="12" t="s">
        <v>59</v>
      </c>
      <c r="E28" s="12" t="s">
        <v>26</v>
      </c>
      <c r="F28" s="12" t="s">
        <v>60</v>
      </c>
      <c r="G28" s="12" t="s">
        <v>26</v>
      </c>
      <c r="H28" s="12" t="s">
        <v>61</v>
      </c>
      <c r="I28" s="14" t="s">
        <v>62</v>
      </c>
      <c r="J28" s="14">
        <v>538431.86</v>
      </c>
      <c r="K28" s="14">
        <v>0</v>
      </c>
      <c r="L28" s="14">
        <v>464165.4</v>
      </c>
      <c r="M28" s="14">
        <v>74266.460000000006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116</v>
      </c>
      <c r="B29" s="13" t="s">
        <v>129</v>
      </c>
      <c r="C29" s="12" t="s">
        <v>64</v>
      </c>
      <c r="D29" s="12" t="s">
        <v>26</v>
      </c>
      <c r="E29" s="12" t="s">
        <v>130</v>
      </c>
      <c r="F29" s="12" t="s">
        <v>26</v>
      </c>
      <c r="G29" s="12" t="s">
        <v>59</v>
      </c>
      <c r="H29" s="12" t="s">
        <v>61</v>
      </c>
      <c r="I29" s="14" t="s">
        <v>62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55699.85</v>
      </c>
      <c r="S29" s="12" t="s">
        <v>131</v>
      </c>
    </row>
    <row r="30" spans="1:19" s="15" customFormat="1" x14ac:dyDescent="0.25">
      <c r="A30" s="12" t="s">
        <v>119</v>
      </c>
      <c r="B30" s="13" t="s">
        <v>74</v>
      </c>
      <c r="C30" s="12" t="s">
        <v>24</v>
      </c>
      <c r="D30" s="12" t="s">
        <v>80</v>
      </c>
      <c r="E30" s="12" t="s">
        <v>26</v>
      </c>
      <c r="F30" s="12" t="s">
        <v>81</v>
      </c>
      <c r="G30" s="12" t="s">
        <v>26</v>
      </c>
      <c r="H30" s="12" t="s">
        <v>82</v>
      </c>
      <c r="I30" s="14" t="s">
        <v>83</v>
      </c>
      <c r="J30" s="14">
        <v>701538.49</v>
      </c>
      <c r="K30" s="14">
        <v>0</v>
      </c>
      <c r="L30" s="14">
        <v>604774.56000000006</v>
      </c>
      <c r="M30" s="14">
        <v>96763.92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122</v>
      </c>
      <c r="B31" s="13" t="s">
        <v>101</v>
      </c>
      <c r="C31" s="12" t="s">
        <v>64</v>
      </c>
      <c r="D31" s="12" t="s">
        <v>26</v>
      </c>
      <c r="E31" s="12" t="s">
        <v>123</v>
      </c>
      <c r="F31" s="12" t="s">
        <v>26</v>
      </c>
      <c r="G31" s="12" t="s">
        <v>80</v>
      </c>
      <c r="H31" s="12" t="s">
        <v>82</v>
      </c>
      <c r="I31" s="14" t="s">
        <v>83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72572.95</v>
      </c>
      <c r="S31" s="12" t="s">
        <v>124</v>
      </c>
    </row>
    <row r="32" spans="1:19" s="15" customFormat="1" x14ac:dyDescent="0.25">
      <c r="A32" s="12" t="s">
        <v>125</v>
      </c>
      <c r="B32" s="13" t="s">
        <v>23</v>
      </c>
      <c r="C32" s="12" t="s">
        <v>24</v>
      </c>
      <c r="D32" s="12" t="s">
        <v>25</v>
      </c>
      <c r="E32" s="12" t="s">
        <v>26</v>
      </c>
      <c r="F32" s="12" t="s">
        <v>27</v>
      </c>
      <c r="G32" s="12" t="s">
        <v>26</v>
      </c>
      <c r="H32" s="12" t="s">
        <v>28</v>
      </c>
      <c r="I32" s="14" t="s">
        <v>29</v>
      </c>
      <c r="J32" s="14">
        <v>1479725</v>
      </c>
      <c r="K32" s="14">
        <v>0</v>
      </c>
      <c r="L32" s="14">
        <v>1275625</v>
      </c>
      <c r="M32" s="14">
        <v>204100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128</v>
      </c>
      <c r="B33" s="13" t="s">
        <v>48</v>
      </c>
      <c r="C33" s="12" t="s">
        <v>64</v>
      </c>
      <c r="D33" s="12" t="s">
        <v>26</v>
      </c>
      <c r="E33" s="12" t="s">
        <v>68</v>
      </c>
      <c r="F33" s="12" t="s">
        <v>26</v>
      </c>
      <c r="G33" s="12" t="s">
        <v>25</v>
      </c>
      <c r="H33" s="12" t="s">
        <v>28</v>
      </c>
      <c r="I33" s="14" t="s">
        <v>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153075</v>
      </c>
      <c r="S33" s="12" t="s">
        <v>69</v>
      </c>
    </row>
    <row r="34" spans="1:19" s="15" customFormat="1" x14ac:dyDescent="0.25">
      <c r="A34" s="12" t="s">
        <v>132</v>
      </c>
      <c r="B34" s="13" t="s">
        <v>23</v>
      </c>
      <c r="C34" s="12" t="s">
        <v>24</v>
      </c>
      <c r="D34" s="12" t="s">
        <v>43</v>
      </c>
      <c r="E34" s="12" t="s">
        <v>26</v>
      </c>
      <c r="F34" s="12" t="s">
        <v>44</v>
      </c>
      <c r="G34" s="12" t="s">
        <v>26</v>
      </c>
      <c r="H34" s="12" t="s">
        <v>45</v>
      </c>
      <c r="I34" s="14" t="s">
        <v>46</v>
      </c>
      <c r="J34" s="14">
        <v>796199.04</v>
      </c>
      <c r="K34" s="14">
        <v>796199.04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135</v>
      </c>
      <c r="B35" s="13" t="s">
        <v>74</v>
      </c>
      <c r="C35" s="12" t="s">
        <v>24</v>
      </c>
      <c r="D35" s="12" t="s">
        <v>87</v>
      </c>
      <c r="E35" s="12" t="s">
        <v>26</v>
      </c>
      <c r="F35" s="12" t="s">
        <v>88</v>
      </c>
      <c r="G35" s="12" t="s">
        <v>26</v>
      </c>
      <c r="H35" s="12" t="s">
        <v>45</v>
      </c>
      <c r="I35" s="14" t="s">
        <v>46</v>
      </c>
      <c r="J35" s="14">
        <v>251525.12</v>
      </c>
      <c r="K35" s="14">
        <v>0</v>
      </c>
      <c r="L35" s="14">
        <v>216832</v>
      </c>
      <c r="M35" s="14">
        <v>34693.120000000003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138</v>
      </c>
      <c r="B36" s="13" t="s">
        <v>74</v>
      </c>
      <c r="C36" s="12" t="s">
        <v>24</v>
      </c>
      <c r="D36" s="12" t="s">
        <v>90</v>
      </c>
      <c r="E36" s="12" t="s">
        <v>26</v>
      </c>
      <c r="F36" s="12" t="s">
        <v>91</v>
      </c>
      <c r="G36" s="12" t="s">
        <v>26</v>
      </c>
      <c r="H36" s="12" t="s">
        <v>45</v>
      </c>
      <c r="I36" s="14" t="s">
        <v>46</v>
      </c>
      <c r="J36" s="14">
        <v>3484731.71</v>
      </c>
      <c r="K36" s="14">
        <v>935038.72</v>
      </c>
      <c r="L36" s="14">
        <v>2198011.2000000002</v>
      </c>
      <c r="M36" s="14">
        <v>351681.79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141</v>
      </c>
      <c r="B37" s="13" t="s">
        <v>129</v>
      </c>
      <c r="C37" s="12" t="s">
        <v>64</v>
      </c>
      <c r="D37" s="12" t="s">
        <v>26</v>
      </c>
      <c r="E37" s="12" t="s">
        <v>133</v>
      </c>
      <c r="F37" s="12" t="s">
        <v>26</v>
      </c>
      <c r="G37" s="12" t="s">
        <v>87</v>
      </c>
      <c r="H37" s="12" t="s">
        <v>45</v>
      </c>
      <c r="I37" s="14" t="s">
        <v>46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26019.84</v>
      </c>
      <c r="S37" s="12" t="s">
        <v>134</v>
      </c>
    </row>
    <row r="38" spans="1:19" s="19" customFormat="1" x14ac:dyDescent="0.25">
      <c r="A38" s="12" t="s">
        <v>144</v>
      </c>
      <c r="B38" s="13" t="s">
        <v>129</v>
      </c>
      <c r="C38" s="12" t="s">
        <v>64</v>
      </c>
      <c r="D38" s="12" t="s">
        <v>26</v>
      </c>
      <c r="E38" s="12" t="s">
        <v>136</v>
      </c>
      <c r="F38" s="12" t="s">
        <v>26</v>
      </c>
      <c r="G38" s="12" t="s">
        <v>90</v>
      </c>
      <c r="H38" s="12" t="s">
        <v>45</v>
      </c>
      <c r="I38" s="14" t="s">
        <v>46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263761.34000000003</v>
      </c>
      <c r="S38" s="12" t="s">
        <v>137</v>
      </c>
    </row>
    <row r="40" spans="1:19" x14ac:dyDescent="0.25">
      <c r="J40" s="6">
        <f>SUM(J8:J38)</f>
        <v>67356461.75</v>
      </c>
      <c r="K40" s="6">
        <f t="shared" ref="K40:R40" si="0">SUM(K8:K38)</f>
        <v>48537664.969999991</v>
      </c>
      <c r="L40" s="6">
        <f t="shared" si="0"/>
        <v>16223100.59</v>
      </c>
      <c r="M40" s="6">
        <f t="shared" si="0"/>
        <v>2595696.0699999998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1946772.0700000003</v>
      </c>
    </row>
    <row r="42" spans="1:19" x14ac:dyDescent="0.25">
      <c r="J42" s="5" t="s">
        <v>147</v>
      </c>
    </row>
    <row r="44" spans="1:19" x14ac:dyDescent="0.25">
      <c r="J44" s="5" t="s">
        <v>148</v>
      </c>
      <c r="K44" s="5" t="s">
        <v>149</v>
      </c>
      <c r="L44" s="2" t="s">
        <v>150</v>
      </c>
    </row>
    <row r="46" spans="1:19" x14ac:dyDescent="0.25">
      <c r="I46" s="5" t="s">
        <v>151</v>
      </c>
      <c r="J46" s="5">
        <f>K40</f>
        <v>48537664.969999991</v>
      </c>
    </row>
    <row r="48" spans="1:19" x14ac:dyDescent="0.25">
      <c r="I48" s="5" t="s">
        <v>152</v>
      </c>
      <c r="J48" s="5">
        <f>L40</f>
        <v>16223100.59</v>
      </c>
      <c r="K48" s="5">
        <f>M40</f>
        <v>2595696.0699999998</v>
      </c>
    </row>
    <row r="50" spans="9:12" x14ac:dyDescent="0.25">
      <c r="I50" s="5" t="s">
        <v>153</v>
      </c>
      <c r="J50" s="5">
        <v>0</v>
      </c>
      <c r="K50" s="5">
        <v>0</v>
      </c>
      <c r="L50" s="2">
        <v>0</v>
      </c>
    </row>
    <row r="52" spans="9:12" x14ac:dyDescent="0.25">
      <c r="I52" s="5" t="s">
        <v>154</v>
      </c>
      <c r="J52" s="5">
        <v>0</v>
      </c>
      <c r="K52" s="5">
        <v>0</v>
      </c>
    </row>
    <row r="54" spans="9:12" x14ac:dyDescent="0.25">
      <c r="I54" s="5" t="s">
        <v>155</v>
      </c>
      <c r="J54" s="5">
        <f>J46+J48</f>
        <v>64760765.559999987</v>
      </c>
      <c r="K54" s="5">
        <f>K48</f>
        <v>2595696.0699999998</v>
      </c>
      <c r="L54" s="2">
        <v>0</v>
      </c>
    </row>
  </sheetData>
  <sortState ref="A8:S38">
    <sortCondition sortBy="cellColor" ref="I8:I3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4"/>
  <sheetViews>
    <sheetView topLeftCell="H16" workbookViewId="0">
      <selection activeCell="L45" sqref="L4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156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31</v>
      </c>
      <c r="E8" s="12" t="s">
        <v>26</v>
      </c>
      <c r="F8" s="12" t="s">
        <v>32</v>
      </c>
      <c r="G8" s="12" t="s">
        <v>26</v>
      </c>
      <c r="H8" s="12" t="s">
        <v>33</v>
      </c>
      <c r="I8" s="14" t="s">
        <v>34</v>
      </c>
      <c r="J8" s="14">
        <v>1300500</v>
      </c>
      <c r="K8" s="14">
        <v>1300500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23</v>
      </c>
      <c r="C9" s="12" t="s">
        <v>24</v>
      </c>
      <c r="D9" s="12" t="s">
        <v>41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199056</v>
      </c>
      <c r="K9" s="14">
        <v>0</v>
      </c>
      <c r="L9" s="14">
        <v>171600</v>
      </c>
      <c r="M9" s="14">
        <v>27456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1733000</v>
      </c>
      <c r="K10" s="14">
        <v>-0.1</v>
      </c>
      <c r="L10" s="14">
        <v>1493965.52</v>
      </c>
      <c r="M10" s="14">
        <v>239034.48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40</v>
      </c>
      <c r="B11" s="13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  <c r="G11" s="12" t="s">
        <v>26</v>
      </c>
      <c r="H11" s="12" t="s">
        <v>28</v>
      </c>
      <c r="I11" s="14" t="s">
        <v>29</v>
      </c>
      <c r="J11" s="14">
        <v>1479725</v>
      </c>
      <c r="K11" s="14">
        <v>0</v>
      </c>
      <c r="L11" s="14">
        <v>1275625</v>
      </c>
      <c r="M11" s="14">
        <v>204100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42</v>
      </c>
      <c r="B12" s="13" t="s">
        <v>23</v>
      </c>
      <c r="C12" s="12" t="s">
        <v>24</v>
      </c>
      <c r="D12" s="12" t="s">
        <v>43</v>
      </c>
      <c r="E12" s="12" t="s">
        <v>26</v>
      </c>
      <c r="F12" s="12" t="s">
        <v>44</v>
      </c>
      <c r="G12" s="12" t="s">
        <v>26</v>
      </c>
      <c r="H12" s="12" t="s">
        <v>45</v>
      </c>
      <c r="I12" s="14" t="s">
        <v>46</v>
      </c>
      <c r="J12" s="14">
        <v>796199.04</v>
      </c>
      <c r="K12" s="14">
        <v>796199.04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47</v>
      </c>
      <c r="B13" s="13" t="s">
        <v>48</v>
      </c>
      <c r="C13" s="12" t="s">
        <v>64</v>
      </c>
      <c r="D13" s="12" t="s">
        <v>26</v>
      </c>
      <c r="E13" s="12" t="s">
        <v>71</v>
      </c>
      <c r="F13" s="12" t="s">
        <v>26</v>
      </c>
      <c r="G13" s="12" t="s">
        <v>36</v>
      </c>
      <c r="H13" s="12" t="s">
        <v>38</v>
      </c>
      <c r="I13" s="14" t="s">
        <v>39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179275.86000000002</v>
      </c>
      <c r="S13" s="12" t="s">
        <v>72</v>
      </c>
    </row>
    <row r="14" spans="1:19" s="15" customFormat="1" x14ac:dyDescent="0.25">
      <c r="A14" s="12" t="s">
        <v>53</v>
      </c>
      <c r="B14" s="13" t="s">
        <v>48</v>
      </c>
      <c r="C14" s="12" t="s">
        <v>64</v>
      </c>
      <c r="D14" s="12" t="s">
        <v>26</v>
      </c>
      <c r="E14" s="12" t="s">
        <v>65</v>
      </c>
      <c r="F14" s="12" t="s">
        <v>26</v>
      </c>
      <c r="G14" s="12" t="s">
        <v>41</v>
      </c>
      <c r="H14" s="12" t="s">
        <v>33</v>
      </c>
      <c r="I14" s="14" t="s">
        <v>34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20592</v>
      </c>
      <c r="S14" s="12" t="s">
        <v>66</v>
      </c>
    </row>
    <row r="15" spans="1:19" s="15" customFormat="1" x14ac:dyDescent="0.25">
      <c r="A15" s="12" t="s">
        <v>58</v>
      </c>
      <c r="B15" s="13" t="s">
        <v>48</v>
      </c>
      <c r="C15" s="12" t="s">
        <v>64</v>
      </c>
      <c r="D15" s="12" t="s">
        <v>26</v>
      </c>
      <c r="E15" s="12" t="s">
        <v>68</v>
      </c>
      <c r="F15" s="12" t="s">
        <v>26</v>
      </c>
      <c r="G15" s="12" t="s">
        <v>25</v>
      </c>
      <c r="H15" s="12" t="s">
        <v>28</v>
      </c>
      <c r="I15" s="14" t="s">
        <v>29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153075</v>
      </c>
      <c r="S15" s="12" t="s">
        <v>69</v>
      </c>
    </row>
    <row r="16" spans="1:19" s="15" customFormat="1" x14ac:dyDescent="0.25">
      <c r="A16" s="12" t="s">
        <v>63</v>
      </c>
      <c r="B16" s="13" t="s">
        <v>48</v>
      </c>
      <c r="C16" s="12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8350000</v>
      </c>
      <c r="K16" s="14">
        <v>8350000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67</v>
      </c>
      <c r="B17" s="13" t="s">
        <v>48</v>
      </c>
      <c r="C17" s="12" t="s">
        <v>24</v>
      </c>
      <c r="D17" s="12" t="s">
        <v>49</v>
      </c>
      <c r="E17" s="12" t="s">
        <v>26</v>
      </c>
      <c r="F17" s="12" t="s">
        <v>50</v>
      </c>
      <c r="G17" s="12" t="s">
        <v>26</v>
      </c>
      <c r="H17" s="12" t="s">
        <v>51</v>
      </c>
      <c r="I17" s="14" t="s">
        <v>52</v>
      </c>
      <c r="J17" s="14">
        <v>309024</v>
      </c>
      <c r="K17" s="14">
        <v>0</v>
      </c>
      <c r="L17" s="14">
        <v>266400</v>
      </c>
      <c r="M17" s="14">
        <v>42624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70</v>
      </c>
      <c r="B18" s="13" t="s">
        <v>48</v>
      </c>
      <c r="C18" s="12" t="s">
        <v>24</v>
      </c>
      <c r="D18" s="12" t="s">
        <v>59</v>
      </c>
      <c r="E18" s="12" t="s">
        <v>26</v>
      </c>
      <c r="F18" s="12" t="s">
        <v>60</v>
      </c>
      <c r="G18" s="12" t="s">
        <v>26</v>
      </c>
      <c r="H18" s="12" t="s">
        <v>61</v>
      </c>
      <c r="I18" s="14" t="s">
        <v>62</v>
      </c>
      <c r="J18" s="14">
        <v>538431.86</v>
      </c>
      <c r="K18" s="14">
        <v>0</v>
      </c>
      <c r="L18" s="14">
        <v>464165.4</v>
      </c>
      <c r="M18" s="14">
        <v>74266.460000000006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73</v>
      </c>
      <c r="B19" s="13" t="s">
        <v>74</v>
      </c>
      <c r="C19" s="12" t="s">
        <v>64</v>
      </c>
      <c r="D19" s="12" t="s">
        <v>26</v>
      </c>
      <c r="E19" s="12" t="s">
        <v>98</v>
      </c>
      <c r="F19" s="12" t="s">
        <v>26</v>
      </c>
      <c r="G19" s="12" t="s">
        <v>49</v>
      </c>
      <c r="H19" s="12" t="s">
        <v>51</v>
      </c>
      <c r="I19" s="14" t="s">
        <v>52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31968</v>
      </c>
      <c r="S19" s="12" t="s">
        <v>99</v>
      </c>
    </row>
    <row r="20" spans="1:19" s="15" customFormat="1" x14ac:dyDescent="0.25">
      <c r="A20" s="12" t="s">
        <v>79</v>
      </c>
      <c r="B20" s="13" t="s">
        <v>74</v>
      </c>
      <c r="C20" s="12" t="s">
        <v>24</v>
      </c>
      <c r="D20" s="12" t="s">
        <v>85</v>
      </c>
      <c r="E20" s="12" t="s">
        <v>26</v>
      </c>
      <c r="F20" s="12" t="s">
        <v>32</v>
      </c>
      <c r="G20" s="12" t="s">
        <v>26</v>
      </c>
      <c r="H20" s="12" t="s">
        <v>33</v>
      </c>
      <c r="I20" s="14" t="s">
        <v>34</v>
      </c>
      <c r="J20" s="14">
        <v>3468000</v>
      </c>
      <c r="K20" s="14">
        <v>3468000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84</v>
      </c>
      <c r="B21" s="13" t="s">
        <v>74</v>
      </c>
      <c r="C21" s="12" t="s">
        <v>24</v>
      </c>
      <c r="D21" s="12" t="s">
        <v>93</v>
      </c>
      <c r="E21" s="12" t="s">
        <v>26</v>
      </c>
      <c r="F21" s="12" t="s">
        <v>94</v>
      </c>
      <c r="G21" s="12" t="s">
        <v>26</v>
      </c>
      <c r="H21" s="12" t="s">
        <v>95</v>
      </c>
      <c r="I21" s="14" t="s">
        <v>96</v>
      </c>
      <c r="J21" s="14">
        <v>5841949.6399999997</v>
      </c>
      <c r="K21" s="14">
        <v>366720.93</v>
      </c>
      <c r="L21" s="14">
        <v>4720024.75</v>
      </c>
      <c r="M21" s="14">
        <v>755203.96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86</v>
      </c>
      <c r="B22" s="13" t="s">
        <v>74</v>
      </c>
      <c r="C22" s="12" t="s">
        <v>24</v>
      </c>
      <c r="D22" s="12" t="s">
        <v>80</v>
      </c>
      <c r="E22" s="12" t="s">
        <v>26</v>
      </c>
      <c r="F22" s="12" t="s">
        <v>81</v>
      </c>
      <c r="G22" s="12" t="s">
        <v>26</v>
      </c>
      <c r="H22" s="12" t="s">
        <v>82</v>
      </c>
      <c r="I22" s="14" t="s">
        <v>83</v>
      </c>
      <c r="J22" s="14">
        <v>701538.49</v>
      </c>
      <c r="K22" s="14">
        <v>0</v>
      </c>
      <c r="L22" s="14">
        <v>604774.56000000006</v>
      </c>
      <c r="M22" s="14">
        <v>96763.92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89</v>
      </c>
      <c r="B23" s="13" t="s">
        <v>74</v>
      </c>
      <c r="C23" s="12" t="s">
        <v>24</v>
      </c>
      <c r="D23" s="12" t="s">
        <v>87</v>
      </c>
      <c r="E23" s="12" t="s">
        <v>26</v>
      </c>
      <c r="F23" s="12" t="s">
        <v>88</v>
      </c>
      <c r="G23" s="12" t="s">
        <v>26</v>
      </c>
      <c r="H23" s="12" t="s">
        <v>45</v>
      </c>
      <c r="I23" s="14" t="s">
        <v>46</v>
      </c>
      <c r="J23" s="14">
        <v>251525.12</v>
      </c>
      <c r="K23" s="14">
        <v>0</v>
      </c>
      <c r="L23" s="14">
        <v>216832</v>
      </c>
      <c r="M23" s="14">
        <v>34693.120000000003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92</v>
      </c>
      <c r="B24" s="13" t="s">
        <v>74</v>
      </c>
      <c r="C24" s="12" t="s">
        <v>24</v>
      </c>
      <c r="D24" s="12" t="s">
        <v>90</v>
      </c>
      <c r="E24" s="12" t="s">
        <v>26</v>
      </c>
      <c r="F24" s="12" t="s">
        <v>91</v>
      </c>
      <c r="G24" s="12" t="s">
        <v>26</v>
      </c>
      <c r="H24" s="12" t="s">
        <v>45</v>
      </c>
      <c r="I24" s="14" t="s">
        <v>46</v>
      </c>
      <c r="J24" s="14">
        <v>3484731.71</v>
      </c>
      <c r="K24" s="14">
        <v>935038.72</v>
      </c>
      <c r="L24" s="14">
        <v>2198011.2000000002</v>
      </c>
      <c r="M24" s="14">
        <v>351681.79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97</v>
      </c>
      <c r="B25" s="13" t="s">
        <v>74</v>
      </c>
      <c r="C25" s="12" t="s">
        <v>24</v>
      </c>
      <c r="D25" s="12" t="s">
        <v>75</v>
      </c>
      <c r="E25" s="12" t="s">
        <v>26</v>
      </c>
      <c r="F25" s="12" t="s">
        <v>76</v>
      </c>
      <c r="G25" s="12" t="s">
        <v>26</v>
      </c>
      <c r="H25" s="12" t="s">
        <v>77</v>
      </c>
      <c r="I25" s="14" t="s">
        <v>78</v>
      </c>
      <c r="J25" s="14">
        <v>150000</v>
      </c>
      <c r="K25" s="14">
        <v>150000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100</v>
      </c>
      <c r="B26" s="13" t="s">
        <v>101</v>
      </c>
      <c r="C26" s="12" t="s">
        <v>64</v>
      </c>
      <c r="D26" s="12" t="s">
        <v>26</v>
      </c>
      <c r="E26" s="12" t="s">
        <v>123</v>
      </c>
      <c r="F26" s="12" t="s">
        <v>26</v>
      </c>
      <c r="G26" s="12" t="s">
        <v>80</v>
      </c>
      <c r="H26" s="12" t="s">
        <v>82</v>
      </c>
      <c r="I26" s="14" t="s">
        <v>83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72572.95</v>
      </c>
      <c r="S26" s="12" t="s">
        <v>124</v>
      </c>
    </row>
    <row r="27" spans="1:19" s="15" customFormat="1" x14ac:dyDescent="0.25">
      <c r="A27" s="12" t="s">
        <v>106</v>
      </c>
      <c r="B27" s="13" t="s">
        <v>101</v>
      </c>
      <c r="C27" s="12" t="s">
        <v>64</v>
      </c>
      <c r="D27" s="12" t="s">
        <v>26</v>
      </c>
      <c r="E27" s="12" t="s">
        <v>126</v>
      </c>
      <c r="F27" s="12" t="s">
        <v>26</v>
      </c>
      <c r="G27" s="12" t="s">
        <v>102</v>
      </c>
      <c r="H27" s="12" t="s">
        <v>104</v>
      </c>
      <c r="I27" s="14" t="s">
        <v>105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54051.72</v>
      </c>
      <c r="S27" s="12" t="s">
        <v>127</v>
      </c>
    </row>
    <row r="28" spans="1:19" s="15" customFormat="1" x14ac:dyDescent="0.25">
      <c r="A28" s="12" t="s">
        <v>111</v>
      </c>
      <c r="B28" s="13" t="s">
        <v>101</v>
      </c>
      <c r="C28" s="12" t="s">
        <v>24</v>
      </c>
      <c r="D28" s="12" t="s">
        <v>107</v>
      </c>
      <c r="E28" s="12" t="s">
        <v>26</v>
      </c>
      <c r="F28" s="12" t="s">
        <v>108</v>
      </c>
      <c r="G28" s="12" t="s">
        <v>26</v>
      </c>
      <c r="H28" s="12" t="s">
        <v>109</v>
      </c>
      <c r="I28" s="14" t="s">
        <v>110</v>
      </c>
      <c r="J28" s="14">
        <v>895440</v>
      </c>
      <c r="K28" s="14">
        <v>895440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116</v>
      </c>
      <c r="B29" s="13" t="s">
        <v>101</v>
      </c>
      <c r="C29" s="12" t="s">
        <v>24</v>
      </c>
      <c r="D29" s="12" t="s">
        <v>120</v>
      </c>
      <c r="E29" s="12" t="s">
        <v>26</v>
      </c>
      <c r="F29" s="12" t="s">
        <v>121</v>
      </c>
      <c r="G29" s="12" t="s">
        <v>26</v>
      </c>
      <c r="H29" s="12" t="s">
        <v>109</v>
      </c>
      <c r="I29" s="14" t="s">
        <v>110</v>
      </c>
      <c r="J29" s="14">
        <v>37134728.880000003</v>
      </c>
      <c r="K29" s="14">
        <v>32125766.379999999</v>
      </c>
      <c r="L29" s="14">
        <v>4318071.12</v>
      </c>
      <c r="M29" s="14">
        <v>690891.38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119</v>
      </c>
      <c r="B30" s="13" t="s">
        <v>101</v>
      </c>
      <c r="C30" s="12" t="s">
        <v>24</v>
      </c>
      <c r="D30" s="12" t="s">
        <v>102</v>
      </c>
      <c r="E30" s="12" t="s">
        <v>26</v>
      </c>
      <c r="F30" s="12" t="s">
        <v>103</v>
      </c>
      <c r="G30" s="12" t="s">
        <v>26</v>
      </c>
      <c r="H30" s="12" t="s">
        <v>104</v>
      </c>
      <c r="I30" s="14" t="s">
        <v>105</v>
      </c>
      <c r="J30" s="14">
        <v>522500.01</v>
      </c>
      <c r="K30" s="14">
        <v>0</v>
      </c>
      <c r="L30" s="14">
        <v>450431.04</v>
      </c>
      <c r="M30" s="14">
        <v>72068.960000000006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122</v>
      </c>
      <c r="B31" s="13" t="s">
        <v>101</v>
      </c>
      <c r="C31" s="12" t="s">
        <v>24</v>
      </c>
      <c r="D31" s="12" t="s">
        <v>112</v>
      </c>
      <c r="E31" s="12" t="s">
        <v>26</v>
      </c>
      <c r="F31" s="12" t="s">
        <v>113</v>
      </c>
      <c r="G31" s="12" t="s">
        <v>26</v>
      </c>
      <c r="H31" s="12" t="s">
        <v>114</v>
      </c>
      <c r="I31" s="14" t="s">
        <v>115</v>
      </c>
      <c r="J31" s="14">
        <v>150000</v>
      </c>
      <c r="K31" s="14">
        <v>150000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125</v>
      </c>
      <c r="B32" s="13" t="s">
        <v>101</v>
      </c>
      <c r="C32" s="12" t="s">
        <v>24</v>
      </c>
      <c r="D32" s="12" t="s">
        <v>117</v>
      </c>
      <c r="E32" s="12" t="s">
        <v>26</v>
      </c>
      <c r="F32" s="12" t="s">
        <v>118</v>
      </c>
      <c r="G32" s="12" t="s">
        <v>26</v>
      </c>
      <c r="H32" s="12" t="s">
        <v>51</v>
      </c>
      <c r="I32" s="14" t="s">
        <v>52</v>
      </c>
      <c r="J32" s="14">
        <v>50112</v>
      </c>
      <c r="K32" s="14">
        <v>0</v>
      </c>
      <c r="L32" s="14">
        <v>43200</v>
      </c>
      <c r="M32" s="14">
        <v>6912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128</v>
      </c>
      <c r="B33" s="13" t="s">
        <v>129</v>
      </c>
      <c r="C33" s="12" t="s">
        <v>64</v>
      </c>
      <c r="D33" s="12" t="s">
        <v>26</v>
      </c>
      <c r="E33" s="12" t="s">
        <v>130</v>
      </c>
      <c r="F33" s="12" t="s">
        <v>26</v>
      </c>
      <c r="G33" s="12" t="s">
        <v>59</v>
      </c>
      <c r="H33" s="12" t="s">
        <v>61</v>
      </c>
      <c r="I33" s="14" t="s">
        <v>62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55699.85</v>
      </c>
      <c r="S33" s="12" t="s">
        <v>131</v>
      </c>
    </row>
    <row r="34" spans="1:19" s="15" customFormat="1" x14ac:dyDescent="0.25">
      <c r="A34" s="12" t="s">
        <v>132</v>
      </c>
      <c r="B34" s="13" t="s">
        <v>129</v>
      </c>
      <c r="C34" s="12" t="s">
        <v>64</v>
      </c>
      <c r="D34" s="12" t="s">
        <v>26</v>
      </c>
      <c r="E34" s="12" t="s">
        <v>133</v>
      </c>
      <c r="F34" s="12" t="s">
        <v>26</v>
      </c>
      <c r="G34" s="12" t="s">
        <v>87</v>
      </c>
      <c r="H34" s="12" t="s">
        <v>45</v>
      </c>
      <c r="I34" s="14" t="s">
        <v>46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26019.84</v>
      </c>
      <c r="S34" s="12" t="s">
        <v>134</v>
      </c>
    </row>
    <row r="35" spans="1:19" s="15" customFormat="1" x14ac:dyDescent="0.25">
      <c r="A35" s="12" t="s">
        <v>135</v>
      </c>
      <c r="B35" s="13" t="s">
        <v>129</v>
      </c>
      <c r="C35" s="12" t="s">
        <v>64</v>
      </c>
      <c r="D35" s="12" t="s">
        <v>26</v>
      </c>
      <c r="E35" s="12" t="s">
        <v>136</v>
      </c>
      <c r="F35" s="12" t="s">
        <v>26</v>
      </c>
      <c r="G35" s="12" t="s">
        <v>90</v>
      </c>
      <c r="H35" s="12" t="s">
        <v>45</v>
      </c>
      <c r="I35" s="14" t="s">
        <v>46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263761.34000000003</v>
      </c>
      <c r="S35" s="12" t="s">
        <v>137</v>
      </c>
    </row>
    <row r="36" spans="1:19" s="15" customFormat="1" x14ac:dyDescent="0.25">
      <c r="A36" s="12" t="s">
        <v>138</v>
      </c>
      <c r="B36" s="13" t="s">
        <v>129</v>
      </c>
      <c r="C36" s="12" t="s">
        <v>64</v>
      </c>
      <c r="D36" s="12" t="s">
        <v>26</v>
      </c>
      <c r="E36" s="12" t="s">
        <v>139</v>
      </c>
      <c r="F36" s="12" t="s">
        <v>26</v>
      </c>
      <c r="G36" s="12" t="s">
        <v>117</v>
      </c>
      <c r="H36" s="12" t="s">
        <v>51</v>
      </c>
      <c r="I36" s="14" t="s">
        <v>52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5184</v>
      </c>
      <c r="S36" s="12" t="s">
        <v>140</v>
      </c>
    </row>
    <row r="37" spans="1:19" s="15" customFormat="1" x14ac:dyDescent="0.25">
      <c r="A37" s="12" t="s">
        <v>141</v>
      </c>
      <c r="B37" s="13" t="s">
        <v>129</v>
      </c>
      <c r="C37" s="12" t="s">
        <v>64</v>
      </c>
      <c r="D37" s="12" t="s">
        <v>26</v>
      </c>
      <c r="E37" s="12" t="s">
        <v>142</v>
      </c>
      <c r="F37" s="12" t="s">
        <v>26</v>
      </c>
      <c r="G37" s="12" t="s">
        <v>120</v>
      </c>
      <c r="H37" s="12" t="s">
        <v>109</v>
      </c>
      <c r="I37" s="14" t="s">
        <v>110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518168.54</v>
      </c>
      <c r="S37" s="12" t="s">
        <v>143</v>
      </c>
    </row>
    <row r="38" spans="1:19" s="15" customFormat="1" x14ac:dyDescent="0.25">
      <c r="A38" s="12" t="s">
        <v>144</v>
      </c>
      <c r="B38" s="13" t="s">
        <v>129</v>
      </c>
      <c r="C38" s="12" t="s">
        <v>64</v>
      </c>
      <c r="D38" s="12" t="s">
        <v>26</v>
      </c>
      <c r="E38" s="12" t="s">
        <v>145</v>
      </c>
      <c r="F38" s="12" t="s">
        <v>26</v>
      </c>
      <c r="G38" s="12" t="s">
        <v>93</v>
      </c>
      <c r="H38" s="12" t="s">
        <v>95</v>
      </c>
      <c r="I38" s="14" t="s">
        <v>96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566402.97</v>
      </c>
      <c r="S38" s="12" t="s">
        <v>146</v>
      </c>
    </row>
    <row r="40" spans="1:19" x14ac:dyDescent="0.25">
      <c r="J40" s="6">
        <f>SUM(J8:J38)</f>
        <v>67356461.75</v>
      </c>
      <c r="K40" s="6">
        <f t="shared" ref="K40:R40" si="0">SUM(K8:K38)</f>
        <v>48537664.969999999</v>
      </c>
      <c r="L40" s="6">
        <f t="shared" si="0"/>
        <v>16223100.59</v>
      </c>
      <c r="M40" s="6">
        <f t="shared" si="0"/>
        <v>2595696.0699999998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1946772.07</v>
      </c>
    </row>
    <row r="42" spans="1:19" x14ac:dyDescent="0.25">
      <c r="J42" s="5" t="s">
        <v>147</v>
      </c>
    </row>
    <row r="44" spans="1:19" x14ac:dyDescent="0.25">
      <c r="J44" s="5" t="s">
        <v>148</v>
      </c>
      <c r="K44" s="5" t="s">
        <v>149</v>
      </c>
      <c r="L44" s="2" t="s">
        <v>150</v>
      </c>
    </row>
    <row r="46" spans="1:19" x14ac:dyDescent="0.25">
      <c r="I46" s="5" t="s">
        <v>151</v>
      </c>
      <c r="J46" s="5">
        <f>K40</f>
        <v>48537664.969999999</v>
      </c>
    </row>
    <row r="48" spans="1:19" x14ac:dyDescent="0.25">
      <c r="I48" s="5" t="s">
        <v>152</v>
      </c>
      <c r="J48" s="5">
        <f>L40</f>
        <v>16223100.59</v>
      </c>
      <c r="K48" s="5">
        <f>M40</f>
        <v>2595696.0699999998</v>
      </c>
    </row>
    <row r="50" spans="9:12" x14ac:dyDescent="0.25">
      <c r="I50" s="5" t="s">
        <v>153</v>
      </c>
      <c r="J50" s="5">
        <v>0</v>
      </c>
      <c r="K50" s="5">
        <v>0</v>
      </c>
      <c r="L50" s="2">
        <v>0</v>
      </c>
    </row>
    <row r="52" spans="9:12" x14ac:dyDescent="0.25">
      <c r="I52" s="5" t="s">
        <v>154</v>
      </c>
      <c r="J52" s="5">
        <v>0</v>
      </c>
      <c r="K52" s="5">
        <v>0</v>
      </c>
    </row>
    <row r="54" spans="9:12" x14ac:dyDescent="0.25">
      <c r="I54" s="5" t="s">
        <v>155</v>
      </c>
      <c r="J54" s="5">
        <f>J46+J48</f>
        <v>64760765.560000002</v>
      </c>
      <c r="K54" s="5">
        <f>K48</f>
        <v>2595696.0699999998</v>
      </c>
      <c r="L54" s="2">
        <v>0</v>
      </c>
    </row>
  </sheetData>
  <sortState ref="A8:S38">
    <sortCondition ref="B8:B38"/>
    <sortCondition ref="S8:S3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57EF-BF0F-4364-9701-052AC2E70DEC}">
  <dimension ref="A2:S54"/>
  <sheetViews>
    <sheetView tabSelected="1" workbookViewId="0">
      <pane ySplit="7" topLeftCell="A8" activePane="bottomLeft" state="frozen"/>
      <selection pane="bottomLeft" activeCell="A9" sqref="A9:XFD1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28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8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8" customFormat="1" x14ac:dyDescent="0.25">
      <c r="A4" s="30" t="s">
        <v>156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8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111</v>
      </c>
      <c r="B8" s="21" t="s">
        <v>101</v>
      </c>
      <c r="C8" s="20" t="s">
        <v>24</v>
      </c>
      <c r="D8" s="20" t="s">
        <v>107</v>
      </c>
      <c r="E8" s="20" t="s">
        <v>26</v>
      </c>
      <c r="F8" s="20" t="s">
        <v>108</v>
      </c>
      <c r="G8" s="20" t="s">
        <v>26</v>
      </c>
      <c r="H8" s="20" t="s">
        <v>109</v>
      </c>
      <c r="I8" s="22" t="s">
        <v>110</v>
      </c>
      <c r="J8" s="22">
        <v>895440</v>
      </c>
      <c r="K8" s="22">
        <v>895440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116</v>
      </c>
      <c r="B9" s="21" t="s">
        <v>101</v>
      </c>
      <c r="C9" s="20" t="s">
        <v>24</v>
      </c>
      <c r="D9" s="20" t="s">
        <v>120</v>
      </c>
      <c r="E9" s="20" t="s">
        <v>26</v>
      </c>
      <c r="F9" s="20" t="s">
        <v>121</v>
      </c>
      <c r="G9" s="20" t="s">
        <v>26</v>
      </c>
      <c r="H9" s="20" t="s">
        <v>109</v>
      </c>
      <c r="I9" s="22" t="s">
        <v>110</v>
      </c>
      <c r="J9" s="22">
        <v>37134728.880000003</v>
      </c>
      <c r="K9" s="22">
        <v>32125766.379999999</v>
      </c>
      <c r="L9" s="22">
        <v>4318071.12</v>
      </c>
      <c r="M9" s="22">
        <v>690891.38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141</v>
      </c>
      <c r="B10" s="21" t="s">
        <v>129</v>
      </c>
      <c r="C10" s="20" t="s">
        <v>64</v>
      </c>
      <c r="D10" s="20" t="s">
        <v>26</v>
      </c>
      <c r="E10" s="20" t="s">
        <v>142</v>
      </c>
      <c r="F10" s="20" t="s">
        <v>26</v>
      </c>
      <c r="G10" s="20" t="s">
        <v>120</v>
      </c>
      <c r="H10" s="20" t="s">
        <v>109</v>
      </c>
      <c r="I10" s="22" t="s">
        <v>110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518168.54</v>
      </c>
      <c r="S10" s="20" t="s">
        <v>143</v>
      </c>
    </row>
    <row r="11" spans="1:19" s="15" customFormat="1" x14ac:dyDescent="0.25">
      <c r="A11" s="12" t="s">
        <v>106</v>
      </c>
      <c r="B11" s="13" t="s">
        <v>101</v>
      </c>
      <c r="C11" s="12" t="s">
        <v>64</v>
      </c>
      <c r="D11" s="12" t="s">
        <v>26</v>
      </c>
      <c r="E11" s="12" t="s">
        <v>126</v>
      </c>
      <c r="F11" s="12" t="s">
        <v>26</v>
      </c>
      <c r="G11" s="12" t="s">
        <v>102</v>
      </c>
      <c r="H11" s="12" t="s">
        <v>104</v>
      </c>
      <c r="I11" s="14" t="s">
        <v>105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54051.72</v>
      </c>
      <c r="S11" s="12" t="s">
        <v>127</v>
      </c>
    </row>
    <row r="12" spans="1:19" s="15" customFormat="1" x14ac:dyDescent="0.25">
      <c r="A12" s="12" t="s">
        <v>119</v>
      </c>
      <c r="B12" s="13" t="s">
        <v>101</v>
      </c>
      <c r="C12" s="12" t="s">
        <v>24</v>
      </c>
      <c r="D12" s="12" t="s">
        <v>102</v>
      </c>
      <c r="E12" s="12" t="s">
        <v>26</v>
      </c>
      <c r="F12" s="12" t="s">
        <v>103</v>
      </c>
      <c r="G12" s="12" t="s">
        <v>26</v>
      </c>
      <c r="H12" s="12" t="s">
        <v>104</v>
      </c>
      <c r="I12" s="14" t="s">
        <v>105</v>
      </c>
      <c r="J12" s="14">
        <v>522500.01</v>
      </c>
      <c r="K12" s="14">
        <v>0</v>
      </c>
      <c r="L12" s="14">
        <v>450431.04</v>
      </c>
      <c r="M12" s="14">
        <v>72068.960000000006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27" customFormat="1" x14ac:dyDescent="0.25">
      <c r="A13" s="24" t="s">
        <v>63</v>
      </c>
      <c r="B13" s="25" t="s">
        <v>48</v>
      </c>
      <c r="C13" s="24" t="s">
        <v>24</v>
      </c>
      <c r="D13" s="24" t="s">
        <v>54</v>
      </c>
      <c r="E13" s="24" t="s">
        <v>26</v>
      </c>
      <c r="F13" s="24" t="s">
        <v>55</v>
      </c>
      <c r="G13" s="24" t="s">
        <v>26</v>
      </c>
      <c r="H13" s="24" t="s">
        <v>56</v>
      </c>
      <c r="I13" s="26" t="s">
        <v>57</v>
      </c>
      <c r="J13" s="26">
        <v>8350000</v>
      </c>
      <c r="K13" s="26">
        <v>8350000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26</v>
      </c>
    </row>
    <row r="14" spans="1:19" s="23" customFormat="1" x14ac:dyDescent="0.25">
      <c r="A14" s="20" t="s">
        <v>22</v>
      </c>
      <c r="B14" s="21" t="s">
        <v>23</v>
      </c>
      <c r="C14" s="20" t="s">
        <v>24</v>
      </c>
      <c r="D14" s="20" t="s">
        <v>31</v>
      </c>
      <c r="E14" s="20" t="s">
        <v>26</v>
      </c>
      <c r="F14" s="20" t="s">
        <v>32</v>
      </c>
      <c r="G14" s="20" t="s">
        <v>26</v>
      </c>
      <c r="H14" s="20" t="s">
        <v>33</v>
      </c>
      <c r="I14" s="22" t="s">
        <v>34</v>
      </c>
      <c r="J14" s="22">
        <v>1300500</v>
      </c>
      <c r="K14" s="22">
        <v>1300500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30</v>
      </c>
      <c r="B15" s="21" t="s">
        <v>23</v>
      </c>
      <c r="C15" s="20" t="s">
        <v>24</v>
      </c>
      <c r="D15" s="20" t="s">
        <v>41</v>
      </c>
      <c r="E15" s="20" t="s">
        <v>26</v>
      </c>
      <c r="F15" s="20" t="s">
        <v>32</v>
      </c>
      <c r="G15" s="20" t="s">
        <v>26</v>
      </c>
      <c r="H15" s="20" t="s">
        <v>33</v>
      </c>
      <c r="I15" s="22" t="s">
        <v>34</v>
      </c>
      <c r="J15" s="22">
        <v>199056</v>
      </c>
      <c r="K15" s="22">
        <v>0</v>
      </c>
      <c r="L15" s="22">
        <v>171600</v>
      </c>
      <c r="M15" s="22">
        <v>27456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53</v>
      </c>
      <c r="B16" s="21" t="s">
        <v>48</v>
      </c>
      <c r="C16" s="20" t="s">
        <v>64</v>
      </c>
      <c r="D16" s="20" t="s">
        <v>26</v>
      </c>
      <c r="E16" s="20" t="s">
        <v>65</v>
      </c>
      <c r="F16" s="20" t="s">
        <v>26</v>
      </c>
      <c r="G16" s="20" t="s">
        <v>41</v>
      </c>
      <c r="H16" s="20" t="s">
        <v>33</v>
      </c>
      <c r="I16" s="22" t="s">
        <v>34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20592</v>
      </c>
      <c r="S16" s="20" t="s">
        <v>66</v>
      </c>
    </row>
    <row r="17" spans="1:19" s="23" customFormat="1" x14ac:dyDescent="0.25">
      <c r="A17" s="20" t="s">
        <v>79</v>
      </c>
      <c r="B17" s="21" t="s">
        <v>74</v>
      </c>
      <c r="C17" s="20" t="s">
        <v>24</v>
      </c>
      <c r="D17" s="20" t="s">
        <v>85</v>
      </c>
      <c r="E17" s="20" t="s">
        <v>26</v>
      </c>
      <c r="F17" s="20" t="s">
        <v>32</v>
      </c>
      <c r="G17" s="20" t="s">
        <v>26</v>
      </c>
      <c r="H17" s="20" t="s">
        <v>33</v>
      </c>
      <c r="I17" s="22" t="s">
        <v>34</v>
      </c>
      <c r="J17" s="22">
        <v>3468000</v>
      </c>
      <c r="K17" s="22">
        <v>3468000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122</v>
      </c>
      <c r="B18" s="21" t="s">
        <v>101</v>
      </c>
      <c r="C18" s="20" t="s">
        <v>24</v>
      </c>
      <c r="D18" s="20" t="s">
        <v>112</v>
      </c>
      <c r="E18" s="20" t="s">
        <v>26</v>
      </c>
      <c r="F18" s="20" t="s">
        <v>113</v>
      </c>
      <c r="G18" s="20" t="s">
        <v>26</v>
      </c>
      <c r="H18" s="20" t="s">
        <v>114</v>
      </c>
      <c r="I18" s="22" t="s">
        <v>115</v>
      </c>
      <c r="J18" s="22">
        <v>150000</v>
      </c>
      <c r="K18" s="22">
        <v>150000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84</v>
      </c>
      <c r="B19" s="21" t="s">
        <v>74</v>
      </c>
      <c r="C19" s="20" t="s">
        <v>24</v>
      </c>
      <c r="D19" s="20" t="s">
        <v>93</v>
      </c>
      <c r="E19" s="20" t="s">
        <v>26</v>
      </c>
      <c r="F19" s="20" t="s">
        <v>94</v>
      </c>
      <c r="G19" s="20" t="s">
        <v>26</v>
      </c>
      <c r="H19" s="20" t="s">
        <v>95</v>
      </c>
      <c r="I19" s="22" t="s">
        <v>96</v>
      </c>
      <c r="J19" s="22">
        <v>5841949.6399999997</v>
      </c>
      <c r="K19" s="22">
        <v>366720.93</v>
      </c>
      <c r="L19" s="22">
        <v>4720024.75</v>
      </c>
      <c r="M19" s="22">
        <v>755203.96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144</v>
      </c>
      <c r="B20" s="21" t="s">
        <v>129</v>
      </c>
      <c r="C20" s="20" t="s">
        <v>64</v>
      </c>
      <c r="D20" s="20" t="s">
        <v>26</v>
      </c>
      <c r="E20" s="20" t="s">
        <v>145</v>
      </c>
      <c r="F20" s="20" t="s">
        <v>26</v>
      </c>
      <c r="G20" s="20" t="s">
        <v>93</v>
      </c>
      <c r="H20" s="20" t="s">
        <v>95</v>
      </c>
      <c r="I20" s="22" t="s">
        <v>96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566402.97</v>
      </c>
      <c r="S20" s="20" t="s">
        <v>146</v>
      </c>
    </row>
    <row r="21" spans="1:19" s="23" customFormat="1" x14ac:dyDescent="0.25">
      <c r="A21" s="20" t="s">
        <v>35</v>
      </c>
      <c r="B21" s="21" t="s">
        <v>23</v>
      </c>
      <c r="C21" s="20" t="s">
        <v>24</v>
      </c>
      <c r="D21" s="20" t="s">
        <v>36</v>
      </c>
      <c r="E21" s="20" t="s">
        <v>26</v>
      </c>
      <c r="F21" s="20" t="s">
        <v>37</v>
      </c>
      <c r="G21" s="20" t="s">
        <v>26</v>
      </c>
      <c r="H21" s="20" t="s">
        <v>38</v>
      </c>
      <c r="I21" s="22" t="s">
        <v>39</v>
      </c>
      <c r="J21" s="22">
        <v>1733000</v>
      </c>
      <c r="K21" s="22">
        <v>-0.1</v>
      </c>
      <c r="L21" s="22">
        <v>1493965.52</v>
      </c>
      <c r="M21" s="22">
        <v>239034.48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47</v>
      </c>
      <c r="B22" s="21" t="s">
        <v>48</v>
      </c>
      <c r="C22" s="20" t="s">
        <v>64</v>
      </c>
      <c r="D22" s="20" t="s">
        <v>26</v>
      </c>
      <c r="E22" s="20" t="s">
        <v>71</v>
      </c>
      <c r="F22" s="20" t="s">
        <v>26</v>
      </c>
      <c r="G22" s="20" t="s">
        <v>36</v>
      </c>
      <c r="H22" s="20" t="s">
        <v>38</v>
      </c>
      <c r="I22" s="22" t="s">
        <v>39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179275.86000000002</v>
      </c>
      <c r="S22" s="20" t="s">
        <v>72</v>
      </c>
    </row>
    <row r="23" spans="1:19" s="23" customFormat="1" x14ac:dyDescent="0.25">
      <c r="A23" s="20" t="s">
        <v>67</v>
      </c>
      <c r="B23" s="21" t="s">
        <v>48</v>
      </c>
      <c r="C23" s="20" t="s">
        <v>24</v>
      </c>
      <c r="D23" s="20" t="s">
        <v>49</v>
      </c>
      <c r="E23" s="20" t="s">
        <v>26</v>
      </c>
      <c r="F23" s="20" t="s">
        <v>50</v>
      </c>
      <c r="G23" s="20" t="s">
        <v>26</v>
      </c>
      <c r="H23" s="20" t="s">
        <v>51</v>
      </c>
      <c r="I23" s="22" t="s">
        <v>52</v>
      </c>
      <c r="J23" s="22">
        <v>309024</v>
      </c>
      <c r="K23" s="22">
        <v>0</v>
      </c>
      <c r="L23" s="22">
        <v>266400</v>
      </c>
      <c r="M23" s="22">
        <v>42624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73</v>
      </c>
      <c r="B24" s="21" t="s">
        <v>74</v>
      </c>
      <c r="C24" s="20" t="s">
        <v>64</v>
      </c>
      <c r="D24" s="20" t="s">
        <v>26</v>
      </c>
      <c r="E24" s="20" t="s">
        <v>98</v>
      </c>
      <c r="F24" s="20" t="s">
        <v>26</v>
      </c>
      <c r="G24" s="20" t="s">
        <v>49</v>
      </c>
      <c r="H24" s="20" t="s">
        <v>51</v>
      </c>
      <c r="I24" s="22" t="s">
        <v>52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31968</v>
      </c>
      <c r="S24" s="20" t="s">
        <v>99</v>
      </c>
    </row>
    <row r="25" spans="1:19" s="27" customFormat="1" x14ac:dyDescent="0.25">
      <c r="A25" s="24" t="s">
        <v>125</v>
      </c>
      <c r="B25" s="25" t="s">
        <v>101</v>
      </c>
      <c r="C25" s="24" t="s">
        <v>24</v>
      </c>
      <c r="D25" s="24" t="s">
        <v>117</v>
      </c>
      <c r="E25" s="24" t="s">
        <v>26</v>
      </c>
      <c r="F25" s="24" t="s">
        <v>118</v>
      </c>
      <c r="G25" s="24" t="s">
        <v>26</v>
      </c>
      <c r="H25" s="24" t="s">
        <v>51</v>
      </c>
      <c r="I25" s="26" t="s">
        <v>52</v>
      </c>
      <c r="J25" s="26">
        <v>50112</v>
      </c>
      <c r="K25" s="26">
        <v>0</v>
      </c>
      <c r="L25" s="26">
        <v>43200</v>
      </c>
      <c r="M25" s="26">
        <v>6912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</row>
    <row r="26" spans="1:19" s="27" customFormat="1" x14ac:dyDescent="0.25">
      <c r="A26" s="24" t="s">
        <v>138</v>
      </c>
      <c r="B26" s="25" t="s">
        <v>129</v>
      </c>
      <c r="C26" s="24" t="s">
        <v>64</v>
      </c>
      <c r="D26" s="24" t="s">
        <v>26</v>
      </c>
      <c r="E26" s="24" t="s">
        <v>139</v>
      </c>
      <c r="F26" s="24" t="s">
        <v>26</v>
      </c>
      <c r="G26" s="24" t="s">
        <v>117</v>
      </c>
      <c r="H26" s="24" t="s">
        <v>51</v>
      </c>
      <c r="I26" s="26" t="s">
        <v>52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5184</v>
      </c>
      <c r="S26" s="24" t="s">
        <v>140</v>
      </c>
    </row>
    <row r="27" spans="1:19" s="23" customFormat="1" x14ac:dyDescent="0.25">
      <c r="A27" s="20" t="s">
        <v>70</v>
      </c>
      <c r="B27" s="21" t="s">
        <v>48</v>
      </c>
      <c r="C27" s="20" t="s">
        <v>24</v>
      </c>
      <c r="D27" s="20" t="s">
        <v>59</v>
      </c>
      <c r="E27" s="20" t="s">
        <v>26</v>
      </c>
      <c r="F27" s="20" t="s">
        <v>60</v>
      </c>
      <c r="G27" s="20" t="s">
        <v>26</v>
      </c>
      <c r="H27" s="20" t="s">
        <v>61</v>
      </c>
      <c r="I27" s="22" t="s">
        <v>62</v>
      </c>
      <c r="J27" s="22">
        <v>538431.86</v>
      </c>
      <c r="K27" s="22">
        <v>0</v>
      </c>
      <c r="L27" s="22">
        <v>464165.4</v>
      </c>
      <c r="M27" s="22">
        <v>74266.460000000006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128</v>
      </c>
      <c r="B28" s="21" t="s">
        <v>129</v>
      </c>
      <c r="C28" s="20" t="s">
        <v>64</v>
      </c>
      <c r="D28" s="20" t="s">
        <v>26</v>
      </c>
      <c r="E28" s="20" t="s">
        <v>130</v>
      </c>
      <c r="F28" s="20" t="s">
        <v>26</v>
      </c>
      <c r="G28" s="20" t="s">
        <v>59</v>
      </c>
      <c r="H28" s="20" t="s">
        <v>61</v>
      </c>
      <c r="I28" s="22" t="s">
        <v>62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55699.85</v>
      </c>
      <c r="S28" s="20" t="s">
        <v>131</v>
      </c>
    </row>
    <row r="29" spans="1:19" s="23" customFormat="1" x14ac:dyDescent="0.25">
      <c r="A29" s="20" t="s">
        <v>86</v>
      </c>
      <c r="B29" s="21" t="s">
        <v>74</v>
      </c>
      <c r="C29" s="20" t="s">
        <v>24</v>
      </c>
      <c r="D29" s="20" t="s">
        <v>80</v>
      </c>
      <c r="E29" s="20" t="s">
        <v>26</v>
      </c>
      <c r="F29" s="20" t="s">
        <v>81</v>
      </c>
      <c r="G29" s="20" t="s">
        <v>26</v>
      </c>
      <c r="H29" s="20" t="s">
        <v>82</v>
      </c>
      <c r="I29" s="22" t="s">
        <v>83</v>
      </c>
      <c r="J29" s="22">
        <v>701538.49</v>
      </c>
      <c r="K29" s="22">
        <v>0</v>
      </c>
      <c r="L29" s="22">
        <v>604774.56000000006</v>
      </c>
      <c r="M29" s="22">
        <v>96763.92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100</v>
      </c>
      <c r="B30" s="21" t="s">
        <v>101</v>
      </c>
      <c r="C30" s="20" t="s">
        <v>64</v>
      </c>
      <c r="D30" s="20" t="s">
        <v>26</v>
      </c>
      <c r="E30" s="20" t="s">
        <v>123</v>
      </c>
      <c r="F30" s="20" t="s">
        <v>26</v>
      </c>
      <c r="G30" s="20" t="s">
        <v>80</v>
      </c>
      <c r="H30" s="20" t="s">
        <v>82</v>
      </c>
      <c r="I30" s="22" t="s">
        <v>83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72572.95</v>
      </c>
      <c r="S30" s="20" t="s">
        <v>124</v>
      </c>
    </row>
    <row r="31" spans="1:19" s="23" customFormat="1" x14ac:dyDescent="0.25">
      <c r="A31" s="20" t="s">
        <v>40</v>
      </c>
      <c r="B31" s="21" t="s">
        <v>23</v>
      </c>
      <c r="C31" s="20" t="s">
        <v>24</v>
      </c>
      <c r="D31" s="20" t="s">
        <v>25</v>
      </c>
      <c r="E31" s="20" t="s">
        <v>26</v>
      </c>
      <c r="F31" s="20" t="s">
        <v>27</v>
      </c>
      <c r="G31" s="20" t="s">
        <v>26</v>
      </c>
      <c r="H31" s="20" t="s">
        <v>28</v>
      </c>
      <c r="I31" s="22" t="s">
        <v>29</v>
      </c>
      <c r="J31" s="22">
        <v>1479725</v>
      </c>
      <c r="K31" s="22">
        <v>0</v>
      </c>
      <c r="L31" s="22">
        <v>1275625</v>
      </c>
      <c r="M31" s="22">
        <v>204100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58</v>
      </c>
      <c r="B32" s="21" t="s">
        <v>48</v>
      </c>
      <c r="C32" s="20" t="s">
        <v>64</v>
      </c>
      <c r="D32" s="20" t="s">
        <v>26</v>
      </c>
      <c r="E32" s="20" t="s">
        <v>68</v>
      </c>
      <c r="F32" s="20" t="s">
        <v>26</v>
      </c>
      <c r="G32" s="20" t="s">
        <v>25</v>
      </c>
      <c r="H32" s="20" t="s">
        <v>28</v>
      </c>
      <c r="I32" s="22" t="s">
        <v>29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153075</v>
      </c>
      <c r="S32" s="20" t="s">
        <v>69</v>
      </c>
    </row>
    <row r="33" spans="1:19" s="27" customFormat="1" x14ac:dyDescent="0.25">
      <c r="A33" s="24" t="s">
        <v>42</v>
      </c>
      <c r="B33" s="25" t="s">
        <v>23</v>
      </c>
      <c r="C33" s="24" t="s">
        <v>24</v>
      </c>
      <c r="D33" s="24" t="s">
        <v>43</v>
      </c>
      <c r="E33" s="24" t="s">
        <v>26</v>
      </c>
      <c r="F33" s="24" t="s">
        <v>44</v>
      </c>
      <c r="G33" s="24" t="s">
        <v>26</v>
      </c>
      <c r="H33" s="24" t="s">
        <v>45</v>
      </c>
      <c r="I33" s="26" t="s">
        <v>46</v>
      </c>
      <c r="J33" s="26">
        <v>796199.04</v>
      </c>
      <c r="K33" s="26">
        <v>796199.04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s="23" customFormat="1" x14ac:dyDescent="0.25">
      <c r="A34" s="20" t="s">
        <v>89</v>
      </c>
      <c r="B34" s="21" t="s">
        <v>74</v>
      </c>
      <c r="C34" s="20" t="s">
        <v>24</v>
      </c>
      <c r="D34" s="20" t="s">
        <v>87</v>
      </c>
      <c r="E34" s="20" t="s">
        <v>26</v>
      </c>
      <c r="F34" s="20" t="s">
        <v>88</v>
      </c>
      <c r="G34" s="20" t="s">
        <v>26</v>
      </c>
      <c r="H34" s="20" t="s">
        <v>45</v>
      </c>
      <c r="I34" s="22" t="s">
        <v>46</v>
      </c>
      <c r="J34" s="22">
        <v>251525.12</v>
      </c>
      <c r="K34" s="22">
        <v>0</v>
      </c>
      <c r="L34" s="22">
        <v>216832</v>
      </c>
      <c r="M34" s="22">
        <v>34693.120000000003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92</v>
      </c>
      <c r="B35" s="21" t="s">
        <v>74</v>
      </c>
      <c r="C35" s="20" t="s">
        <v>24</v>
      </c>
      <c r="D35" s="20" t="s">
        <v>90</v>
      </c>
      <c r="E35" s="20" t="s">
        <v>26</v>
      </c>
      <c r="F35" s="20" t="s">
        <v>91</v>
      </c>
      <c r="G35" s="20" t="s">
        <v>26</v>
      </c>
      <c r="H35" s="20" t="s">
        <v>45</v>
      </c>
      <c r="I35" s="22" t="s">
        <v>46</v>
      </c>
      <c r="J35" s="22">
        <v>3484731.71</v>
      </c>
      <c r="K35" s="22">
        <v>935038.72</v>
      </c>
      <c r="L35" s="22">
        <v>2198011.2000000002</v>
      </c>
      <c r="M35" s="22">
        <v>351681.79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132</v>
      </c>
      <c r="B36" s="21" t="s">
        <v>129</v>
      </c>
      <c r="C36" s="20" t="s">
        <v>64</v>
      </c>
      <c r="D36" s="20" t="s">
        <v>26</v>
      </c>
      <c r="E36" s="20" t="s">
        <v>133</v>
      </c>
      <c r="F36" s="20" t="s">
        <v>26</v>
      </c>
      <c r="G36" s="20" t="s">
        <v>87</v>
      </c>
      <c r="H36" s="20" t="s">
        <v>45</v>
      </c>
      <c r="I36" s="22" t="s">
        <v>46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26019.84</v>
      </c>
      <c r="S36" s="20" t="s">
        <v>134</v>
      </c>
    </row>
    <row r="37" spans="1:19" s="23" customFormat="1" x14ac:dyDescent="0.25">
      <c r="A37" s="20" t="s">
        <v>135</v>
      </c>
      <c r="B37" s="21" t="s">
        <v>129</v>
      </c>
      <c r="C37" s="20" t="s">
        <v>64</v>
      </c>
      <c r="D37" s="20" t="s">
        <v>26</v>
      </c>
      <c r="E37" s="20" t="s">
        <v>136</v>
      </c>
      <c r="F37" s="20" t="s">
        <v>26</v>
      </c>
      <c r="G37" s="20" t="s">
        <v>90</v>
      </c>
      <c r="H37" s="20" t="s">
        <v>45</v>
      </c>
      <c r="I37" s="22" t="s">
        <v>46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263761.34000000003</v>
      </c>
      <c r="S37" s="20" t="s">
        <v>137</v>
      </c>
    </row>
    <row r="38" spans="1:19" s="23" customFormat="1" x14ac:dyDescent="0.25">
      <c r="A38" s="20" t="s">
        <v>97</v>
      </c>
      <c r="B38" s="21" t="s">
        <v>74</v>
      </c>
      <c r="C38" s="20" t="s">
        <v>24</v>
      </c>
      <c r="D38" s="20" t="s">
        <v>75</v>
      </c>
      <c r="E38" s="20" t="s">
        <v>26</v>
      </c>
      <c r="F38" s="20" t="s">
        <v>76</v>
      </c>
      <c r="G38" s="20" t="s">
        <v>26</v>
      </c>
      <c r="H38" s="20" t="s">
        <v>77</v>
      </c>
      <c r="I38" s="22" t="s">
        <v>78</v>
      </c>
      <c r="J38" s="22">
        <v>150000</v>
      </c>
      <c r="K38" s="22">
        <v>150000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40" spans="1:19" x14ac:dyDescent="0.25">
      <c r="J40" s="6">
        <f>SUM(J8:J38)</f>
        <v>67356461.75</v>
      </c>
      <c r="K40" s="6">
        <f t="shared" ref="K40:R40" si="0">SUM(K8:K38)</f>
        <v>48537664.969999991</v>
      </c>
      <c r="L40" s="6">
        <f t="shared" si="0"/>
        <v>16223100.59</v>
      </c>
      <c r="M40" s="6">
        <f t="shared" si="0"/>
        <v>2595696.0699999998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1946772.0700000003</v>
      </c>
    </row>
    <row r="42" spans="1:19" x14ac:dyDescent="0.25">
      <c r="J42" s="5" t="s">
        <v>147</v>
      </c>
    </row>
    <row r="44" spans="1:19" x14ac:dyDescent="0.25">
      <c r="J44" s="5" t="s">
        <v>148</v>
      </c>
      <c r="K44" s="5" t="s">
        <v>149</v>
      </c>
      <c r="L44" s="2" t="s">
        <v>150</v>
      </c>
    </row>
    <row r="46" spans="1:19" x14ac:dyDescent="0.25">
      <c r="I46" s="5" t="s">
        <v>151</v>
      </c>
      <c r="J46" s="5">
        <f>K40</f>
        <v>48537664.969999991</v>
      </c>
    </row>
    <row r="48" spans="1:19" x14ac:dyDescent="0.25">
      <c r="I48" s="5" t="s">
        <v>152</v>
      </c>
      <c r="J48" s="5">
        <f>L40</f>
        <v>16223100.59</v>
      </c>
      <c r="K48" s="5">
        <f>M40</f>
        <v>2595696.0699999998</v>
      </c>
    </row>
    <row r="50" spans="9:12" x14ac:dyDescent="0.25">
      <c r="I50" s="5" t="s">
        <v>153</v>
      </c>
      <c r="J50" s="5">
        <v>0</v>
      </c>
      <c r="K50" s="5">
        <v>0</v>
      </c>
      <c r="L50" s="2">
        <v>0</v>
      </c>
    </row>
    <row r="52" spans="9:12" x14ac:dyDescent="0.25">
      <c r="I52" s="5" t="s">
        <v>154</v>
      </c>
      <c r="J52" s="5">
        <v>0</v>
      </c>
      <c r="K52" s="5">
        <v>0</v>
      </c>
    </row>
    <row r="54" spans="9:12" x14ac:dyDescent="0.25">
      <c r="I54" s="5" t="s">
        <v>155</v>
      </c>
      <c r="J54" s="5">
        <f>J46+J48</f>
        <v>64760765.559999987</v>
      </c>
      <c r="K54" s="5">
        <f>K48</f>
        <v>2595696.0699999998</v>
      </c>
      <c r="L54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2019-04-29T14:04:49Z</dcterms:created>
  <dcterms:modified xsi:type="dcterms:W3CDTF">2019-10-18T19:12:36Z</dcterms:modified>
</cp:coreProperties>
</file>