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EXQUISITECES\COMPRAS 2019\"/>
    </mc:Choice>
  </mc:AlternateContent>
  <xr:revisionPtr revIDLastSave="0" documentId="13_ncr:1_{4DAF1ED1-583E-449C-8D8F-2F6CD08784CB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4" r:id="rId2"/>
    <sheet name="CONTROL" sheetId="6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1" i="6" l="1"/>
  <c r="Q51" i="6"/>
  <c r="P51" i="6"/>
  <c r="O51" i="6"/>
  <c r="K61" i="6" s="1"/>
  <c r="N51" i="6"/>
  <c r="J61" i="6" s="1"/>
  <c r="M51" i="6"/>
  <c r="K59" i="6" s="1"/>
  <c r="K65" i="6" s="1"/>
  <c r="L51" i="6"/>
  <c r="J59" i="6" s="1"/>
  <c r="K51" i="6"/>
  <c r="J57" i="6" s="1"/>
  <c r="J51" i="6"/>
  <c r="J65" i="6" l="1"/>
  <c r="R51" i="5"/>
  <c r="Q51" i="5"/>
  <c r="P51" i="5"/>
  <c r="O51" i="5"/>
  <c r="K61" i="5" s="1"/>
  <c r="N51" i="5"/>
  <c r="J61" i="5" s="1"/>
  <c r="M51" i="5"/>
  <c r="K59" i="5" s="1"/>
  <c r="K65" i="5" s="1"/>
  <c r="L51" i="5"/>
  <c r="J59" i="5" s="1"/>
  <c r="K51" i="5"/>
  <c r="J57" i="5" s="1"/>
  <c r="J51" i="5"/>
  <c r="R51" i="4"/>
  <c r="Q51" i="4"/>
  <c r="P51" i="4"/>
  <c r="O51" i="4"/>
  <c r="K61" i="4" s="1"/>
  <c r="N51" i="4"/>
  <c r="J61" i="4" s="1"/>
  <c r="M51" i="4"/>
  <c r="K59" i="4" s="1"/>
  <c r="L51" i="4"/>
  <c r="J59" i="4" s="1"/>
  <c r="K51" i="4"/>
  <c r="J57" i="4" s="1"/>
  <c r="J51" i="4"/>
  <c r="J65" i="4" l="1"/>
  <c r="K65" i="4"/>
  <c r="J6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21" authorId="0" shapeId="0" xr:uid="{9F2AE169-057F-4EFB-9999-261DE11051F4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105013 EN CxP 4.2/37</t>
        </r>
      </text>
    </comment>
    <comment ref="A30" authorId="0" shapeId="0" xr:uid="{C64630DE-67E7-4155-9BF6-7E6602CEACB2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1350 EN CxP 4.5/9</t>
        </r>
      </text>
    </comment>
    <comment ref="A31" authorId="0" shapeId="0" xr:uid="{E2D11B60-3489-46BD-BEE5-482E1D2158FB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1350 EN CxP 4.5/9</t>
        </r>
      </text>
    </comment>
    <comment ref="A34" authorId="0" shapeId="0" xr:uid="{C89A5B34-7AFB-42BD-9057-A62F0AC79582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1350 EN CxP 4.5/9</t>
        </r>
      </text>
    </comment>
    <comment ref="A36" authorId="0" shapeId="0" xr:uid="{9D8A10E9-133F-4967-B104-DE935D1236FC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1397 EN 5.2/30</t>
        </r>
      </text>
    </comment>
    <comment ref="A38" authorId="0" shapeId="0" xr:uid="{D0FBEA1F-2E19-462B-A6CB-39B9B59E0919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A368974 EN CxP 4.5/10</t>
        </r>
      </text>
    </comment>
  </commentList>
</comments>
</file>

<file path=xl/sharedStrings.xml><?xml version="1.0" encoding="utf-8"?>
<sst xmlns="http://schemas.openxmlformats.org/spreadsheetml/2006/main" count="1356" uniqueCount="201">
  <si>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</si>
  <si>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</si>
  <si>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</si>
  <si>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</si>
  <si>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</si>
  <si>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</si>
  <si>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</si>
  <si>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</si>
  <si>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</si>
  <si>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</si>
  <si>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</si>
  <si>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</si>
  <si>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</si>
  <si>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</si>
  <si>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</si>
  <si>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</si>
  <si>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</si>
  <si>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</si>
  <si>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</si>
  <si>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</si>
  <si>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</si>
  <si>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</si>
  <si>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</si>
  <si>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29-04-2019</t>
  </si>
  <si>
    <t>FC</t>
  </si>
  <si>
    <t>00015102</t>
  </si>
  <si>
    <t/>
  </si>
  <si>
    <t>0</t>
  </si>
  <si>
    <t>J307513373</t>
  </si>
  <si>
    <t>COMERCIALIZADORA EL VERDUGO C.A.</t>
  </si>
  <si>
    <t>2</t>
  </si>
  <si>
    <t>1800128307</t>
  </si>
  <si>
    <t>00-0358164</t>
  </si>
  <si>
    <t>J085020217</t>
  </si>
  <si>
    <t>CONSORCIO OLEAGINOSO PORTUGUESA, S.A.</t>
  </si>
  <si>
    <t>3</t>
  </si>
  <si>
    <t>02-05-2019</t>
  </si>
  <si>
    <t>1361</t>
  </si>
  <si>
    <t>00-001361</t>
  </si>
  <si>
    <t>J410117605</t>
  </si>
  <si>
    <t>DISTRIBUIDORA MATHYFRED C.A.</t>
  </si>
  <si>
    <t>4</t>
  </si>
  <si>
    <t>1393546229</t>
  </si>
  <si>
    <t>00-25502284</t>
  </si>
  <si>
    <t>J000413126</t>
  </si>
  <si>
    <t>ALIMENTOS POLAR COMERCIAL, C.A.</t>
  </si>
  <si>
    <t>5</t>
  </si>
  <si>
    <t>NC</t>
  </si>
  <si>
    <t>A312463</t>
  </si>
  <si>
    <t>00-0726093</t>
  </si>
  <si>
    <t>A368974</t>
  </si>
  <si>
    <t>J085033289</t>
  </si>
  <si>
    <t>INDUSTRIA ALIMENTICIA NACIONAL DE CEREALES Y HARINAS C.A.</t>
  </si>
  <si>
    <t>6</t>
  </si>
  <si>
    <t>03-05-2019</t>
  </si>
  <si>
    <t>1365</t>
  </si>
  <si>
    <t>00-001365</t>
  </si>
  <si>
    <t>7</t>
  </si>
  <si>
    <t>157440</t>
  </si>
  <si>
    <t>00-127583</t>
  </si>
  <si>
    <t>J304684339</t>
  </si>
  <si>
    <t>TRANSPORTE DE VALORES VISETECA, C.A</t>
  </si>
  <si>
    <t>8</t>
  </si>
  <si>
    <t>00-001627</t>
  </si>
  <si>
    <t>J312062800</t>
  </si>
  <si>
    <t>COOPERATIVA HORTIAGRO9 421 R.L.</t>
  </si>
  <si>
    <t>9</t>
  </si>
  <si>
    <t>06-05-2019</t>
  </si>
  <si>
    <t>1368</t>
  </si>
  <si>
    <t>00-001368</t>
  </si>
  <si>
    <t>10</t>
  </si>
  <si>
    <t>1000133545</t>
  </si>
  <si>
    <t>00-0302279</t>
  </si>
  <si>
    <t>J297975519</t>
  </si>
  <si>
    <t>DISTRIBUIDORA GASEOSA SAN DIEGO, C.A.</t>
  </si>
  <si>
    <t>11</t>
  </si>
  <si>
    <t>A912084123</t>
  </si>
  <si>
    <t>00-0533179</t>
  </si>
  <si>
    <t>J001143491</t>
  </si>
  <si>
    <t xml:space="preserve"> LA MONTSERRATINA, C.A.</t>
  </si>
  <si>
    <t>12</t>
  </si>
  <si>
    <t>300001581</t>
  </si>
  <si>
    <t>20190500011461</t>
  </si>
  <si>
    <t>13</t>
  </si>
  <si>
    <t>300001582</t>
  </si>
  <si>
    <t>20190500011462</t>
  </si>
  <si>
    <t>14</t>
  </si>
  <si>
    <t>300001584</t>
  </si>
  <si>
    <t>20190500011463</t>
  </si>
  <si>
    <t>15</t>
  </si>
  <si>
    <t>300001585</t>
  </si>
  <si>
    <t>20190500011464</t>
  </si>
  <si>
    <t>16</t>
  </si>
  <si>
    <t>300001586</t>
  </si>
  <si>
    <t>20190500011465</t>
  </si>
  <si>
    <t>17</t>
  </si>
  <si>
    <t>8272</t>
  </si>
  <si>
    <t>00-040272</t>
  </si>
  <si>
    <t>105013</t>
  </si>
  <si>
    <t>J405845198</t>
  </si>
  <si>
    <t>DISTRIBUIDORA DE CONFITERIA TEQUE VALLE,C.A</t>
  </si>
  <si>
    <t>18</t>
  </si>
  <si>
    <t>07-05-2019</t>
  </si>
  <si>
    <t>00015158</t>
  </si>
  <si>
    <t>19</t>
  </si>
  <si>
    <t>4VV93000297</t>
  </si>
  <si>
    <t>00-00004870</t>
  </si>
  <si>
    <t>J409451143</t>
  </si>
  <si>
    <t>MONTALAR DE VENEZUELA, S.A</t>
  </si>
  <si>
    <t>20</t>
  </si>
  <si>
    <t>106686</t>
  </si>
  <si>
    <t>00-0155463</t>
  </si>
  <si>
    <t>21</t>
  </si>
  <si>
    <t>106575</t>
  </si>
  <si>
    <t>00-0155323</t>
  </si>
  <si>
    <t>22</t>
  </si>
  <si>
    <t>23</t>
  </si>
  <si>
    <t>300001588</t>
  </si>
  <si>
    <t>20190500011466</t>
  </si>
  <si>
    <t>24</t>
  </si>
  <si>
    <t>08-05-2019</t>
  </si>
  <si>
    <t>1377</t>
  </si>
  <si>
    <t>00-001377</t>
  </si>
  <si>
    <t>25</t>
  </si>
  <si>
    <t>1393548364</t>
  </si>
  <si>
    <t>00-25504289</t>
  </si>
  <si>
    <t>26</t>
  </si>
  <si>
    <t>1393548363</t>
  </si>
  <si>
    <t>00-25504288</t>
  </si>
  <si>
    <t>27</t>
  </si>
  <si>
    <t>1498349</t>
  </si>
  <si>
    <t>00-2185648</t>
  </si>
  <si>
    <t>J316405885</t>
  </si>
  <si>
    <t xml:space="preserve">DISTRIBUIDORA DE PRODUCTOS HERMANOS CAMACHO DPROCA,C.A </t>
  </si>
  <si>
    <t>28</t>
  </si>
  <si>
    <t>14773</t>
  </si>
  <si>
    <t>00-016441</t>
  </si>
  <si>
    <t>J312695480</t>
  </si>
  <si>
    <t>INVERSIONES NP-XXI, C.A.</t>
  </si>
  <si>
    <t>29</t>
  </si>
  <si>
    <t>554893</t>
  </si>
  <si>
    <t>00-582838</t>
  </si>
  <si>
    <t>J000195820</t>
  </si>
  <si>
    <t>INDUSTRIAS IBERIA C.A.</t>
  </si>
  <si>
    <t>30</t>
  </si>
  <si>
    <t xml:space="preserve"> 554894</t>
  </si>
  <si>
    <t>00-582839</t>
  </si>
  <si>
    <t>31</t>
  </si>
  <si>
    <t>300001590</t>
  </si>
  <si>
    <t>20190500011468</t>
  </si>
  <si>
    <t>32</t>
  </si>
  <si>
    <t>300001589</t>
  </si>
  <si>
    <t>20190500011467</t>
  </si>
  <si>
    <t>33</t>
  </si>
  <si>
    <t>09-05-2019</t>
  </si>
  <si>
    <t>1256</t>
  </si>
  <si>
    <t>00-001256</t>
  </si>
  <si>
    <t>V148924674</t>
  </si>
  <si>
    <t xml:space="preserve">NELSY ALEJANDRA PEREZ MORALES </t>
  </si>
  <si>
    <t>34</t>
  </si>
  <si>
    <t>35</t>
  </si>
  <si>
    <t>300001592</t>
  </si>
  <si>
    <t>20190500011469</t>
  </si>
  <si>
    <t>36</t>
  </si>
  <si>
    <t>300001593</t>
  </si>
  <si>
    <t>20190500011470</t>
  </si>
  <si>
    <t>37</t>
  </si>
  <si>
    <t>300001594</t>
  </si>
  <si>
    <t>20190500011471</t>
  </si>
  <si>
    <t>38</t>
  </si>
  <si>
    <t>300001595</t>
  </si>
  <si>
    <t>20190500011472</t>
  </si>
  <si>
    <t>39</t>
  </si>
  <si>
    <t>300001596</t>
  </si>
  <si>
    <t>20190500011473</t>
  </si>
  <si>
    <t>40</t>
  </si>
  <si>
    <t>10-05-2019</t>
  </si>
  <si>
    <t>300001597</t>
  </si>
  <si>
    <t>554894</t>
  </si>
  <si>
    <t>41</t>
  </si>
  <si>
    <t>300001598</t>
  </si>
  <si>
    <t>20190500011475</t>
  </si>
  <si>
    <t>42</t>
  </si>
  <si>
    <t>300001599</t>
  </si>
  <si>
    <t>20190500011476</t>
  </si>
  <si>
    <t>300001600</t>
  </si>
  <si>
    <t>20190500011477</t>
  </si>
  <si>
    <t>300001601</t>
  </si>
  <si>
    <t>20190500011478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</si>
  <si>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</si>
  <si>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</si>
  <si>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</si>
  <si>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</si>
  <si>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</si>
  <si>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</si>
  <si>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</si>
  <si>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</si>
  <si>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</si>
  <si>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00001606</t>
  </si>
  <si>
    <t>LIBRO DE COMPRAS DESDE 06-05 HASTA 12-05-2019</t>
  </si>
  <si>
    <t>LA MONTSERRATINA, C.A.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</si>
</sst>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######################"/>
    <numFmt numFmtId="165" formatCode="yyyy\-mm\-dd"/>
    <numFmt numFmtId="166" formatCode="###,###,###,###,##0.00"/>
    <numFmt numFmtId="167" formatCode="#,##0.0000000000000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7" fontId="0" fillId="0" borderId="0" xfId="0" applyNumberFormat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65"/>
  <sheetViews>
    <sheetView topLeftCell="A19" workbookViewId="0">
      <selection activeCell="I16" sqref="I16"/>
    </sheetView>
  </sheetViews>
  <sheetFormatPr baseColWidth="10" defaultRowHeight="15" x14ac:dyDescent="0.25"/>
  <cols>
    <col min="1" max="1" width="6.28515625" style="1" bestFit="1" customWidth="1"/>
    <col min="2" max="2" width="10.42578125" style="2" bestFit="1" customWidth="1"/>
    <col min="3" max="3" width="9.85546875" style="1" bestFit="1" customWidth="1"/>
    <col min="4" max="4" width="12.5703125" style="1" bestFit="1" customWidth="1"/>
    <col min="5" max="5" width="12.140625" style="1" bestFit="1" customWidth="1"/>
    <col min="6" max="6" width="11.7109375" style="1" bestFit="1" customWidth="1"/>
    <col min="7" max="7" width="13.85546875" style="1" bestFit="1" customWidth="1"/>
    <col min="8" max="8" width="11.28515625" style="1" bestFit="1" customWidth="1"/>
    <col min="9" max="9" width="62.42578125" style="4" bestFit="1" customWidth="1"/>
    <col min="10" max="10" width="25.28515625" style="4" bestFit="1" customWidth="1"/>
    <col min="11" max="11" width="13.28515625" style="4" bestFit="1" customWidth="1"/>
    <col min="12" max="12" width="13.28515625" style="4" customWidth="1"/>
    <col min="13" max="13" width="12.28515625" style="4" customWidth="1"/>
    <col min="14" max="14" width="10.7109375" style="4" customWidth="1"/>
    <col min="15" max="15" width="9.7109375" style="4" customWidth="1"/>
    <col min="16" max="17" width="5.140625" style="4" customWidth="1"/>
    <col min="18" max="18" width="12.28515625" style="4" customWidth="1"/>
    <col min="19" max="19" width="17.42578125" style="1" bestFit="1" customWidth="1"/>
  </cols>
  <sheetData>
    <row r="2" spans="1:19" s="7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"/>
      <c r="K2" s="3"/>
      <c r="L2" s="3"/>
      <c r="M2" s="3"/>
      <c r="N2" s="3"/>
      <c r="O2" s="3"/>
      <c r="P2" s="3"/>
      <c r="Q2" s="3"/>
      <c r="R2" s="3"/>
      <c r="S2" s="6"/>
    </row>
    <row r="3" spans="1:19" s="7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"/>
      <c r="K3" s="3"/>
      <c r="L3" s="3"/>
      <c r="M3" s="3"/>
      <c r="N3" s="3"/>
      <c r="O3" s="3"/>
      <c r="P3" s="3"/>
      <c r="Q3" s="3"/>
      <c r="R3" s="3"/>
      <c r="S3" s="6"/>
    </row>
    <row r="4" spans="1:19" s="7" customFormat="1" x14ac:dyDescent="0.25">
      <c r="A4" s="31" t="s">
        <v>199</v>
      </c>
      <c r="B4" s="31"/>
      <c r="C4" s="31"/>
      <c r="D4" s="31"/>
      <c r="E4" s="31"/>
      <c r="F4" s="31"/>
      <c r="G4" s="31"/>
      <c r="H4" s="31"/>
      <c r="I4" s="31"/>
      <c r="J4" s="3"/>
      <c r="K4" s="3"/>
      <c r="L4" s="3"/>
      <c r="M4" s="3"/>
      <c r="N4" s="3"/>
      <c r="O4" s="3"/>
      <c r="P4" s="3"/>
      <c r="Q4" s="3"/>
      <c r="R4" s="3"/>
      <c r="S4" s="6"/>
    </row>
    <row r="5" spans="1:19" s="7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3"/>
      <c r="K5" s="3"/>
      <c r="L5" s="3"/>
      <c r="M5" s="3"/>
      <c r="N5" s="3"/>
      <c r="O5" s="3"/>
      <c r="P5" s="3"/>
      <c r="Q5" s="3"/>
      <c r="R5" s="3"/>
      <c r="S5" s="6"/>
    </row>
    <row r="7" spans="1:19" s="12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6" customFormat="1" x14ac:dyDescent="0.25">
      <c r="A8" s="17" t="s">
        <v>22</v>
      </c>
      <c r="B8" s="18" t="s">
        <v>54</v>
      </c>
      <c r="C8" s="17" t="s">
        <v>24</v>
      </c>
      <c r="D8" s="17" t="s">
        <v>58</v>
      </c>
      <c r="E8" s="17" t="s">
        <v>26</v>
      </c>
      <c r="F8" s="17" t="s">
        <v>59</v>
      </c>
      <c r="G8" s="17" t="s">
        <v>26</v>
      </c>
      <c r="H8" s="17" t="s">
        <v>60</v>
      </c>
      <c r="I8" s="19" t="s">
        <v>61</v>
      </c>
      <c r="J8" s="19">
        <v>99792.46</v>
      </c>
      <c r="K8" s="19">
        <v>0</v>
      </c>
      <c r="L8" s="19">
        <v>86027.98</v>
      </c>
      <c r="M8" s="19">
        <v>13764.47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7" t="s">
        <v>26</v>
      </c>
    </row>
    <row r="9" spans="1:19" s="16" customFormat="1" x14ac:dyDescent="0.25">
      <c r="A9" s="17" t="s">
        <v>30</v>
      </c>
      <c r="B9" s="18" t="s">
        <v>67</v>
      </c>
      <c r="C9" s="17" t="s">
        <v>47</v>
      </c>
      <c r="D9" s="17" t="s">
        <v>26</v>
      </c>
      <c r="E9" s="17" t="s">
        <v>84</v>
      </c>
      <c r="F9" s="17" t="s">
        <v>26</v>
      </c>
      <c r="G9" s="17" t="s">
        <v>58</v>
      </c>
      <c r="H9" s="17" t="s">
        <v>60</v>
      </c>
      <c r="I9" s="19" t="s">
        <v>61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10323.36</v>
      </c>
      <c r="S9" s="17" t="s">
        <v>85</v>
      </c>
    </row>
    <row r="10" spans="1:19" s="16" customFormat="1" x14ac:dyDescent="0.25">
      <c r="A10" s="13" t="s">
        <v>35</v>
      </c>
      <c r="B10" s="14" t="s">
        <v>67</v>
      </c>
      <c r="C10" s="13" t="s">
        <v>24</v>
      </c>
      <c r="D10" s="13" t="s">
        <v>76</v>
      </c>
      <c r="E10" s="13" t="s">
        <v>26</v>
      </c>
      <c r="F10" s="13" t="s">
        <v>77</v>
      </c>
      <c r="G10" s="13" t="s">
        <v>26</v>
      </c>
      <c r="H10" s="13" t="s">
        <v>78</v>
      </c>
      <c r="I10" s="15" t="s">
        <v>79</v>
      </c>
      <c r="J10" s="15">
        <v>89533.440000000002</v>
      </c>
      <c r="K10" s="15">
        <v>0</v>
      </c>
      <c r="L10" s="15">
        <v>77184</v>
      </c>
      <c r="M10" s="15">
        <v>12349.44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s="16" customFormat="1" x14ac:dyDescent="0.25">
      <c r="A11" s="13" t="s">
        <v>41</v>
      </c>
      <c r="B11" s="14" t="s">
        <v>36</v>
      </c>
      <c r="C11" s="13" t="s">
        <v>24</v>
      </c>
      <c r="D11" s="13" t="s">
        <v>42</v>
      </c>
      <c r="E11" s="13" t="s">
        <v>26</v>
      </c>
      <c r="F11" s="13" t="s">
        <v>43</v>
      </c>
      <c r="G11" s="13" t="s">
        <v>26</v>
      </c>
      <c r="H11" s="13" t="s">
        <v>44</v>
      </c>
      <c r="I11" s="15" t="s">
        <v>45</v>
      </c>
      <c r="J11" s="15">
        <v>40542121.630000003</v>
      </c>
      <c r="K11" s="15">
        <v>34330199.969999999</v>
      </c>
      <c r="L11" s="15">
        <v>5355104.88</v>
      </c>
      <c r="M11" s="15">
        <v>856816.78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s="16" customFormat="1" x14ac:dyDescent="0.25">
      <c r="A12" s="13" t="s">
        <v>46</v>
      </c>
      <c r="B12" s="14" t="s">
        <v>67</v>
      </c>
      <c r="C12" s="13" t="s">
        <v>47</v>
      </c>
      <c r="D12" s="13" t="s">
        <v>26</v>
      </c>
      <c r="E12" s="13" t="s">
        <v>93</v>
      </c>
      <c r="F12" s="13" t="s">
        <v>26</v>
      </c>
      <c r="G12" s="13" t="s">
        <v>42</v>
      </c>
      <c r="H12" s="13" t="s">
        <v>44</v>
      </c>
      <c r="I12" s="15" t="s">
        <v>45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642612.59</v>
      </c>
      <c r="S12" s="13" t="s">
        <v>94</v>
      </c>
    </row>
    <row r="13" spans="1:19" s="16" customFormat="1" x14ac:dyDescent="0.25">
      <c r="A13" s="13" t="s">
        <v>53</v>
      </c>
      <c r="B13" s="14" t="s">
        <v>120</v>
      </c>
      <c r="C13" s="13" t="s">
        <v>24</v>
      </c>
      <c r="D13" s="13" t="s">
        <v>124</v>
      </c>
      <c r="E13" s="13" t="s">
        <v>26</v>
      </c>
      <c r="F13" s="13" t="s">
        <v>125</v>
      </c>
      <c r="G13" s="13" t="s">
        <v>26</v>
      </c>
      <c r="H13" s="13" t="s">
        <v>44</v>
      </c>
      <c r="I13" s="15" t="s">
        <v>45</v>
      </c>
      <c r="J13" s="15">
        <v>421200.13</v>
      </c>
      <c r="K13" s="15">
        <v>0</v>
      </c>
      <c r="L13" s="15">
        <v>363103.56</v>
      </c>
      <c r="M13" s="15">
        <v>58096.56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s="16" customFormat="1" x14ac:dyDescent="0.25">
      <c r="A14" s="13" t="s">
        <v>57</v>
      </c>
      <c r="B14" s="14" t="s">
        <v>120</v>
      </c>
      <c r="C14" s="13" t="s">
        <v>24</v>
      </c>
      <c r="D14" s="13" t="s">
        <v>127</v>
      </c>
      <c r="E14" s="13" t="s">
        <v>26</v>
      </c>
      <c r="F14" s="13" t="s">
        <v>128</v>
      </c>
      <c r="G14" s="13" t="s">
        <v>26</v>
      </c>
      <c r="H14" s="13" t="s">
        <v>44</v>
      </c>
      <c r="I14" s="15" t="s">
        <v>45</v>
      </c>
      <c r="J14" s="15">
        <v>53414793.57</v>
      </c>
      <c r="K14" s="15">
        <v>42245745.560000002</v>
      </c>
      <c r="L14" s="15">
        <v>9628489.6699999999</v>
      </c>
      <c r="M14" s="15">
        <v>1540558.34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s="16" customFormat="1" x14ac:dyDescent="0.25">
      <c r="A15" s="13" t="s">
        <v>62</v>
      </c>
      <c r="B15" s="14" t="s">
        <v>154</v>
      </c>
      <c r="C15" s="13" t="s">
        <v>47</v>
      </c>
      <c r="D15" s="13" t="s">
        <v>26</v>
      </c>
      <c r="E15" s="13" t="s">
        <v>170</v>
      </c>
      <c r="F15" s="13" t="s">
        <v>26</v>
      </c>
      <c r="G15" s="13" t="s">
        <v>124</v>
      </c>
      <c r="H15" s="13" t="s">
        <v>44</v>
      </c>
      <c r="I15" s="15" t="s">
        <v>45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43572.43</v>
      </c>
      <c r="S15" s="13" t="s">
        <v>171</v>
      </c>
    </row>
    <row r="16" spans="1:19" s="16" customFormat="1" x14ac:dyDescent="0.25">
      <c r="A16" s="13" t="s">
        <v>66</v>
      </c>
      <c r="B16" s="14" t="s">
        <v>154</v>
      </c>
      <c r="C16" s="13" t="s">
        <v>47</v>
      </c>
      <c r="D16" s="13" t="s">
        <v>26</v>
      </c>
      <c r="E16" s="13" t="s">
        <v>173</v>
      </c>
      <c r="F16" s="13" t="s">
        <v>26</v>
      </c>
      <c r="G16" s="13" t="s">
        <v>127</v>
      </c>
      <c r="H16" s="13" t="s">
        <v>44</v>
      </c>
      <c r="I16" s="15" t="s">
        <v>45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1155418.76</v>
      </c>
      <c r="S16" s="13" t="s">
        <v>174</v>
      </c>
    </row>
    <row r="17" spans="1:19" s="16" customFormat="1" x14ac:dyDescent="0.25">
      <c r="A17" s="13" t="s">
        <v>70</v>
      </c>
      <c r="B17" s="14" t="s">
        <v>23</v>
      </c>
      <c r="C17" s="13" t="s">
        <v>24</v>
      </c>
      <c r="D17" s="13" t="s">
        <v>25</v>
      </c>
      <c r="E17" s="13" t="s">
        <v>26</v>
      </c>
      <c r="F17" s="13" t="s">
        <v>27</v>
      </c>
      <c r="G17" s="13" t="s">
        <v>26</v>
      </c>
      <c r="H17" s="13" t="s">
        <v>28</v>
      </c>
      <c r="I17" s="15" t="s">
        <v>29</v>
      </c>
      <c r="J17" s="15">
        <v>1562880</v>
      </c>
      <c r="K17" s="15">
        <v>1562880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26</v>
      </c>
    </row>
    <row r="18" spans="1:19" s="16" customFormat="1" x14ac:dyDescent="0.25">
      <c r="A18" s="13" t="s">
        <v>75</v>
      </c>
      <c r="B18" s="14" t="s">
        <v>102</v>
      </c>
      <c r="C18" s="13" t="s">
        <v>24</v>
      </c>
      <c r="D18" s="13" t="s">
        <v>103</v>
      </c>
      <c r="E18" s="13" t="s">
        <v>26</v>
      </c>
      <c r="F18" s="13" t="s">
        <v>27</v>
      </c>
      <c r="G18" s="13" t="s">
        <v>26</v>
      </c>
      <c r="H18" s="13" t="s">
        <v>28</v>
      </c>
      <c r="I18" s="15" t="s">
        <v>29</v>
      </c>
      <c r="J18" s="15">
        <v>2719680</v>
      </c>
      <c r="K18" s="15">
        <v>2719680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s="16" customFormat="1" x14ac:dyDescent="0.25">
      <c r="A19" s="13" t="s">
        <v>80</v>
      </c>
      <c r="B19" s="14" t="s">
        <v>23</v>
      </c>
      <c r="C19" s="13" t="s">
        <v>24</v>
      </c>
      <c r="D19" s="13" t="s">
        <v>31</v>
      </c>
      <c r="E19" s="13" t="s">
        <v>26</v>
      </c>
      <c r="F19" s="13" t="s">
        <v>32</v>
      </c>
      <c r="G19" s="13" t="s">
        <v>26</v>
      </c>
      <c r="H19" s="13" t="s">
        <v>33</v>
      </c>
      <c r="I19" s="15" t="s">
        <v>34</v>
      </c>
      <c r="J19" s="15">
        <v>9700512</v>
      </c>
      <c r="K19" s="15">
        <v>9088800</v>
      </c>
      <c r="L19" s="15">
        <v>0</v>
      </c>
      <c r="M19" s="15">
        <v>0</v>
      </c>
      <c r="N19" s="15">
        <v>566400</v>
      </c>
      <c r="O19" s="15">
        <v>45312</v>
      </c>
      <c r="P19" s="15">
        <v>0</v>
      </c>
      <c r="Q19" s="15">
        <v>0</v>
      </c>
      <c r="R19" s="15">
        <v>0</v>
      </c>
      <c r="S19" s="13" t="s">
        <v>26</v>
      </c>
    </row>
    <row r="20" spans="1:19" s="16" customFormat="1" x14ac:dyDescent="0.25">
      <c r="A20" s="13" t="s">
        <v>83</v>
      </c>
      <c r="B20" s="14" t="s">
        <v>67</v>
      </c>
      <c r="C20" s="13" t="s">
        <v>47</v>
      </c>
      <c r="D20" s="13" t="s">
        <v>26</v>
      </c>
      <c r="E20" s="13" t="s">
        <v>87</v>
      </c>
      <c r="F20" s="13" t="s">
        <v>26</v>
      </c>
      <c r="G20" s="13" t="s">
        <v>31</v>
      </c>
      <c r="H20" s="13" t="s">
        <v>33</v>
      </c>
      <c r="I20" s="15" t="s">
        <v>34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33984</v>
      </c>
      <c r="S20" s="13" t="s">
        <v>88</v>
      </c>
    </row>
    <row r="21" spans="1:19" s="16" customFormat="1" x14ac:dyDescent="0.25">
      <c r="A21" s="13" t="s">
        <v>86</v>
      </c>
      <c r="B21" s="14" t="s">
        <v>54</v>
      </c>
      <c r="C21" s="13" t="s">
        <v>24</v>
      </c>
      <c r="D21" s="13" t="s">
        <v>198</v>
      </c>
      <c r="E21" s="13" t="s">
        <v>26</v>
      </c>
      <c r="F21" s="13" t="s">
        <v>63</v>
      </c>
      <c r="G21" s="13" t="s">
        <v>26</v>
      </c>
      <c r="H21" s="13" t="s">
        <v>64</v>
      </c>
      <c r="I21" s="15" t="s">
        <v>65</v>
      </c>
      <c r="J21" s="15">
        <v>278571.42</v>
      </c>
      <c r="K21" s="15">
        <v>278571.42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</row>
    <row r="22" spans="1:19" s="16" customFormat="1" x14ac:dyDescent="0.25">
      <c r="A22" s="13" t="s">
        <v>89</v>
      </c>
      <c r="B22" s="14" t="s">
        <v>67</v>
      </c>
      <c r="C22" s="13" t="s">
        <v>47</v>
      </c>
      <c r="D22" s="13" t="s">
        <v>26</v>
      </c>
      <c r="E22" s="13" t="s">
        <v>96</v>
      </c>
      <c r="F22" s="13" t="s">
        <v>97</v>
      </c>
      <c r="G22" s="13" t="s">
        <v>98</v>
      </c>
      <c r="H22" s="13" t="s">
        <v>99</v>
      </c>
      <c r="I22" s="15" t="s">
        <v>100</v>
      </c>
      <c r="J22" s="15">
        <v>-112128.94</v>
      </c>
      <c r="K22" s="15">
        <v>0</v>
      </c>
      <c r="L22" s="15">
        <v>-96662.88</v>
      </c>
      <c r="M22" s="15">
        <v>-15466.06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s="16" customFormat="1" x14ac:dyDescent="0.25">
      <c r="A23" s="13" t="s">
        <v>92</v>
      </c>
      <c r="B23" s="14" t="s">
        <v>102</v>
      </c>
      <c r="C23" s="13" t="s">
        <v>24</v>
      </c>
      <c r="D23" s="13" t="s">
        <v>110</v>
      </c>
      <c r="E23" s="13" t="s">
        <v>26</v>
      </c>
      <c r="F23" s="13" t="s">
        <v>111</v>
      </c>
      <c r="G23" s="13" t="s">
        <v>26</v>
      </c>
      <c r="H23" s="13" t="s">
        <v>99</v>
      </c>
      <c r="I23" s="15" t="s">
        <v>100</v>
      </c>
      <c r="J23" s="15">
        <v>130762.39</v>
      </c>
      <c r="K23" s="15">
        <v>0</v>
      </c>
      <c r="L23" s="15">
        <v>112726.2</v>
      </c>
      <c r="M23" s="15">
        <v>18036.189999999999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s="16" customFormat="1" x14ac:dyDescent="0.25">
      <c r="A24" s="13" t="s">
        <v>95</v>
      </c>
      <c r="B24" s="14" t="s">
        <v>102</v>
      </c>
      <c r="C24" s="13" t="s">
        <v>24</v>
      </c>
      <c r="D24" s="13" t="s">
        <v>113</v>
      </c>
      <c r="E24" s="13" t="s">
        <v>26</v>
      </c>
      <c r="F24" s="13" t="s">
        <v>114</v>
      </c>
      <c r="G24" s="13" t="s">
        <v>26</v>
      </c>
      <c r="H24" s="13" t="s">
        <v>99</v>
      </c>
      <c r="I24" s="15" t="s">
        <v>100</v>
      </c>
      <c r="J24" s="15">
        <v>539434.77</v>
      </c>
      <c r="K24" s="15">
        <v>-0.03</v>
      </c>
      <c r="L24" s="15">
        <v>465029.97</v>
      </c>
      <c r="M24" s="15">
        <v>74404.789999999994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s="16" customFormat="1" x14ac:dyDescent="0.25">
      <c r="A25" s="13" t="s">
        <v>101</v>
      </c>
      <c r="B25" s="14" t="s">
        <v>154</v>
      </c>
      <c r="C25" s="13" t="s">
        <v>47</v>
      </c>
      <c r="D25" s="13" t="s">
        <v>26</v>
      </c>
      <c r="E25" s="13" t="s">
        <v>164</v>
      </c>
      <c r="F25" s="13" t="s">
        <v>26</v>
      </c>
      <c r="G25" s="13" t="s">
        <v>110</v>
      </c>
      <c r="H25" s="13" t="s">
        <v>99</v>
      </c>
      <c r="I25" s="15" t="s">
        <v>100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13527.14</v>
      </c>
      <c r="S25" s="13" t="s">
        <v>165</v>
      </c>
    </row>
    <row r="26" spans="1:19" s="16" customFormat="1" x14ac:dyDescent="0.25">
      <c r="A26" s="13" t="s">
        <v>104</v>
      </c>
      <c r="B26" s="14" t="s">
        <v>154</v>
      </c>
      <c r="C26" s="13" t="s">
        <v>47</v>
      </c>
      <c r="D26" s="13" t="s">
        <v>26</v>
      </c>
      <c r="E26" s="13" t="s">
        <v>167</v>
      </c>
      <c r="F26" s="13" t="s">
        <v>26</v>
      </c>
      <c r="G26" s="13" t="s">
        <v>113</v>
      </c>
      <c r="H26" s="13" t="s">
        <v>99</v>
      </c>
      <c r="I26" s="15" t="s">
        <v>100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55803.6</v>
      </c>
      <c r="S26" s="13" t="s">
        <v>168</v>
      </c>
    </row>
    <row r="27" spans="1:19" s="16" customFormat="1" x14ac:dyDescent="0.25">
      <c r="A27" s="13" t="s">
        <v>109</v>
      </c>
      <c r="B27" s="14" t="s">
        <v>120</v>
      </c>
      <c r="C27" s="13" t="s">
        <v>24</v>
      </c>
      <c r="D27" s="13" t="s">
        <v>130</v>
      </c>
      <c r="E27" s="13" t="s">
        <v>26</v>
      </c>
      <c r="F27" s="13" t="s">
        <v>131</v>
      </c>
      <c r="G27" s="13" t="s">
        <v>26</v>
      </c>
      <c r="H27" s="13" t="s">
        <v>132</v>
      </c>
      <c r="I27" s="15" t="s">
        <v>133</v>
      </c>
      <c r="J27" s="15">
        <v>2508699.46</v>
      </c>
      <c r="K27" s="15">
        <v>-0.09</v>
      </c>
      <c r="L27" s="15">
        <v>2162671.9500000002</v>
      </c>
      <c r="M27" s="15">
        <v>346027.51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s="16" customFormat="1" x14ac:dyDescent="0.25">
      <c r="A28" s="13" t="s">
        <v>112</v>
      </c>
      <c r="B28" s="14" t="s">
        <v>176</v>
      </c>
      <c r="C28" s="13" t="s">
        <v>47</v>
      </c>
      <c r="D28" s="13" t="s">
        <v>26</v>
      </c>
      <c r="E28" s="13" t="s">
        <v>185</v>
      </c>
      <c r="F28" s="13" t="s">
        <v>26</v>
      </c>
      <c r="G28" s="13" t="s">
        <v>130</v>
      </c>
      <c r="H28" s="13" t="s">
        <v>132</v>
      </c>
      <c r="I28" s="15" t="s">
        <v>133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259520.63</v>
      </c>
      <c r="S28" s="13" t="s">
        <v>186</v>
      </c>
    </row>
    <row r="29" spans="1:19" s="16" customFormat="1" x14ac:dyDescent="0.25">
      <c r="A29" s="13" t="s">
        <v>115</v>
      </c>
      <c r="B29" s="14" t="s">
        <v>67</v>
      </c>
      <c r="C29" s="13" t="s">
        <v>24</v>
      </c>
      <c r="D29" s="13" t="s">
        <v>71</v>
      </c>
      <c r="E29" s="13" t="s">
        <v>26</v>
      </c>
      <c r="F29" s="13" t="s">
        <v>72</v>
      </c>
      <c r="G29" s="13" t="s">
        <v>26</v>
      </c>
      <c r="H29" s="13" t="s">
        <v>73</v>
      </c>
      <c r="I29" s="15" t="s">
        <v>74</v>
      </c>
      <c r="J29" s="15">
        <v>665499.98</v>
      </c>
      <c r="K29" s="15">
        <v>-0.1</v>
      </c>
      <c r="L29" s="15">
        <v>573706.88</v>
      </c>
      <c r="M29" s="15">
        <v>91793.1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</row>
    <row r="30" spans="1:19" s="16" customFormat="1" x14ac:dyDescent="0.25">
      <c r="A30" s="13" t="s">
        <v>116</v>
      </c>
      <c r="B30" s="14" t="s">
        <v>120</v>
      </c>
      <c r="C30" s="13" t="s">
        <v>47</v>
      </c>
      <c r="D30" s="13" t="s">
        <v>26</v>
      </c>
      <c r="E30" s="13" t="s">
        <v>151</v>
      </c>
      <c r="F30" s="13" t="s">
        <v>26</v>
      </c>
      <c r="G30" s="13" t="s">
        <v>71</v>
      </c>
      <c r="H30" s="13" t="s">
        <v>73</v>
      </c>
      <c r="I30" s="15" t="s">
        <v>74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68844.825000000012</v>
      </c>
      <c r="S30" s="13" t="s">
        <v>152</v>
      </c>
    </row>
    <row r="31" spans="1:19" s="16" customFormat="1" x14ac:dyDescent="0.25">
      <c r="A31" s="13" t="s">
        <v>119</v>
      </c>
      <c r="B31" s="14" t="s">
        <v>36</v>
      </c>
      <c r="C31" s="13" t="s">
        <v>24</v>
      </c>
      <c r="D31" s="13" t="s">
        <v>37</v>
      </c>
      <c r="E31" s="13" t="s">
        <v>26</v>
      </c>
      <c r="F31" s="13" t="s">
        <v>38</v>
      </c>
      <c r="G31" s="13" t="s">
        <v>26</v>
      </c>
      <c r="H31" s="13" t="s">
        <v>39</v>
      </c>
      <c r="I31" s="15" t="s">
        <v>40</v>
      </c>
      <c r="J31" s="15">
        <v>221328</v>
      </c>
      <c r="K31" s="15">
        <v>0</v>
      </c>
      <c r="L31" s="15">
        <v>190800</v>
      </c>
      <c r="M31" s="15">
        <v>30528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s="16" customFormat="1" x14ac:dyDescent="0.25">
      <c r="A32" s="13" t="s">
        <v>123</v>
      </c>
      <c r="B32" s="14" t="s">
        <v>54</v>
      </c>
      <c r="C32" s="13" t="s">
        <v>24</v>
      </c>
      <c r="D32" s="13" t="s">
        <v>55</v>
      </c>
      <c r="E32" s="13" t="s">
        <v>26</v>
      </c>
      <c r="F32" s="13" t="s">
        <v>56</v>
      </c>
      <c r="G32" s="13" t="s">
        <v>26</v>
      </c>
      <c r="H32" s="13" t="s">
        <v>39</v>
      </c>
      <c r="I32" s="15" t="s">
        <v>40</v>
      </c>
      <c r="J32" s="15">
        <v>54288</v>
      </c>
      <c r="K32" s="15">
        <v>0</v>
      </c>
      <c r="L32" s="15">
        <v>46800</v>
      </c>
      <c r="M32" s="15">
        <v>7488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s="16" customFormat="1" x14ac:dyDescent="0.25">
      <c r="A33" s="13" t="s">
        <v>126</v>
      </c>
      <c r="B33" s="14" t="s">
        <v>67</v>
      </c>
      <c r="C33" s="13" t="s">
        <v>47</v>
      </c>
      <c r="D33" s="13" t="s">
        <v>26</v>
      </c>
      <c r="E33" s="13" t="s">
        <v>81</v>
      </c>
      <c r="F33" s="13" t="s">
        <v>26</v>
      </c>
      <c r="G33" s="13" t="s">
        <v>37</v>
      </c>
      <c r="H33" s="13" t="s">
        <v>39</v>
      </c>
      <c r="I33" s="15" t="s">
        <v>40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22896</v>
      </c>
      <c r="S33" s="13" t="s">
        <v>82</v>
      </c>
    </row>
    <row r="34" spans="1:19" s="16" customFormat="1" x14ac:dyDescent="0.25">
      <c r="A34" s="13" t="s">
        <v>129</v>
      </c>
      <c r="B34" s="14" t="s">
        <v>67</v>
      </c>
      <c r="C34" s="13" t="s">
        <v>47</v>
      </c>
      <c r="D34" s="13" t="s">
        <v>26</v>
      </c>
      <c r="E34" s="13" t="s">
        <v>90</v>
      </c>
      <c r="F34" s="13" t="s">
        <v>26</v>
      </c>
      <c r="G34" s="13" t="s">
        <v>55</v>
      </c>
      <c r="H34" s="13" t="s">
        <v>39</v>
      </c>
      <c r="I34" s="15" t="s">
        <v>40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5616</v>
      </c>
      <c r="S34" s="13" t="s">
        <v>91</v>
      </c>
    </row>
    <row r="35" spans="1:19" s="16" customFormat="1" x14ac:dyDescent="0.25">
      <c r="A35" s="13" t="s">
        <v>134</v>
      </c>
      <c r="B35" s="14" t="s">
        <v>67</v>
      </c>
      <c r="C35" s="13" t="s">
        <v>24</v>
      </c>
      <c r="D35" s="13" t="s">
        <v>68</v>
      </c>
      <c r="E35" s="13" t="s">
        <v>26</v>
      </c>
      <c r="F35" s="13" t="s">
        <v>69</v>
      </c>
      <c r="G35" s="13" t="s">
        <v>26</v>
      </c>
      <c r="H35" s="13" t="s">
        <v>39</v>
      </c>
      <c r="I35" s="15" t="s">
        <v>40</v>
      </c>
      <c r="J35" s="15">
        <v>122496</v>
      </c>
      <c r="K35" s="15">
        <v>0</v>
      </c>
      <c r="L35" s="15">
        <v>105600</v>
      </c>
      <c r="M35" s="15">
        <v>16896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s="16" customFormat="1" x14ac:dyDescent="0.25">
      <c r="A36" s="13" t="s">
        <v>139</v>
      </c>
      <c r="B36" s="14" t="s">
        <v>102</v>
      </c>
      <c r="C36" s="13" t="s">
        <v>47</v>
      </c>
      <c r="D36" s="13" t="s">
        <v>26</v>
      </c>
      <c r="E36" s="13" t="s">
        <v>117</v>
      </c>
      <c r="F36" s="13" t="s">
        <v>26</v>
      </c>
      <c r="G36" s="13" t="s">
        <v>68</v>
      </c>
      <c r="H36" s="13" t="s">
        <v>39</v>
      </c>
      <c r="I36" s="15" t="s">
        <v>40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12672</v>
      </c>
      <c r="S36" s="13" t="s">
        <v>118</v>
      </c>
    </row>
    <row r="37" spans="1:19" s="16" customFormat="1" x14ac:dyDescent="0.25">
      <c r="A37" s="13" t="s">
        <v>144</v>
      </c>
      <c r="B37" s="14" t="s">
        <v>120</v>
      </c>
      <c r="C37" s="13" t="s">
        <v>24</v>
      </c>
      <c r="D37" s="13" t="s">
        <v>121</v>
      </c>
      <c r="E37" s="13" t="s">
        <v>26</v>
      </c>
      <c r="F37" s="13" t="s">
        <v>122</v>
      </c>
      <c r="G37" s="13" t="s">
        <v>26</v>
      </c>
      <c r="H37" s="13" t="s">
        <v>39</v>
      </c>
      <c r="I37" s="15" t="s">
        <v>40</v>
      </c>
      <c r="J37" s="15">
        <v>111360</v>
      </c>
      <c r="K37" s="15">
        <v>0</v>
      </c>
      <c r="L37" s="15">
        <v>96000</v>
      </c>
      <c r="M37" s="15">
        <v>15360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s="16" customFormat="1" x14ac:dyDescent="0.25">
      <c r="A38" s="13" t="s">
        <v>147</v>
      </c>
      <c r="B38" s="14" t="s">
        <v>154</v>
      </c>
      <c r="C38" s="13" t="s">
        <v>47</v>
      </c>
      <c r="D38" s="13" t="s">
        <v>26</v>
      </c>
      <c r="E38" s="13" t="s">
        <v>161</v>
      </c>
      <c r="F38" s="13" t="s">
        <v>26</v>
      </c>
      <c r="G38" s="13" t="s">
        <v>121</v>
      </c>
      <c r="H38" s="13" t="s">
        <v>39</v>
      </c>
      <c r="I38" s="15" t="s">
        <v>40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11520</v>
      </c>
      <c r="S38" s="13" t="s">
        <v>162</v>
      </c>
    </row>
    <row r="39" spans="1:19" s="16" customFormat="1" x14ac:dyDescent="0.25">
      <c r="A39" s="13" t="s">
        <v>150</v>
      </c>
      <c r="B39" s="14" t="s">
        <v>36</v>
      </c>
      <c r="C39" s="13" t="s">
        <v>47</v>
      </c>
      <c r="D39" s="13" t="s">
        <v>26</v>
      </c>
      <c r="E39" s="13" t="s">
        <v>48</v>
      </c>
      <c r="F39" s="13" t="s">
        <v>49</v>
      </c>
      <c r="G39" s="13" t="s">
        <v>50</v>
      </c>
      <c r="H39" s="13" t="s">
        <v>51</v>
      </c>
      <c r="I39" s="15" t="s">
        <v>52</v>
      </c>
      <c r="J39" s="15">
        <v>-416210.52</v>
      </c>
      <c r="K39" s="15">
        <v>-416210.52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26</v>
      </c>
    </row>
    <row r="40" spans="1:19" s="16" customFormat="1" x14ac:dyDescent="0.25">
      <c r="A40" s="13" t="s">
        <v>153</v>
      </c>
      <c r="B40" s="14" t="s">
        <v>120</v>
      </c>
      <c r="C40" s="13" t="s">
        <v>24</v>
      </c>
      <c r="D40" s="13" t="s">
        <v>140</v>
      </c>
      <c r="E40" s="13" t="s">
        <v>26</v>
      </c>
      <c r="F40" s="13" t="s">
        <v>141</v>
      </c>
      <c r="G40" s="13" t="s">
        <v>26</v>
      </c>
      <c r="H40" s="13" t="s">
        <v>142</v>
      </c>
      <c r="I40" s="15" t="s">
        <v>143</v>
      </c>
      <c r="J40" s="15">
        <v>3667764.56</v>
      </c>
      <c r="K40" s="15">
        <v>0</v>
      </c>
      <c r="L40" s="15">
        <v>3161866</v>
      </c>
      <c r="M40" s="15">
        <v>505898.56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26</v>
      </c>
    </row>
    <row r="41" spans="1:19" s="16" customFormat="1" x14ac:dyDescent="0.25">
      <c r="A41" s="13" t="s">
        <v>159</v>
      </c>
      <c r="B41" s="14" t="s">
        <v>120</v>
      </c>
      <c r="C41" s="13" t="s">
        <v>24</v>
      </c>
      <c r="D41" s="13" t="s">
        <v>145</v>
      </c>
      <c r="E41" s="13" t="s">
        <v>26</v>
      </c>
      <c r="F41" s="13" t="s">
        <v>146</v>
      </c>
      <c r="G41" s="13" t="s">
        <v>26</v>
      </c>
      <c r="H41" s="13" t="s">
        <v>142</v>
      </c>
      <c r="I41" s="15" t="s">
        <v>143</v>
      </c>
      <c r="J41" s="15">
        <v>922401.84</v>
      </c>
      <c r="K41" s="15">
        <v>0</v>
      </c>
      <c r="L41" s="15">
        <v>795174</v>
      </c>
      <c r="M41" s="15">
        <v>127227.84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26</v>
      </c>
    </row>
    <row r="42" spans="1:19" s="16" customFormat="1" x14ac:dyDescent="0.25">
      <c r="A42" s="13" t="s">
        <v>160</v>
      </c>
      <c r="B42" s="14" t="s">
        <v>176</v>
      </c>
      <c r="C42" s="13" t="s">
        <v>47</v>
      </c>
      <c r="D42" s="13" t="s">
        <v>26</v>
      </c>
      <c r="E42" s="13" t="s">
        <v>177</v>
      </c>
      <c r="F42" s="13" t="s">
        <v>26</v>
      </c>
      <c r="G42" s="13" t="s">
        <v>178</v>
      </c>
      <c r="H42" s="13" t="s">
        <v>142</v>
      </c>
      <c r="I42" s="15" t="s">
        <v>143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95420.88</v>
      </c>
      <c r="S42" s="13" t="s">
        <v>174</v>
      </c>
    </row>
    <row r="43" spans="1:19" s="16" customFormat="1" x14ac:dyDescent="0.25">
      <c r="A43" s="13" t="s">
        <v>163</v>
      </c>
      <c r="B43" s="14" t="s">
        <v>176</v>
      </c>
      <c r="C43" s="13" t="s">
        <v>47</v>
      </c>
      <c r="D43" s="13" t="s">
        <v>26</v>
      </c>
      <c r="E43" s="13" t="s">
        <v>180</v>
      </c>
      <c r="F43" s="13" t="s">
        <v>26</v>
      </c>
      <c r="G43" s="13" t="s">
        <v>140</v>
      </c>
      <c r="H43" s="13" t="s">
        <v>142</v>
      </c>
      <c r="I43" s="15" t="s">
        <v>143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379423.92</v>
      </c>
      <c r="S43" s="13" t="s">
        <v>181</v>
      </c>
    </row>
    <row r="44" spans="1:19" s="16" customFormat="1" x14ac:dyDescent="0.25">
      <c r="A44" s="13" t="s">
        <v>166</v>
      </c>
      <c r="B44" s="14" t="s">
        <v>120</v>
      </c>
      <c r="C44" s="13" t="s">
        <v>24</v>
      </c>
      <c r="D44" s="13" t="s">
        <v>135</v>
      </c>
      <c r="E44" s="13" t="s">
        <v>26</v>
      </c>
      <c r="F44" s="13" t="s">
        <v>136</v>
      </c>
      <c r="G44" s="13" t="s">
        <v>26</v>
      </c>
      <c r="H44" s="13" t="s">
        <v>137</v>
      </c>
      <c r="I44" s="15" t="s">
        <v>138</v>
      </c>
      <c r="J44" s="15">
        <v>2458874.16</v>
      </c>
      <c r="K44" s="15">
        <v>0</v>
      </c>
      <c r="L44" s="15">
        <v>2119719.1</v>
      </c>
      <c r="M44" s="15">
        <v>339155.05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26</v>
      </c>
    </row>
    <row r="45" spans="1:19" s="16" customFormat="1" x14ac:dyDescent="0.25">
      <c r="A45" s="13" t="s">
        <v>169</v>
      </c>
      <c r="B45" s="14" t="s">
        <v>176</v>
      </c>
      <c r="C45" s="13" t="s">
        <v>47</v>
      </c>
      <c r="D45" s="13" t="s">
        <v>26</v>
      </c>
      <c r="E45" s="13" t="s">
        <v>183</v>
      </c>
      <c r="F45" s="13" t="s">
        <v>26</v>
      </c>
      <c r="G45" s="13" t="s">
        <v>135</v>
      </c>
      <c r="H45" s="13" t="s">
        <v>137</v>
      </c>
      <c r="I45" s="15" t="s">
        <v>138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254366.29</v>
      </c>
      <c r="S45" s="13" t="s">
        <v>184</v>
      </c>
    </row>
    <row r="46" spans="1:19" s="16" customFormat="1" x14ac:dyDescent="0.25">
      <c r="A46" s="13" t="s">
        <v>172</v>
      </c>
      <c r="B46" s="14" t="s">
        <v>120</v>
      </c>
      <c r="C46" s="13" t="s">
        <v>47</v>
      </c>
      <c r="D46" s="13" t="s">
        <v>26</v>
      </c>
      <c r="E46" s="13" t="s">
        <v>148</v>
      </c>
      <c r="F46" s="13" t="s">
        <v>26</v>
      </c>
      <c r="G46" s="13" t="s">
        <v>76</v>
      </c>
      <c r="H46" s="13" t="s">
        <v>78</v>
      </c>
      <c r="I46" s="15" t="s">
        <v>200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9262.08</v>
      </c>
      <c r="S46" s="13" t="s">
        <v>149</v>
      </c>
    </row>
    <row r="47" spans="1:19" s="16" customFormat="1" x14ac:dyDescent="0.25">
      <c r="A47" s="13" t="s">
        <v>175</v>
      </c>
      <c r="B47" s="14" t="s">
        <v>102</v>
      </c>
      <c r="C47" s="13" t="s">
        <v>24</v>
      </c>
      <c r="D47" s="13" t="s">
        <v>105</v>
      </c>
      <c r="E47" s="13" t="s">
        <v>26</v>
      </c>
      <c r="F47" s="13" t="s">
        <v>106</v>
      </c>
      <c r="G47" s="13" t="s">
        <v>26</v>
      </c>
      <c r="H47" s="13" t="s">
        <v>107</v>
      </c>
      <c r="I47" s="15" t="s">
        <v>108</v>
      </c>
      <c r="J47" s="15">
        <v>132900</v>
      </c>
      <c r="K47" s="15">
        <v>132900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26</v>
      </c>
    </row>
    <row r="48" spans="1:19" s="20" customFormat="1" x14ac:dyDescent="0.25">
      <c r="A48" s="13" t="s">
        <v>179</v>
      </c>
      <c r="B48" s="14" t="s">
        <v>154</v>
      </c>
      <c r="C48" s="13" t="s">
        <v>24</v>
      </c>
      <c r="D48" s="13" t="s">
        <v>155</v>
      </c>
      <c r="E48" s="13" t="s">
        <v>26</v>
      </c>
      <c r="F48" s="13" t="s">
        <v>156</v>
      </c>
      <c r="G48" s="13" t="s">
        <v>26</v>
      </c>
      <c r="H48" s="13" t="s">
        <v>157</v>
      </c>
      <c r="I48" s="15" t="s">
        <v>158</v>
      </c>
      <c r="J48" s="15">
        <v>302693.88</v>
      </c>
      <c r="K48" s="15">
        <v>0</v>
      </c>
      <c r="L48" s="15">
        <v>260943</v>
      </c>
      <c r="M48" s="15">
        <v>41750.879999999997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s="20" customFormat="1" x14ac:dyDescent="0.25">
      <c r="A49" s="13" t="s">
        <v>182</v>
      </c>
      <c r="B49" s="14" t="s">
        <v>176</v>
      </c>
      <c r="C49" s="13" t="s">
        <v>47</v>
      </c>
      <c r="D49" s="13" t="s">
        <v>26</v>
      </c>
      <c r="E49" s="13" t="s">
        <v>187</v>
      </c>
      <c r="F49" s="13" t="s">
        <v>26</v>
      </c>
      <c r="G49" s="13" t="s">
        <v>155</v>
      </c>
      <c r="H49" s="13" t="s">
        <v>157</v>
      </c>
      <c r="I49" s="15" t="s">
        <v>158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41750.879999999997</v>
      </c>
      <c r="S49" s="13" t="s">
        <v>188</v>
      </c>
    </row>
    <row r="51" spans="1:19" x14ac:dyDescent="0.25">
      <c r="J51" s="5">
        <f>SUM(J8:J49)</f>
        <v>120139248.23</v>
      </c>
      <c r="K51" s="5">
        <f t="shared" ref="K51:R51" si="0">SUM(K8:K49)</f>
        <v>89942566.210000008</v>
      </c>
      <c r="L51" s="5">
        <f t="shared" si="0"/>
        <v>25504284.309999999</v>
      </c>
      <c r="M51" s="5">
        <f t="shared" si="0"/>
        <v>4080685.4499999993</v>
      </c>
      <c r="N51" s="5">
        <f t="shared" si="0"/>
        <v>566400</v>
      </c>
      <c r="O51" s="5">
        <f t="shared" si="0"/>
        <v>45312</v>
      </c>
      <c r="P51" s="5">
        <f t="shared" si="0"/>
        <v>0</v>
      </c>
      <c r="Q51" s="5">
        <f t="shared" si="0"/>
        <v>0</v>
      </c>
      <c r="R51" s="5">
        <f t="shared" si="0"/>
        <v>3116535.3850000002</v>
      </c>
    </row>
    <row r="53" spans="1:19" x14ac:dyDescent="0.25">
      <c r="J53" s="4" t="s">
        <v>189</v>
      </c>
    </row>
    <row r="55" spans="1:19" x14ac:dyDescent="0.25">
      <c r="J55" s="4" t="s">
        <v>190</v>
      </c>
      <c r="K55" s="4" t="s">
        <v>191</v>
      </c>
      <c r="L55" s="1" t="s">
        <v>192</v>
      </c>
    </row>
    <row r="57" spans="1:19" x14ac:dyDescent="0.25">
      <c r="I57" s="4" t="s">
        <v>193</v>
      </c>
      <c r="J57" s="4">
        <f>K51</f>
        <v>89942566.210000008</v>
      </c>
    </row>
    <row r="59" spans="1:19" x14ac:dyDescent="0.25">
      <c r="I59" s="4" t="s">
        <v>194</v>
      </c>
      <c r="J59" s="4">
        <f>L51</f>
        <v>25504284.309999999</v>
      </c>
      <c r="K59" s="4">
        <f>M51</f>
        <v>4080685.4499999993</v>
      </c>
    </row>
    <row r="61" spans="1:19" x14ac:dyDescent="0.25">
      <c r="I61" s="4" t="s">
        <v>195</v>
      </c>
      <c r="J61" s="4">
        <f>N51</f>
        <v>566400</v>
      </c>
      <c r="K61" s="4">
        <f>O51</f>
        <v>45312</v>
      </c>
      <c r="L61" s="1">
        <v>0</v>
      </c>
    </row>
    <row r="63" spans="1:19" x14ac:dyDescent="0.25">
      <c r="I63" s="4" t="s">
        <v>196</v>
      </c>
      <c r="J63" s="4">
        <v>0</v>
      </c>
      <c r="K63" s="4">
        <v>0</v>
      </c>
    </row>
    <row r="64" spans="1:19" x14ac:dyDescent="0.25">
      <c r="M64" s="8"/>
    </row>
    <row r="65" spans="9:12" x14ac:dyDescent="0.25">
      <c r="I65" s="4" t="s">
        <v>197</v>
      </c>
      <c r="J65" s="4">
        <f>J57+J59+J61</f>
        <v>116013250.52000001</v>
      </c>
      <c r="K65" s="4">
        <f>K59+K61</f>
        <v>4125997.4499999993</v>
      </c>
      <c r="L65" s="1">
        <v>0</v>
      </c>
    </row>
  </sheetData>
  <sortState ref="A8:S49">
    <sortCondition sortBy="cellColor" ref="I8:I49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5"/>
  <sheetViews>
    <sheetView topLeftCell="G25" workbookViewId="0">
      <selection activeCell="K61" sqref="K61"/>
    </sheetView>
  </sheetViews>
  <sheetFormatPr baseColWidth="10" defaultRowHeight="15" x14ac:dyDescent="0.25"/>
  <cols>
    <col min="1" max="1" width="6.28515625" style="1" bestFit="1" customWidth="1"/>
    <col min="2" max="2" width="10.42578125" style="2" bestFit="1" customWidth="1"/>
    <col min="3" max="3" width="9.85546875" style="1" bestFit="1" customWidth="1"/>
    <col min="4" max="4" width="12.5703125" style="1" bestFit="1" customWidth="1"/>
    <col min="5" max="5" width="12.140625" style="1" bestFit="1" customWidth="1"/>
    <col min="6" max="6" width="11.7109375" style="1" bestFit="1" customWidth="1"/>
    <col min="7" max="7" width="13.85546875" style="1" bestFit="1" customWidth="1"/>
    <col min="8" max="8" width="11.28515625" style="1" bestFit="1" customWidth="1"/>
    <col min="9" max="9" width="62.42578125" style="4" bestFit="1" customWidth="1"/>
    <col min="10" max="10" width="25.28515625" style="4" bestFit="1" customWidth="1"/>
    <col min="11" max="11" width="13.28515625" style="4" bestFit="1" customWidth="1"/>
    <col min="12" max="12" width="13.28515625" style="4" customWidth="1"/>
    <col min="13" max="13" width="12.28515625" style="4" customWidth="1"/>
    <col min="14" max="14" width="10.7109375" style="4" customWidth="1"/>
    <col min="15" max="15" width="9.7109375" style="4" customWidth="1"/>
    <col min="16" max="17" width="5.140625" style="4" customWidth="1"/>
    <col min="18" max="18" width="12.28515625" style="4" customWidth="1"/>
    <col min="19" max="19" width="17.42578125" style="1" bestFit="1" customWidth="1"/>
  </cols>
  <sheetData>
    <row r="2" spans="1:19" s="7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"/>
      <c r="K2" s="3"/>
      <c r="L2" s="3"/>
      <c r="M2" s="3"/>
      <c r="N2" s="3"/>
      <c r="O2" s="3"/>
      <c r="P2" s="3"/>
      <c r="Q2" s="3"/>
      <c r="R2" s="3"/>
      <c r="S2" s="6"/>
    </row>
    <row r="3" spans="1:19" s="7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"/>
      <c r="K3" s="3"/>
      <c r="L3" s="3"/>
      <c r="M3" s="3"/>
      <c r="N3" s="3"/>
      <c r="O3" s="3"/>
      <c r="P3" s="3"/>
      <c r="Q3" s="3"/>
      <c r="R3" s="3"/>
      <c r="S3" s="6"/>
    </row>
    <row r="4" spans="1:19" s="7" customFormat="1" x14ac:dyDescent="0.25">
      <c r="A4" s="31" t="s">
        <v>199</v>
      </c>
      <c r="B4" s="31"/>
      <c r="C4" s="31"/>
      <c r="D4" s="31"/>
      <c r="E4" s="31"/>
      <c r="F4" s="31"/>
      <c r="G4" s="31"/>
      <c r="H4" s="31"/>
      <c r="I4" s="31"/>
      <c r="J4" s="3"/>
      <c r="K4" s="3"/>
      <c r="L4" s="3"/>
      <c r="M4" s="3"/>
      <c r="N4" s="3"/>
      <c r="O4" s="3"/>
      <c r="P4" s="3"/>
      <c r="Q4" s="3"/>
      <c r="R4" s="3"/>
      <c r="S4" s="6"/>
    </row>
    <row r="5" spans="1:19" s="7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3"/>
      <c r="K5" s="3"/>
      <c r="L5" s="3"/>
      <c r="M5" s="3"/>
      <c r="N5" s="3"/>
      <c r="O5" s="3"/>
      <c r="P5" s="3"/>
      <c r="Q5" s="3"/>
      <c r="R5" s="3"/>
      <c r="S5" s="6"/>
    </row>
    <row r="7" spans="1:19" s="12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6" customFormat="1" x14ac:dyDescent="0.25">
      <c r="A8" s="13" t="s">
        <v>22</v>
      </c>
      <c r="B8" s="14" t="s">
        <v>23</v>
      </c>
      <c r="C8" s="13" t="s">
        <v>24</v>
      </c>
      <c r="D8" s="13" t="s">
        <v>25</v>
      </c>
      <c r="E8" s="13" t="s">
        <v>26</v>
      </c>
      <c r="F8" s="13" t="s">
        <v>27</v>
      </c>
      <c r="G8" s="13" t="s">
        <v>26</v>
      </c>
      <c r="H8" s="13" t="s">
        <v>28</v>
      </c>
      <c r="I8" s="15" t="s">
        <v>29</v>
      </c>
      <c r="J8" s="15">
        <v>1562880</v>
      </c>
      <c r="K8" s="15">
        <v>1562880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s="16" customFormat="1" x14ac:dyDescent="0.25">
      <c r="A9" s="13" t="s">
        <v>30</v>
      </c>
      <c r="B9" s="14" t="s">
        <v>23</v>
      </c>
      <c r="C9" s="13" t="s">
        <v>24</v>
      </c>
      <c r="D9" s="13" t="s">
        <v>31</v>
      </c>
      <c r="E9" s="13" t="s">
        <v>26</v>
      </c>
      <c r="F9" s="13" t="s">
        <v>32</v>
      </c>
      <c r="G9" s="13" t="s">
        <v>26</v>
      </c>
      <c r="H9" s="13" t="s">
        <v>33</v>
      </c>
      <c r="I9" s="15" t="s">
        <v>34</v>
      </c>
      <c r="J9" s="15">
        <v>9700512</v>
      </c>
      <c r="K9" s="15">
        <v>9088800</v>
      </c>
      <c r="L9" s="15">
        <v>0</v>
      </c>
      <c r="M9" s="15">
        <v>0</v>
      </c>
      <c r="N9" s="15">
        <v>566400</v>
      </c>
      <c r="O9" s="15">
        <v>45312</v>
      </c>
      <c r="P9" s="15">
        <v>0</v>
      </c>
      <c r="Q9" s="15">
        <v>0</v>
      </c>
      <c r="R9" s="15">
        <v>0</v>
      </c>
      <c r="S9" s="13" t="s">
        <v>26</v>
      </c>
    </row>
    <row r="10" spans="1:19" s="16" customFormat="1" x14ac:dyDescent="0.25">
      <c r="A10" s="13" t="s">
        <v>35</v>
      </c>
      <c r="B10" s="14" t="s">
        <v>36</v>
      </c>
      <c r="C10" s="13" t="s">
        <v>24</v>
      </c>
      <c r="D10" s="13" t="s">
        <v>42</v>
      </c>
      <c r="E10" s="13" t="s">
        <v>26</v>
      </c>
      <c r="F10" s="13" t="s">
        <v>43</v>
      </c>
      <c r="G10" s="13" t="s">
        <v>26</v>
      </c>
      <c r="H10" s="13" t="s">
        <v>44</v>
      </c>
      <c r="I10" s="15" t="s">
        <v>45</v>
      </c>
      <c r="J10" s="15">
        <v>40542121.630000003</v>
      </c>
      <c r="K10" s="15">
        <v>34330199.969999999</v>
      </c>
      <c r="L10" s="15">
        <v>5355104.88</v>
      </c>
      <c r="M10" s="15">
        <v>856816.78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s="16" customFormat="1" x14ac:dyDescent="0.25">
      <c r="A11" s="13" t="s">
        <v>41</v>
      </c>
      <c r="B11" s="14" t="s">
        <v>36</v>
      </c>
      <c r="C11" s="13" t="s">
        <v>24</v>
      </c>
      <c r="D11" s="13" t="s">
        <v>37</v>
      </c>
      <c r="E11" s="13" t="s">
        <v>26</v>
      </c>
      <c r="F11" s="13" t="s">
        <v>38</v>
      </c>
      <c r="G11" s="13" t="s">
        <v>26</v>
      </c>
      <c r="H11" s="13" t="s">
        <v>39</v>
      </c>
      <c r="I11" s="15" t="s">
        <v>40</v>
      </c>
      <c r="J11" s="15">
        <v>221328</v>
      </c>
      <c r="K11" s="15">
        <v>0</v>
      </c>
      <c r="L11" s="15">
        <v>190800</v>
      </c>
      <c r="M11" s="15">
        <v>30528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s="16" customFormat="1" x14ac:dyDescent="0.25">
      <c r="A12" s="13" t="s">
        <v>46</v>
      </c>
      <c r="B12" s="14" t="s">
        <v>36</v>
      </c>
      <c r="C12" s="13" t="s">
        <v>47</v>
      </c>
      <c r="D12" s="13" t="s">
        <v>26</v>
      </c>
      <c r="E12" s="13" t="s">
        <v>48</v>
      </c>
      <c r="F12" s="13" t="s">
        <v>49</v>
      </c>
      <c r="G12" s="13" t="s">
        <v>50</v>
      </c>
      <c r="H12" s="13" t="s">
        <v>51</v>
      </c>
      <c r="I12" s="15" t="s">
        <v>52</v>
      </c>
      <c r="J12" s="15">
        <v>-416210.52</v>
      </c>
      <c r="K12" s="15">
        <v>-416210.52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s="16" customFormat="1" x14ac:dyDescent="0.25">
      <c r="A13" s="13" t="s">
        <v>53</v>
      </c>
      <c r="B13" s="14" t="s">
        <v>54</v>
      </c>
      <c r="C13" s="13" t="s">
        <v>24</v>
      </c>
      <c r="D13" s="13" t="s">
        <v>198</v>
      </c>
      <c r="E13" s="13" t="s">
        <v>26</v>
      </c>
      <c r="F13" s="13" t="s">
        <v>63</v>
      </c>
      <c r="G13" s="13" t="s">
        <v>26</v>
      </c>
      <c r="H13" s="13" t="s">
        <v>64</v>
      </c>
      <c r="I13" s="15" t="s">
        <v>65</v>
      </c>
      <c r="J13" s="15">
        <v>278571.42</v>
      </c>
      <c r="K13" s="15">
        <v>278571.42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s="16" customFormat="1" x14ac:dyDescent="0.25">
      <c r="A14" s="13" t="s">
        <v>57</v>
      </c>
      <c r="B14" s="14" t="s">
        <v>54</v>
      </c>
      <c r="C14" s="13" t="s">
        <v>24</v>
      </c>
      <c r="D14" s="13" t="s">
        <v>55</v>
      </c>
      <c r="E14" s="13" t="s">
        <v>26</v>
      </c>
      <c r="F14" s="13" t="s">
        <v>56</v>
      </c>
      <c r="G14" s="13" t="s">
        <v>26</v>
      </c>
      <c r="H14" s="13" t="s">
        <v>39</v>
      </c>
      <c r="I14" s="15" t="s">
        <v>40</v>
      </c>
      <c r="J14" s="15">
        <v>54288</v>
      </c>
      <c r="K14" s="15">
        <v>0</v>
      </c>
      <c r="L14" s="15">
        <v>46800</v>
      </c>
      <c r="M14" s="15">
        <v>7488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s="16" customFormat="1" x14ac:dyDescent="0.25">
      <c r="A15" s="13" t="s">
        <v>62</v>
      </c>
      <c r="B15" s="14" t="s">
        <v>54</v>
      </c>
      <c r="C15" s="13" t="s">
        <v>24</v>
      </c>
      <c r="D15" s="13" t="s">
        <v>58</v>
      </c>
      <c r="E15" s="13" t="s">
        <v>26</v>
      </c>
      <c r="F15" s="13" t="s">
        <v>59</v>
      </c>
      <c r="G15" s="13" t="s">
        <v>26</v>
      </c>
      <c r="H15" s="13" t="s">
        <v>60</v>
      </c>
      <c r="I15" s="15" t="s">
        <v>61</v>
      </c>
      <c r="J15" s="15">
        <v>99792.46</v>
      </c>
      <c r="K15" s="15">
        <v>0</v>
      </c>
      <c r="L15" s="15">
        <v>86027.98</v>
      </c>
      <c r="M15" s="15">
        <v>13764.47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s="16" customFormat="1" x14ac:dyDescent="0.25">
      <c r="A16" s="13" t="s">
        <v>66</v>
      </c>
      <c r="B16" s="14" t="s">
        <v>67</v>
      </c>
      <c r="C16" s="13" t="s">
        <v>47</v>
      </c>
      <c r="D16" s="13" t="s">
        <v>26</v>
      </c>
      <c r="E16" s="13" t="s">
        <v>81</v>
      </c>
      <c r="F16" s="13" t="s">
        <v>26</v>
      </c>
      <c r="G16" s="13" t="s">
        <v>37</v>
      </c>
      <c r="H16" s="13" t="s">
        <v>39</v>
      </c>
      <c r="I16" s="15" t="s">
        <v>40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22896</v>
      </c>
      <c r="S16" s="13" t="s">
        <v>82</v>
      </c>
    </row>
    <row r="17" spans="1:19" s="16" customFormat="1" x14ac:dyDescent="0.25">
      <c r="A17" s="13" t="s">
        <v>70</v>
      </c>
      <c r="B17" s="14" t="s">
        <v>67</v>
      </c>
      <c r="C17" s="13" t="s">
        <v>47</v>
      </c>
      <c r="D17" s="13" t="s">
        <v>26</v>
      </c>
      <c r="E17" s="13" t="s">
        <v>84</v>
      </c>
      <c r="F17" s="13" t="s">
        <v>26</v>
      </c>
      <c r="G17" s="13" t="s">
        <v>58</v>
      </c>
      <c r="H17" s="13" t="s">
        <v>60</v>
      </c>
      <c r="I17" s="15" t="s">
        <v>61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10323.36</v>
      </c>
      <c r="S17" s="13" t="s">
        <v>85</v>
      </c>
    </row>
    <row r="18" spans="1:19" s="16" customFormat="1" x14ac:dyDescent="0.25">
      <c r="A18" s="13" t="s">
        <v>75</v>
      </c>
      <c r="B18" s="14" t="s">
        <v>67</v>
      </c>
      <c r="C18" s="13" t="s">
        <v>47</v>
      </c>
      <c r="D18" s="13" t="s">
        <v>26</v>
      </c>
      <c r="E18" s="13" t="s">
        <v>87</v>
      </c>
      <c r="F18" s="13" t="s">
        <v>26</v>
      </c>
      <c r="G18" s="13" t="s">
        <v>31</v>
      </c>
      <c r="H18" s="13" t="s">
        <v>33</v>
      </c>
      <c r="I18" s="15" t="s">
        <v>34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33984</v>
      </c>
      <c r="S18" s="13" t="s">
        <v>88</v>
      </c>
    </row>
    <row r="19" spans="1:19" s="16" customFormat="1" x14ac:dyDescent="0.25">
      <c r="A19" s="13" t="s">
        <v>80</v>
      </c>
      <c r="B19" s="14" t="s">
        <v>67</v>
      </c>
      <c r="C19" s="13" t="s">
        <v>47</v>
      </c>
      <c r="D19" s="13" t="s">
        <v>26</v>
      </c>
      <c r="E19" s="13" t="s">
        <v>90</v>
      </c>
      <c r="F19" s="13" t="s">
        <v>26</v>
      </c>
      <c r="G19" s="13" t="s">
        <v>55</v>
      </c>
      <c r="H19" s="13" t="s">
        <v>39</v>
      </c>
      <c r="I19" s="15" t="s">
        <v>40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5616</v>
      </c>
      <c r="S19" s="13" t="s">
        <v>91</v>
      </c>
    </row>
    <row r="20" spans="1:19" s="16" customFormat="1" x14ac:dyDescent="0.25">
      <c r="A20" s="13" t="s">
        <v>83</v>
      </c>
      <c r="B20" s="14" t="s">
        <v>67</v>
      </c>
      <c r="C20" s="13" t="s">
        <v>47</v>
      </c>
      <c r="D20" s="13" t="s">
        <v>26</v>
      </c>
      <c r="E20" s="13" t="s">
        <v>93</v>
      </c>
      <c r="F20" s="13" t="s">
        <v>26</v>
      </c>
      <c r="G20" s="13" t="s">
        <v>42</v>
      </c>
      <c r="H20" s="13" t="s">
        <v>44</v>
      </c>
      <c r="I20" s="15" t="s">
        <v>45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642612.59</v>
      </c>
      <c r="S20" s="13" t="s">
        <v>94</v>
      </c>
    </row>
    <row r="21" spans="1:19" s="16" customFormat="1" x14ac:dyDescent="0.25">
      <c r="A21" s="13" t="s">
        <v>86</v>
      </c>
      <c r="B21" s="14" t="s">
        <v>67</v>
      </c>
      <c r="C21" s="13" t="s">
        <v>24</v>
      </c>
      <c r="D21" s="13" t="s">
        <v>76</v>
      </c>
      <c r="E21" s="13" t="s">
        <v>26</v>
      </c>
      <c r="F21" s="13" t="s">
        <v>77</v>
      </c>
      <c r="G21" s="13" t="s">
        <v>26</v>
      </c>
      <c r="H21" s="13" t="s">
        <v>78</v>
      </c>
      <c r="I21" s="15" t="s">
        <v>79</v>
      </c>
      <c r="J21" s="15">
        <v>89533.440000000002</v>
      </c>
      <c r="K21" s="15">
        <v>0</v>
      </c>
      <c r="L21" s="15">
        <v>77184</v>
      </c>
      <c r="M21" s="15">
        <v>12349.44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</row>
    <row r="22" spans="1:19" s="16" customFormat="1" x14ac:dyDescent="0.25">
      <c r="A22" s="13" t="s">
        <v>89</v>
      </c>
      <c r="B22" s="14" t="s">
        <v>67</v>
      </c>
      <c r="C22" s="13" t="s">
        <v>47</v>
      </c>
      <c r="D22" s="13" t="s">
        <v>26</v>
      </c>
      <c r="E22" s="13" t="s">
        <v>96</v>
      </c>
      <c r="F22" s="13" t="s">
        <v>97</v>
      </c>
      <c r="G22" s="13" t="s">
        <v>98</v>
      </c>
      <c r="H22" s="13" t="s">
        <v>99</v>
      </c>
      <c r="I22" s="15" t="s">
        <v>100</v>
      </c>
      <c r="J22" s="15">
        <v>-112128.94</v>
      </c>
      <c r="K22" s="15">
        <v>0</v>
      </c>
      <c r="L22" s="15">
        <v>-96662.88</v>
      </c>
      <c r="M22" s="15">
        <v>-15466.06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s="16" customFormat="1" x14ac:dyDescent="0.25">
      <c r="A23" s="13" t="s">
        <v>92</v>
      </c>
      <c r="B23" s="14" t="s">
        <v>67</v>
      </c>
      <c r="C23" s="13" t="s">
        <v>24</v>
      </c>
      <c r="D23" s="13" t="s">
        <v>71</v>
      </c>
      <c r="E23" s="13" t="s">
        <v>26</v>
      </c>
      <c r="F23" s="13" t="s">
        <v>72</v>
      </c>
      <c r="G23" s="13" t="s">
        <v>26</v>
      </c>
      <c r="H23" s="13" t="s">
        <v>73</v>
      </c>
      <c r="I23" s="15" t="s">
        <v>74</v>
      </c>
      <c r="J23" s="15">
        <v>665499.98</v>
      </c>
      <c r="K23" s="15">
        <v>-0.1</v>
      </c>
      <c r="L23" s="15">
        <v>573706.88</v>
      </c>
      <c r="M23" s="15">
        <v>91793.1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s="16" customFormat="1" x14ac:dyDescent="0.25">
      <c r="A24" s="13" t="s">
        <v>95</v>
      </c>
      <c r="B24" s="14" t="s">
        <v>67</v>
      </c>
      <c r="C24" s="13" t="s">
        <v>24</v>
      </c>
      <c r="D24" s="13" t="s">
        <v>68</v>
      </c>
      <c r="E24" s="13" t="s">
        <v>26</v>
      </c>
      <c r="F24" s="13" t="s">
        <v>69</v>
      </c>
      <c r="G24" s="13" t="s">
        <v>26</v>
      </c>
      <c r="H24" s="13" t="s">
        <v>39</v>
      </c>
      <c r="I24" s="15" t="s">
        <v>40</v>
      </c>
      <c r="J24" s="15">
        <v>122496</v>
      </c>
      <c r="K24" s="15">
        <v>0</v>
      </c>
      <c r="L24" s="15">
        <v>105600</v>
      </c>
      <c r="M24" s="15">
        <v>16896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s="16" customFormat="1" x14ac:dyDescent="0.25">
      <c r="A25" s="13" t="s">
        <v>101</v>
      </c>
      <c r="B25" s="14" t="s">
        <v>102</v>
      </c>
      <c r="C25" s="13" t="s">
        <v>47</v>
      </c>
      <c r="D25" s="13" t="s">
        <v>26</v>
      </c>
      <c r="E25" s="13" t="s">
        <v>117</v>
      </c>
      <c r="F25" s="13" t="s">
        <v>26</v>
      </c>
      <c r="G25" s="13" t="s">
        <v>68</v>
      </c>
      <c r="H25" s="13" t="s">
        <v>39</v>
      </c>
      <c r="I25" s="15" t="s">
        <v>40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12672</v>
      </c>
      <c r="S25" s="13" t="s">
        <v>118</v>
      </c>
    </row>
    <row r="26" spans="1:19" s="16" customFormat="1" x14ac:dyDescent="0.25">
      <c r="A26" s="13" t="s">
        <v>104</v>
      </c>
      <c r="B26" s="14" t="s">
        <v>102</v>
      </c>
      <c r="C26" s="13" t="s">
        <v>24</v>
      </c>
      <c r="D26" s="13" t="s">
        <v>103</v>
      </c>
      <c r="E26" s="13" t="s">
        <v>26</v>
      </c>
      <c r="F26" s="13" t="s">
        <v>27</v>
      </c>
      <c r="G26" s="13" t="s">
        <v>26</v>
      </c>
      <c r="H26" s="13" t="s">
        <v>28</v>
      </c>
      <c r="I26" s="15" t="s">
        <v>29</v>
      </c>
      <c r="J26" s="15">
        <v>2719680</v>
      </c>
      <c r="K26" s="15">
        <v>2719680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s="16" customFormat="1" x14ac:dyDescent="0.25">
      <c r="A27" s="13" t="s">
        <v>109</v>
      </c>
      <c r="B27" s="14" t="s">
        <v>102</v>
      </c>
      <c r="C27" s="13" t="s">
        <v>24</v>
      </c>
      <c r="D27" s="13" t="s">
        <v>110</v>
      </c>
      <c r="E27" s="13" t="s">
        <v>26</v>
      </c>
      <c r="F27" s="13" t="s">
        <v>111</v>
      </c>
      <c r="G27" s="13" t="s">
        <v>26</v>
      </c>
      <c r="H27" s="13" t="s">
        <v>99</v>
      </c>
      <c r="I27" s="15" t="s">
        <v>100</v>
      </c>
      <c r="J27" s="15">
        <v>130762.39</v>
      </c>
      <c r="K27" s="15">
        <v>0</v>
      </c>
      <c r="L27" s="15">
        <v>112726.2</v>
      </c>
      <c r="M27" s="15">
        <v>18036.189999999999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s="16" customFormat="1" x14ac:dyDescent="0.25">
      <c r="A28" s="13" t="s">
        <v>112</v>
      </c>
      <c r="B28" s="14" t="s">
        <v>102</v>
      </c>
      <c r="C28" s="13" t="s">
        <v>24</v>
      </c>
      <c r="D28" s="13" t="s">
        <v>113</v>
      </c>
      <c r="E28" s="13" t="s">
        <v>26</v>
      </c>
      <c r="F28" s="13" t="s">
        <v>114</v>
      </c>
      <c r="G28" s="13" t="s">
        <v>26</v>
      </c>
      <c r="H28" s="13" t="s">
        <v>99</v>
      </c>
      <c r="I28" s="15" t="s">
        <v>100</v>
      </c>
      <c r="J28" s="15">
        <v>539434.77</v>
      </c>
      <c r="K28" s="15">
        <v>-0.03</v>
      </c>
      <c r="L28" s="15">
        <v>465029.97</v>
      </c>
      <c r="M28" s="15">
        <v>74404.789999999994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s="16" customFormat="1" x14ac:dyDescent="0.25">
      <c r="A29" s="13" t="s">
        <v>115</v>
      </c>
      <c r="B29" s="14" t="s">
        <v>102</v>
      </c>
      <c r="C29" s="13" t="s">
        <v>24</v>
      </c>
      <c r="D29" s="13" t="s">
        <v>105</v>
      </c>
      <c r="E29" s="13" t="s">
        <v>26</v>
      </c>
      <c r="F29" s="13" t="s">
        <v>106</v>
      </c>
      <c r="G29" s="13" t="s">
        <v>26</v>
      </c>
      <c r="H29" s="13" t="s">
        <v>107</v>
      </c>
      <c r="I29" s="15" t="s">
        <v>108</v>
      </c>
      <c r="J29" s="15">
        <v>132900</v>
      </c>
      <c r="K29" s="15">
        <v>132900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</row>
    <row r="30" spans="1:19" s="16" customFormat="1" x14ac:dyDescent="0.25">
      <c r="A30" s="13" t="s">
        <v>116</v>
      </c>
      <c r="B30" s="14" t="s">
        <v>120</v>
      </c>
      <c r="C30" s="13" t="s">
        <v>47</v>
      </c>
      <c r="D30" s="13" t="s">
        <v>26</v>
      </c>
      <c r="E30" s="13" t="s">
        <v>151</v>
      </c>
      <c r="F30" s="13" t="s">
        <v>26</v>
      </c>
      <c r="G30" s="13" t="s">
        <v>71</v>
      </c>
      <c r="H30" s="13" t="s">
        <v>73</v>
      </c>
      <c r="I30" s="15" t="s">
        <v>74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68844.825000000012</v>
      </c>
      <c r="S30" s="13" t="s">
        <v>152</v>
      </c>
    </row>
    <row r="31" spans="1:19" s="16" customFormat="1" x14ac:dyDescent="0.25">
      <c r="A31" s="13" t="s">
        <v>119</v>
      </c>
      <c r="B31" s="14" t="s">
        <v>120</v>
      </c>
      <c r="C31" s="13" t="s">
        <v>47</v>
      </c>
      <c r="D31" s="13" t="s">
        <v>26</v>
      </c>
      <c r="E31" s="13" t="s">
        <v>148</v>
      </c>
      <c r="F31" s="13" t="s">
        <v>26</v>
      </c>
      <c r="G31" s="13" t="s">
        <v>76</v>
      </c>
      <c r="H31" s="13" t="s">
        <v>78</v>
      </c>
      <c r="I31" s="15" t="s">
        <v>200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9262.08</v>
      </c>
      <c r="S31" s="13" t="s">
        <v>149</v>
      </c>
    </row>
    <row r="32" spans="1:19" s="16" customFormat="1" x14ac:dyDescent="0.25">
      <c r="A32" s="13" t="s">
        <v>123</v>
      </c>
      <c r="B32" s="14" t="s">
        <v>120</v>
      </c>
      <c r="C32" s="13" t="s">
        <v>24</v>
      </c>
      <c r="D32" s="13" t="s">
        <v>124</v>
      </c>
      <c r="E32" s="13" t="s">
        <v>26</v>
      </c>
      <c r="F32" s="13" t="s">
        <v>125</v>
      </c>
      <c r="G32" s="13" t="s">
        <v>26</v>
      </c>
      <c r="H32" s="13" t="s">
        <v>44</v>
      </c>
      <c r="I32" s="15" t="s">
        <v>45</v>
      </c>
      <c r="J32" s="15">
        <v>421200.13</v>
      </c>
      <c r="K32" s="15">
        <v>0</v>
      </c>
      <c r="L32" s="15">
        <v>363103.56</v>
      </c>
      <c r="M32" s="15">
        <v>58096.56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s="16" customFormat="1" x14ac:dyDescent="0.25">
      <c r="A33" s="13" t="s">
        <v>126</v>
      </c>
      <c r="B33" s="14" t="s">
        <v>120</v>
      </c>
      <c r="C33" s="13" t="s">
        <v>24</v>
      </c>
      <c r="D33" s="13" t="s">
        <v>127</v>
      </c>
      <c r="E33" s="13" t="s">
        <v>26</v>
      </c>
      <c r="F33" s="13" t="s">
        <v>128</v>
      </c>
      <c r="G33" s="13" t="s">
        <v>26</v>
      </c>
      <c r="H33" s="13" t="s">
        <v>44</v>
      </c>
      <c r="I33" s="15" t="s">
        <v>45</v>
      </c>
      <c r="J33" s="15">
        <v>53414793.57</v>
      </c>
      <c r="K33" s="15">
        <v>42245745.560000002</v>
      </c>
      <c r="L33" s="15">
        <v>9628489.6699999999</v>
      </c>
      <c r="M33" s="15">
        <v>1540558.34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26</v>
      </c>
    </row>
    <row r="34" spans="1:19" s="16" customFormat="1" x14ac:dyDescent="0.25">
      <c r="A34" s="13" t="s">
        <v>129</v>
      </c>
      <c r="B34" s="14" t="s">
        <v>120</v>
      </c>
      <c r="C34" s="13" t="s">
        <v>24</v>
      </c>
      <c r="D34" s="13" t="s">
        <v>130</v>
      </c>
      <c r="E34" s="13" t="s">
        <v>26</v>
      </c>
      <c r="F34" s="13" t="s">
        <v>131</v>
      </c>
      <c r="G34" s="13" t="s">
        <v>26</v>
      </c>
      <c r="H34" s="13" t="s">
        <v>132</v>
      </c>
      <c r="I34" s="15" t="s">
        <v>133</v>
      </c>
      <c r="J34" s="15">
        <v>2508699.46</v>
      </c>
      <c r="K34" s="15">
        <v>-0.09</v>
      </c>
      <c r="L34" s="15">
        <v>2162671.9500000002</v>
      </c>
      <c r="M34" s="15">
        <v>346027.51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s="16" customFormat="1" x14ac:dyDescent="0.25">
      <c r="A35" s="13" t="s">
        <v>134</v>
      </c>
      <c r="B35" s="14" t="s">
        <v>120</v>
      </c>
      <c r="C35" s="13" t="s">
        <v>24</v>
      </c>
      <c r="D35" s="13" t="s">
        <v>121</v>
      </c>
      <c r="E35" s="13" t="s">
        <v>26</v>
      </c>
      <c r="F35" s="13" t="s">
        <v>122</v>
      </c>
      <c r="G35" s="13" t="s">
        <v>26</v>
      </c>
      <c r="H35" s="13" t="s">
        <v>39</v>
      </c>
      <c r="I35" s="15" t="s">
        <v>40</v>
      </c>
      <c r="J35" s="15">
        <v>111360</v>
      </c>
      <c r="K35" s="15">
        <v>0</v>
      </c>
      <c r="L35" s="15">
        <v>96000</v>
      </c>
      <c r="M35" s="15">
        <v>15360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26</v>
      </c>
    </row>
    <row r="36" spans="1:19" s="16" customFormat="1" x14ac:dyDescent="0.25">
      <c r="A36" s="13" t="s">
        <v>139</v>
      </c>
      <c r="B36" s="14" t="s">
        <v>120</v>
      </c>
      <c r="C36" s="13" t="s">
        <v>24</v>
      </c>
      <c r="D36" s="13" t="s">
        <v>140</v>
      </c>
      <c r="E36" s="13" t="s">
        <v>26</v>
      </c>
      <c r="F36" s="13" t="s">
        <v>141</v>
      </c>
      <c r="G36" s="13" t="s">
        <v>26</v>
      </c>
      <c r="H36" s="13" t="s">
        <v>142</v>
      </c>
      <c r="I36" s="15" t="s">
        <v>143</v>
      </c>
      <c r="J36" s="15">
        <v>3667764.56</v>
      </c>
      <c r="K36" s="15">
        <v>0</v>
      </c>
      <c r="L36" s="15">
        <v>3161866</v>
      </c>
      <c r="M36" s="15">
        <v>505898.56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s="16" customFormat="1" x14ac:dyDescent="0.25">
      <c r="A37" s="13" t="s">
        <v>144</v>
      </c>
      <c r="B37" s="14" t="s">
        <v>120</v>
      </c>
      <c r="C37" s="13" t="s">
        <v>24</v>
      </c>
      <c r="D37" s="13" t="s">
        <v>145</v>
      </c>
      <c r="E37" s="13" t="s">
        <v>26</v>
      </c>
      <c r="F37" s="13" t="s">
        <v>146</v>
      </c>
      <c r="G37" s="13" t="s">
        <v>26</v>
      </c>
      <c r="H37" s="13" t="s">
        <v>142</v>
      </c>
      <c r="I37" s="15" t="s">
        <v>143</v>
      </c>
      <c r="J37" s="15">
        <v>922401.84</v>
      </c>
      <c r="K37" s="15">
        <v>0</v>
      </c>
      <c r="L37" s="15">
        <v>795174</v>
      </c>
      <c r="M37" s="15">
        <v>127227.84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26</v>
      </c>
    </row>
    <row r="38" spans="1:19" s="16" customFormat="1" x14ac:dyDescent="0.25">
      <c r="A38" s="13" t="s">
        <v>147</v>
      </c>
      <c r="B38" s="14" t="s">
        <v>120</v>
      </c>
      <c r="C38" s="13" t="s">
        <v>24</v>
      </c>
      <c r="D38" s="13" t="s">
        <v>135</v>
      </c>
      <c r="E38" s="13" t="s">
        <v>26</v>
      </c>
      <c r="F38" s="13" t="s">
        <v>136</v>
      </c>
      <c r="G38" s="13" t="s">
        <v>26</v>
      </c>
      <c r="H38" s="13" t="s">
        <v>137</v>
      </c>
      <c r="I38" s="15" t="s">
        <v>138</v>
      </c>
      <c r="J38" s="15">
        <v>2458874.16</v>
      </c>
      <c r="K38" s="15">
        <v>0</v>
      </c>
      <c r="L38" s="15">
        <v>2119719.1</v>
      </c>
      <c r="M38" s="15">
        <v>339155.05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s="16" customFormat="1" x14ac:dyDescent="0.25">
      <c r="A39" s="13" t="s">
        <v>150</v>
      </c>
      <c r="B39" s="14" t="s">
        <v>154</v>
      </c>
      <c r="C39" s="13" t="s">
        <v>47</v>
      </c>
      <c r="D39" s="13" t="s">
        <v>26</v>
      </c>
      <c r="E39" s="13" t="s">
        <v>161</v>
      </c>
      <c r="F39" s="13" t="s">
        <v>26</v>
      </c>
      <c r="G39" s="13" t="s">
        <v>121</v>
      </c>
      <c r="H39" s="13" t="s">
        <v>39</v>
      </c>
      <c r="I39" s="15" t="s">
        <v>40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11520</v>
      </c>
      <c r="S39" s="13" t="s">
        <v>162</v>
      </c>
    </row>
    <row r="40" spans="1:19" s="16" customFormat="1" x14ac:dyDescent="0.25">
      <c r="A40" s="13" t="s">
        <v>153</v>
      </c>
      <c r="B40" s="14" t="s">
        <v>154</v>
      </c>
      <c r="C40" s="13" t="s">
        <v>47</v>
      </c>
      <c r="D40" s="13" t="s">
        <v>26</v>
      </c>
      <c r="E40" s="13" t="s">
        <v>164</v>
      </c>
      <c r="F40" s="13" t="s">
        <v>26</v>
      </c>
      <c r="G40" s="13" t="s">
        <v>110</v>
      </c>
      <c r="H40" s="13" t="s">
        <v>99</v>
      </c>
      <c r="I40" s="15" t="s">
        <v>100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13527.14</v>
      </c>
      <c r="S40" s="13" t="s">
        <v>165</v>
      </c>
    </row>
    <row r="41" spans="1:19" s="16" customFormat="1" x14ac:dyDescent="0.25">
      <c r="A41" s="13" t="s">
        <v>159</v>
      </c>
      <c r="B41" s="14" t="s">
        <v>154</v>
      </c>
      <c r="C41" s="13" t="s">
        <v>47</v>
      </c>
      <c r="D41" s="13" t="s">
        <v>26</v>
      </c>
      <c r="E41" s="13" t="s">
        <v>167</v>
      </c>
      <c r="F41" s="13" t="s">
        <v>26</v>
      </c>
      <c r="G41" s="13" t="s">
        <v>113</v>
      </c>
      <c r="H41" s="13" t="s">
        <v>99</v>
      </c>
      <c r="I41" s="15" t="s">
        <v>100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55803.6</v>
      </c>
      <c r="S41" s="13" t="s">
        <v>168</v>
      </c>
    </row>
    <row r="42" spans="1:19" s="16" customFormat="1" x14ac:dyDescent="0.25">
      <c r="A42" s="13" t="s">
        <v>160</v>
      </c>
      <c r="B42" s="14" t="s">
        <v>154</v>
      </c>
      <c r="C42" s="13" t="s">
        <v>47</v>
      </c>
      <c r="D42" s="13" t="s">
        <v>26</v>
      </c>
      <c r="E42" s="13" t="s">
        <v>170</v>
      </c>
      <c r="F42" s="13" t="s">
        <v>26</v>
      </c>
      <c r="G42" s="13" t="s">
        <v>124</v>
      </c>
      <c r="H42" s="13" t="s">
        <v>44</v>
      </c>
      <c r="I42" s="15" t="s">
        <v>45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43572.43</v>
      </c>
      <c r="S42" s="13" t="s">
        <v>171</v>
      </c>
    </row>
    <row r="43" spans="1:19" s="16" customFormat="1" x14ac:dyDescent="0.25">
      <c r="A43" s="13" t="s">
        <v>163</v>
      </c>
      <c r="B43" s="14" t="s">
        <v>154</v>
      </c>
      <c r="C43" s="13" t="s">
        <v>47</v>
      </c>
      <c r="D43" s="13" t="s">
        <v>26</v>
      </c>
      <c r="E43" s="13" t="s">
        <v>173</v>
      </c>
      <c r="F43" s="13" t="s">
        <v>26</v>
      </c>
      <c r="G43" s="13" t="s">
        <v>127</v>
      </c>
      <c r="H43" s="13" t="s">
        <v>44</v>
      </c>
      <c r="I43" s="15" t="s">
        <v>45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1155418.76</v>
      </c>
      <c r="S43" s="13" t="s">
        <v>174</v>
      </c>
    </row>
    <row r="44" spans="1:19" s="16" customFormat="1" x14ac:dyDescent="0.25">
      <c r="A44" s="13" t="s">
        <v>166</v>
      </c>
      <c r="B44" s="14" t="s">
        <v>154</v>
      </c>
      <c r="C44" s="13" t="s">
        <v>24</v>
      </c>
      <c r="D44" s="13" t="s">
        <v>155</v>
      </c>
      <c r="E44" s="13" t="s">
        <v>26</v>
      </c>
      <c r="F44" s="13" t="s">
        <v>156</v>
      </c>
      <c r="G44" s="13" t="s">
        <v>26</v>
      </c>
      <c r="H44" s="13" t="s">
        <v>157</v>
      </c>
      <c r="I44" s="15" t="s">
        <v>158</v>
      </c>
      <c r="J44" s="15">
        <v>302693.88</v>
      </c>
      <c r="K44" s="15">
        <v>0</v>
      </c>
      <c r="L44" s="15">
        <v>260943</v>
      </c>
      <c r="M44" s="15">
        <v>41750.879999999997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26</v>
      </c>
    </row>
    <row r="45" spans="1:19" s="16" customFormat="1" x14ac:dyDescent="0.25">
      <c r="A45" s="13" t="s">
        <v>169</v>
      </c>
      <c r="B45" s="14" t="s">
        <v>176</v>
      </c>
      <c r="C45" s="13" t="s">
        <v>47</v>
      </c>
      <c r="D45" s="13" t="s">
        <v>26</v>
      </c>
      <c r="E45" s="13" t="s">
        <v>177</v>
      </c>
      <c r="F45" s="13" t="s">
        <v>26</v>
      </c>
      <c r="G45" s="13" t="s">
        <v>178</v>
      </c>
      <c r="H45" s="13" t="s">
        <v>142</v>
      </c>
      <c r="I45" s="15" t="s">
        <v>143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95420.88</v>
      </c>
      <c r="S45" s="13" t="s">
        <v>174</v>
      </c>
    </row>
    <row r="46" spans="1:19" s="16" customFormat="1" x14ac:dyDescent="0.25">
      <c r="A46" s="13" t="s">
        <v>172</v>
      </c>
      <c r="B46" s="14" t="s">
        <v>176</v>
      </c>
      <c r="C46" s="13" t="s">
        <v>47</v>
      </c>
      <c r="D46" s="13" t="s">
        <v>26</v>
      </c>
      <c r="E46" s="13" t="s">
        <v>180</v>
      </c>
      <c r="F46" s="13" t="s">
        <v>26</v>
      </c>
      <c r="G46" s="13" t="s">
        <v>140</v>
      </c>
      <c r="H46" s="13" t="s">
        <v>142</v>
      </c>
      <c r="I46" s="15" t="s">
        <v>143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379423.92</v>
      </c>
      <c r="S46" s="13" t="s">
        <v>181</v>
      </c>
    </row>
    <row r="47" spans="1:19" s="16" customFormat="1" x14ac:dyDescent="0.25">
      <c r="A47" s="13" t="s">
        <v>175</v>
      </c>
      <c r="B47" s="14" t="s">
        <v>176</v>
      </c>
      <c r="C47" s="13" t="s">
        <v>47</v>
      </c>
      <c r="D47" s="13" t="s">
        <v>26</v>
      </c>
      <c r="E47" s="13" t="s">
        <v>183</v>
      </c>
      <c r="F47" s="13" t="s">
        <v>26</v>
      </c>
      <c r="G47" s="13" t="s">
        <v>135</v>
      </c>
      <c r="H47" s="13" t="s">
        <v>137</v>
      </c>
      <c r="I47" s="15" t="s">
        <v>138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254366.29</v>
      </c>
      <c r="S47" s="13" t="s">
        <v>184</v>
      </c>
    </row>
    <row r="48" spans="1:19" s="16" customFormat="1" x14ac:dyDescent="0.25">
      <c r="A48" s="13" t="s">
        <v>179</v>
      </c>
      <c r="B48" s="14" t="s">
        <v>176</v>
      </c>
      <c r="C48" s="13" t="s">
        <v>47</v>
      </c>
      <c r="D48" s="13" t="s">
        <v>26</v>
      </c>
      <c r="E48" s="13" t="s">
        <v>185</v>
      </c>
      <c r="F48" s="13" t="s">
        <v>26</v>
      </c>
      <c r="G48" s="13" t="s">
        <v>130</v>
      </c>
      <c r="H48" s="13" t="s">
        <v>132</v>
      </c>
      <c r="I48" s="15" t="s">
        <v>133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259520.63</v>
      </c>
      <c r="S48" s="13" t="s">
        <v>186</v>
      </c>
    </row>
    <row r="49" spans="1:19" s="16" customFormat="1" x14ac:dyDescent="0.25">
      <c r="A49" s="13" t="s">
        <v>182</v>
      </c>
      <c r="B49" s="14" t="s">
        <v>176</v>
      </c>
      <c r="C49" s="13" t="s">
        <v>47</v>
      </c>
      <c r="D49" s="13" t="s">
        <v>26</v>
      </c>
      <c r="E49" s="13" t="s">
        <v>187</v>
      </c>
      <c r="F49" s="13" t="s">
        <v>26</v>
      </c>
      <c r="G49" s="13" t="s">
        <v>155</v>
      </c>
      <c r="H49" s="13" t="s">
        <v>157</v>
      </c>
      <c r="I49" s="15" t="s">
        <v>158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41750.879999999997</v>
      </c>
      <c r="S49" s="13" t="s">
        <v>188</v>
      </c>
    </row>
    <row r="51" spans="1:19" x14ac:dyDescent="0.25">
      <c r="J51" s="5">
        <f>SUM(J8:J49)</f>
        <v>120139248.23</v>
      </c>
      <c r="K51" s="5">
        <f t="shared" ref="K51:R51" si="0">SUM(K8:K49)</f>
        <v>89942566.209999993</v>
      </c>
      <c r="L51" s="5">
        <f t="shared" si="0"/>
        <v>25504284.309999999</v>
      </c>
      <c r="M51" s="5">
        <f t="shared" si="0"/>
        <v>4080685.4499999997</v>
      </c>
      <c r="N51" s="5">
        <f t="shared" si="0"/>
        <v>566400</v>
      </c>
      <c r="O51" s="5">
        <f t="shared" si="0"/>
        <v>45312</v>
      </c>
      <c r="P51" s="5">
        <f t="shared" si="0"/>
        <v>0</v>
      </c>
      <c r="Q51" s="5">
        <f t="shared" si="0"/>
        <v>0</v>
      </c>
      <c r="R51" s="5">
        <f t="shared" si="0"/>
        <v>3116535.3849999998</v>
      </c>
    </row>
    <row r="53" spans="1:19" x14ac:dyDescent="0.25">
      <c r="J53" s="4" t="s">
        <v>189</v>
      </c>
    </row>
    <row r="55" spans="1:19" x14ac:dyDescent="0.25">
      <c r="J55" s="4" t="s">
        <v>190</v>
      </c>
      <c r="K55" s="4" t="s">
        <v>191</v>
      </c>
      <c r="L55" s="1" t="s">
        <v>192</v>
      </c>
    </row>
    <row r="57" spans="1:19" x14ac:dyDescent="0.25">
      <c r="I57" s="4" t="s">
        <v>193</v>
      </c>
      <c r="J57" s="4">
        <f>K51</f>
        <v>89942566.209999993</v>
      </c>
    </row>
    <row r="59" spans="1:19" x14ac:dyDescent="0.25">
      <c r="I59" s="4" t="s">
        <v>194</v>
      </c>
      <c r="J59" s="4">
        <f>L51</f>
        <v>25504284.309999999</v>
      </c>
      <c r="K59" s="4">
        <f>M51</f>
        <v>4080685.4499999997</v>
      </c>
    </row>
    <row r="61" spans="1:19" x14ac:dyDescent="0.25">
      <c r="I61" s="4" t="s">
        <v>195</v>
      </c>
      <c r="J61" s="4">
        <f>N51</f>
        <v>566400</v>
      </c>
      <c r="K61" s="4">
        <f>O51</f>
        <v>45312</v>
      </c>
      <c r="L61" s="1">
        <v>0</v>
      </c>
    </row>
    <row r="63" spans="1:19" x14ac:dyDescent="0.25">
      <c r="I63" s="4" t="s">
        <v>196</v>
      </c>
      <c r="J63" s="4">
        <v>0</v>
      </c>
      <c r="K63" s="4">
        <v>0</v>
      </c>
    </row>
    <row r="64" spans="1:19" x14ac:dyDescent="0.25">
      <c r="M64" s="8"/>
    </row>
    <row r="65" spans="9:12" x14ac:dyDescent="0.25">
      <c r="I65" s="4" t="s">
        <v>197</v>
      </c>
      <c r="J65" s="4">
        <f>J57+J59+J61</f>
        <v>116013250.52</v>
      </c>
      <c r="K65" s="4">
        <f>K59+K61</f>
        <v>4125997.4499999997</v>
      </c>
      <c r="L65" s="1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3CEF1-24E0-42A7-8647-C7FADD1F5300}">
  <dimension ref="A2:S65"/>
  <sheetViews>
    <sheetView tabSelected="1" workbookViewId="0">
      <pane ySplit="7" topLeftCell="A8" activePane="bottomLeft" state="frozen"/>
      <selection pane="bottomLeft" activeCell="A14" activeCellId="1" sqref="A12:XFD12 A14:XFD14"/>
    </sheetView>
  </sheetViews>
  <sheetFormatPr baseColWidth="10" defaultRowHeight="15" x14ac:dyDescent="0.25"/>
  <cols>
    <col min="1" max="1" width="6.28515625" style="1" bestFit="1" customWidth="1"/>
    <col min="2" max="2" width="10.42578125" style="2" bestFit="1" customWidth="1"/>
    <col min="3" max="3" width="9.85546875" style="1" bestFit="1" customWidth="1"/>
    <col min="4" max="4" width="12.5703125" style="1" bestFit="1" customWidth="1"/>
    <col min="5" max="5" width="12.140625" style="1" bestFit="1" customWidth="1"/>
    <col min="6" max="6" width="11.7109375" style="1" bestFit="1" customWidth="1"/>
    <col min="7" max="7" width="13.85546875" style="1" bestFit="1" customWidth="1"/>
    <col min="8" max="8" width="11.28515625" style="1" bestFit="1" customWidth="1"/>
    <col min="9" max="9" width="62.42578125" style="4" bestFit="1" customWidth="1"/>
    <col min="10" max="10" width="25.28515625" style="4" bestFit="1" customWidth="1"/>
    <col min="11" max="11" width="13.28515625" style="4" bestFit="1" customWidth="1"/>
    <col min="12" max="12" width="13.28515625" style="4" customWidth="1"/>
    <col min="13" max="13" width="12.28515625" style="4" customWidth="1"/>
    <col min="14" max="14" width="10.7109375" style="4" customWidth="1"/>
    <col min="15" max="15" width="9.7109375" style="4" customWidth="1"/>
    <col min="16" max="17" width="5.140625" style="4" customWidth="1"/>
    <col min="18" max="18" width="12.28515625" style="4" customWidth="1"/>
    <col min="19" max="19" width="17.42578125" style="1" bestFit="1" customWidth="1"/>
  </cols>
  <sheetData>
    <row r="2" spans="1:19" s="25" customFormat="1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"/>
      <c r="K2" s="3"/>
      <c r="L2" s="3"/>
      <c r="M2" s="3"/>
      <c r="N2" s="3"/>
      <c r="O2" s="3"/>
      <c r="P2" s="3"/>
      <c r="Q2" s="3"/>
      <c r="R2" s="3"/>
      <c r="S2" s="6"/>
    </row>
    <row r="3" spans="1:19" s="25" customFormat="1" x14ac:dyDescent="0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"/>
      <c r="K3" s="3"/>
      <c r="L3" s="3"/>
      <c r="M3" s="3"/>
      <c r="N3" s="3"/>
      <c r="O3" s="3"/>
      <c r="P3" s="3"/>
      <c r="Q3" s="3"/>
      <c r="R3" s="3"/>
      <c r="S3" s="6"/>
    </row>
    <row r="4" spans="1:19" s="25" customFormat="1" x14ac:dyDescent="0.25">
      <c r="A4" s="31" t="s">
        <v>199</v>
      </c>
      <c r="B4" s="31"/>
      <c r="C4" s="31"/>
      <c r="D4" s="31"/>
      <c r="E4" s="31"/>
      <c r="F4" s="31"/>
      <c r="G4" s="31"/>
      <c r="H4" s="31"/>
      <c r="I4" s="31"/>
      <c r="J4" s="3"/>
      <c r="K4" s="3"/>
      <c r="L4" s="3"/>
      <c r="M4" s="3"/>
      <c r="N4" s="3"/>
      <c r="O4" s="3"/>
      <c r="P4" s="3"/>
      <c r="Q4" s="3"/>
      <c r="R4" s="3"/>
      <c r="S4" s="6"/>
    </row>
    <row r="5" spans="1:19" s="25" customFormat="1" x14ac:dyDescent="0.25">
      <c r="A5" s="30" t="s">
        <v>2</v>
      </c>
      <c r="B5" s="30"/>
      <c r="C5" s="30"/>
      <c r="D5" s="30"/>
      <c r="E5" s="30"/>
      <c r="F5" s="30"/>
      <c r="G5" s="30"/>
      <c r="H5" s="30"/>
      <c r="I5" s="30"/>
      <c r="J5" s="3"/>
      <c r="K5" s="3"/>
      <c r="L5" s="3"/>
      <c r="M5" s="3"/>
      <c r="N5" s="3"/>
      <c r="O5" s="3"/>
      <c r="P5" s="3"/>
      <c r="Q5" s="3"/>
      <c r="R5" s="3"/>
      <c r="S5" s="6"/>
    </row>
    <row r="7" spans="1:19" s="12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4" customFormat="1" x14ac:dyDescent="0.25">
      <c r="A8" s="21" t="s">
        <v>86</v>
      </c>
      <c r="B8" s="22" t="s">
        <v>67</v>
      </c>
      <c r="C8" s="21" t="s">
        <v>24</v>
      </c>
      <c r="D8" s="21" t="s">
        <v>76</v>
      </c>
      <c r="E8" s="21" t="s">
        <v>26</v>
      </c>
      <c r="F8" s="21" t="s">
        <v>77</v>
      </c>
      <c r="G8" s="21" t="s">
        <v>26</v>
      </c>
      <c r="H8" s="21" t="s">
        <v>78</v>
      </c>
      <c r="I8" s="23" t="s">
        <v>200</v>
      </c>
      <c r="J8" s="23">
        <v>89533.440000000002</v>
      </c>
      <c r="K8" s="23">
        <v>0</v>
      </c>
      <c r="L8" s="23">
        <v>77184</v>
      </c>
      <c r="M8" s="23">
        <v>12349.44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1" t="s">
        <v>26</v>
      </c>
    </row>
    <row r="9" spans="1:19" s="24" customFormat="1" x14ac:dyDescent="0.25">
      <c r="A9" s="21" t="s">
        <v>119</v>
      </c>
      <c r="B9" s="22" t="s">
        <v>120</v>
      </c>
      <c r="C9" s="21" t="s">
        <v>47</v>
      </c>
      <c r="D9" s="21" t="s">
        <v>26</v>
      </c>
      <c r="E9" s="21" t="s">
        <v>148</v>
      </c>
      <c r="F9" s="21" t="s">
        <v>26</v>
      </c>
      <c r="G9" s="21" t="s">
        <v>76</v>
      </c>
      <c r="H9" s="21" t="s">
        <v>78</v>
      </c>
      <c r="I9" s="23" t="s">
        <v>200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9262.08</v>
      </c>
      <c r="S9" s="21" t="s">
        <v>149</v>
      </c>
    </row>
    <row r="10" spans="1:19" s="24" customFormat="1" x14ac:dyDescent="0.25">
      <c r="A10" s="21" t="s">
        <v>35</v>
      </c>
      <c r="B10" s="22" t="s">
        <v>36</v>
      </c>
      <c r="C10" s="21" t="s">
        <v>24</v>
      </c>
      <c r="D10" s="21" t="s">
        <v>42</v>
      </c>
      <c r="E10" s="21" t="s">
        <v>26</v>
      </c>
      <c r="F10" s="21" t="s">
        <v>43</v>
      </c>
      <c r="G10" s="21" t="s">
        <v>26</v>
      </c>
      <c r="H10" s="21" t="s">
        <v>44</v>
      </c>
      <c r="I10" s="23" t="s">
        <v>45</v>
      </c>
      <c r="J10" s="23">
        <v>40542121.630000003</v>
      </c>
      <c r="K10" s="23">
        <v>34330199.969999999</v>
      </c>
      <c r="L10" s="23">
        <v>5355104.88</v>
      </c>
      <c r="M10" s="23">
        <v>856816.78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1" t="s">
        <v>26</v>
      </c>
    </row>
    <row r="11" spans="1:19" s="24" customFormat="1" x14ac:dyDescent="0.25">
      <c r="A11" s="21" t="s">
        <v>83</v>
      </c>
      <c r="B11" s="22" t="s">
        <v>67</v>
      </c>
      <c r="C11" s="21" t="s">
        <v>47</v>
      </c>
      <c r="D11" s="21" t="s">
        <v>26</v>
      </c>
      <c r="E11" s="21" t="s">
        <v>93</v>
      </c>
      <c r="F11" s="21" t="s">
        <v>26</v>
      </c>
      <c r="G11" s="21" t="s">
        <v>42</v>
      </c>
      <c r="H11" s="21" t="s">
        <v>44</v>
      </c>
      <c r="I11" s="23" t="s">
        <v>45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642612.59</v>
      </c>
      <c r="S11" s="21" t="s">
        <v>94</v>
      </c>
    </row>
    <row r="12" spans="1:19" s="24" customFormat="1" x14ac:dyDescent="0.25">
      <c r="A12" s="21" t="s">
        <v>123</v>
      </c>
      <c r="B12" s="22" t="s">
        <v>120</v>
      </c>
      <c r="C12" s="21" t="s">
        <v>24</v>
      </c>
      <c r="D12" s="21" t="s">
        <v>124</v>
      </c>
      <c r="E12" s="21" t="s">
        <v>26</v>
      </c>
      <c r="F12" s="21" t="s">
        <v>125</v>
      </c>
      <c r="G12" s="21" t="s">
        <v>26</v>
      </c>
      <c r="H12" s="21" t="s">
        <v>44</v>
      </c>
      <c r="I12" s="23" t="s">
        <v>45</v>
      </c>
      <c r="J12" s="23">
        <v>421200.13</v>
      </c>
      <c r="K12" s="23">
        <v>0</v>
      </c>
      <c r="L12" s="23">
        <v>363103.56</v>
      </c>
      <c r="M12" s="23">
        <v>58096.56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1" t="s">
        <v>26</v>
      </c>
    </row>
    <row r="13" spans="1:19" s="24" customFormat="1" x14ac:dyDescent="0.25">
      <c r="A13" s="21" t="s">
        <v>126</v>
      </c>
      <c r="B13" s="22" t="s">
        <v>120</v>
      </c>
      <c r="C13" s="21" t="s">
        <v>24</v>
      </c>
      <c r="D13" s="21" t="s">
        <v>127</v>
      </c>
      <c r="E13" s="21" t="s">
        <v>26</v>
      </c>
      <c r="F13" s="21" t="s">
        <v>128</v>
      </c>
      <c r="G13" s="21" t="s">
        <v>26</v>
      </c>
      <c r="H13" s="21" t="s">
        <v>44</v>
      </c>
      <c r="I13" s="23" t="s">
        <v>45</v>
      </c>
      <c r="J13" s="23">
        <v>53414793.57</v>
      </c>
      <c r="K13" s="23">
        <v>42245745.560000002</v>
      </c>
      <c r="L13" s="23">
        <v>9628489.6699999999</v>
      </c>
      <c r="M13" s="23">
        <v>1540558.34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1" t="s">
        <v>26</v>
      </c>
    </row>
    <row r="14" spans="1:19" s="24" customFormat="1" x14ac:dyDescent="0.25">
      <c r="A14" s="21" t="s">
        <v>160</v>
      </c>
      <c r="B14" s="22" t="s">
        <v>154</v>
      </c>
      <c r="C14" s="21" t="s">
        <v>47</v>
      </c>
      <c r="D14" s="21" t="s">
        <v>26</v>
      </c>
      <c r="E14" s="21" t="s">
        <v>170</v>
      </c>
      <c r="F14" s="21" t="s">
        <v>26</v>
      </c>
      <c r="G14" s="21" t="s">
        <v>124</v>
      </c>
      <c r="H14" s="21" t="s">
        <v>44</v>
      </c>
      <c r="I14" s="23" t="s">
        <v>45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43572.43</v>
      </c>
      <c r="S14" s="21" t="s">
        <v>171</v>
      </c>
    </row>
    <row r="15" spans="1:19" s="24" customFormat="1" x14ac:dyDescent="0.25">
      <c r="A15" s="21" t="s">
        <v>163</v>
      </c>
      <c r="B15" s="22" t="s">
        <v>154</v>
      </c>
      <c r="C15" s="21" t="s">
        <v>47</v>
      </c>
      <c r="D15" s="21" t="s">
        <v>26</v>
      </c>
      <c r="E15" s="21" t="s">
        <v>173</v>
      </c>
      <c r="F15" s="21" t="s">
        <v>26</v>
      </c>
      <c r="G15" s="21" t="s">
        <v>127</v>
      </c>
      <c r="H15" s="21" t="s">
        <v>44</v>
      </c>
      <c r="I15" s="23" t="s">
        <v>45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1155418.76</v>
      </c>
      <c r="S15" s="21" t="s">
        <v>174</v>
      </c>
    </row>
    <row r="16" spans="1:19" s="29" customFormat="1" x14ac:dyDescent="0.25">
      <c r="A16" s="26" t="s">
        <v>22</v>
      </c>
      <c r="B16" s="27" t="s">
        <v>23</v>
      </c>
      <c r="C16" s="26" t="s">
        <v>24</v>
      </c>
      <c r="D16" s="26" t="s">
        <v>25</v>
      </c>
      <c r="E16" s="26" t="s">
        <v>26</v>
      </c>
      <c r="F16" s="26" t="s">
        <v>27</v>
      </c>
      <c r="G16" s="26" t="s">
        <v>26</v>
      </c>
      <c r="H16" s="26" t="s">
        <v>28</v>
      </c>
      <c r="I16" s="28" t="s">
        <v>29</v>
      </c>
      <c r="J16" s="28">
        <v>1562880</v>
      </c>
      <c r="K16" s="28">
        <v>1562880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6" t="s">
        <v>26</v>
      </c>
    </row>
    <row r="17" spans="1:19" s="24" customFormat="1" x14ac:dyDescent="0.25">
      <c r="A17" s="21" t="s">
        <v>104</v>
      </c>
      <c r="B17" s="22" t="s">
        <v>102</v>
      </c>
      <c r="C17" s="21" t="s">
        <v>24</v>
      </c>
      <c r="D17" s="21" t="s">
        <v>103</v>
      </c>
      <c r="E17" s="21" t="s">
        <v>26</v>
      </c>
      <c r="F17" s="21" t="s">
        <v>27</v>
      </c>
      <c r="G17" s="21" t="s">
        <v>26</v>
      </c>
      <c r="H17" s="21" t="s">
        <v>28</v>
      </c>
      <c r="I17" s="23" t="s">
        <v>29</v>
      </c>
      <c r="J17" s="23">
        <v>2719680</v>
      </c>
      <c r="K17" s="23">
        <v>2719680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1" t="s">
        <v>26</v>
      </c>
    </row>
    <row r="18" spans="1:19" s="24" customFormat="1" x14ac:dyDescent="0.25">
      <c r="A18" s="21" t="s">
        <v>30</v>
      </c>
      <c r="B18" s="22" t="s">
        <v>23</v>
      </c>
      <c r="C18" s="21" t="s">
        <v>24</v>
      </c>
      <c r="D18" s="21" t="s">
        <v>31</v>
      </c>
      <c r="E18" s="21" t="s">
        <v>26</v>
      </c>
      <c r="F18" s="21" t="s">
        <v>32</v>
      </c>
      <c r="G18" s="21" t="s">
        <v>26</v>
      </c>
      <c r="H18" s="21" t="s">
        <v>33</v>
      </c>
      <c r="I18" s="23" t="s">
        <v>34</v>
      </c>
      <c r="J18" s="23">
        <v>9700512</v>
      </c>
      <c r="K18" s="23">
        <v>9088800</v>
      </c>
      <c r="L18" s="23">
        <v>0</v>
      </c>
      <c r="M18" s="23">
        <v>0</v>
      </c>
      <c r="N18" s="23">
        <v>566400</v>
      </c>
      <c r="O18" s="23">
        <v>45312</v>
      </c>
      <c r="P18" s="23">
        <v>0</v>
      </c>
      <c r="Q18" s="23">
        <v>0</v>
      </c>
      <c r="R18" s="23">
        <v>0</v>
      </c>
      <c r="S18" s="21" t="s">
        <v>26</v>
      </c>
    </row>
    <row r="19" spans="1:19" s="24" customFormat="1" x14ac:dyDescent="0.25">
      <c r="A19" s="21" t="s">
        <v>75</v>
      </c>
      <c r="B19" s="22" t="s">
        <v>67</v>
      </c>
      <c r="C19" s="21" t="s">
        <v>47</v>
      </c>
      <c r="D19" s="21" t="s">
        <v>26</v>
      </c>
      <c r="E19" s="21" t="s">
        <v>87</v>
      </c>
      <c r="F19" s="21" t="s">
        <v>26</v>
      </c>
      <c r="G19" s="21" t="s">
        <v>31</v>
      </c>
      <c r="H19" s="21" t="s">
        <v>33</v>
      </c>
      <c r="I19" s="23" t="s">
        <v>34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33984</v>
      </c>
      <c r="S19" s="21" t="s">
        <v>88</v>
      </c>
    </row>
    <row r="20" spans="1:19" s="24" customFormat="1" x14ac:dyDescent="0.25">
      <c r="A20" s="21" t="s">
        <v>53</v>
      </c>
      <c r="B20" s="22" t="s">
        <v>54</v>
      </c>
      <c r="C20" s="21" t="s">
        <v>24</v>
      </c>
      <c r="D20" s="21" t="s">
        <v>198</v>
      </c>
      <c r="E20" s="21" t="s">
        <v>26</v>
      </c>
      <c r="F20" s="21" t="s">
        <v>63</v>
      </c>
      <c r="G20" s="21" t="s">
        <v>26</v>
      </c>
      <c r="H20" s="21" t="s">
        <v>64</v>
      </c>
      <c r="I20" s="23" t="s">
        <v>65</v>
      </c>
      <c r="J20" s="23">
        <v>278571.42</v>
      </c>
      <c r="K20" s="23">
        <v>278571.42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1" t="s">
        <v>26</v>
      </c>
    </row>
    <row r="21" spans="1:19" s="24" customFormat="1" x14ac:dyDescent="0.25">
      <c r="A21" s="21" t="s">
        <v>89</v>
      </c>
      <c r="B21" s="22" t="s">
        <v>67</v>
      </c>
      <c r="C21" s="21" t="s">
        <v>47</v>
      </c>
      <c r="D21" s="21" t="s">
        <v>26</v>
      </c>
      <c r="E21" s="21" t="s">
        <v>96</v>
      </c>
      <c r="F21" s="21" t="s">
        <v>97</v>
      </c>
      <c r="G21" s="21" t="s">
        <v>98</v>
      </c>
      <c r="H21" s="21" t="s">
        <v>99</v>
      </c>
      <c r="I21" s="23" t="s">
        <v>100</v>
      </c>
      <c r="J21" s="23">
        <v>-112128.94</v>
      </c>
      <c r="K21" s="23">
        <v>0</v>
      </c>
      <c r="L21" s="23">
        <v>-96662.88</v>
      </c>
      <c r="M21" s="23">
        <v>-15466.06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1" t="s">
        <v>26</v>
      </c>
    </row>
    <row r="22" spans="1:19" s="24" customFormat="1" x14ac:dyDescent="0.25">
      <c r="A22" s="21" t="s">
        <v>109</v>
      </c>
      <c r="B22" s="22" t="s">
        <v>102</v>
      </c>
      <c r="C22" s="21" t="s">
        <v>24</v>
      </c>
      <c r="D22" s="21" t="s">
        <v>110</v>
      </c>
      <c r="E22" s="21" t="s">
        <v>26</v>
      </c>
      <c r="F22" s="21" t="s">
        <v>111</v>
      </c>
      <c r="G22" s="21" t="s">
        <v>26</v>
      </c>
      <c r="H22" s="21" t="s">
        <v>99</v>
      </c>
      <c r="I22" s="23" t="s">
        <v>100</v>
      </c>
      <c r="J22" s="23">
        <v>130762.39</v>
      </c>
      <c r="K22" s="23">
        <v>0</v>
      </c>
      <c r="L22" s="23">
        <v>112726.2</v>
      </c>
      <c r="M22" s="23">
        <v>18036.189999999999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1" t="s">
        <v>26</v>
      </c>
    </row>
    <row r="23" spans="1:19" s="24" customFormat="1" x14ac:dyDescent="0.25">
      <c r="A23" s="21" t="s">
        <v>112</v>
      </c>
      <c r="B23" s="22" t="s">
        <v>102</v>
      </c>
      <c r="C23" s="21" t="s">
        <v>24</v>
      </c>
      <c r="D23" s="21" t="s">
        <v>113</v>
      </c>
      <c r="E23" s="21" t="s">
        <v>26</v>
      </c>
      <c r="F23" s="21" t="s">
        <v>114</v>
      </c>
      <c r="G23" s="21" t="s">
        <v>26</v>
      </c>
      <c r="H23" s="21" t="s">
        <v>99</v>
      </c>
      <c r="I23" s="23" t="s">
        <v>100</v>
      </c>
      <c r="J23" s="23">
        <v>539434.77</v>
      </c>
      <c r="K23" s="23">
        <v>-0.03</v>
      </c>
      <c r="L23" s="23">
        <v>465029.97</v>
      </c>
      <c r="M23" s="23">
        <v>74404.789999999994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1" t="s">
        <v>26</v>
      </c>
    </row>
    <row r="24" spans="1:19" s="24" customFormat="1" x14ac:dyDescent="0.25">
      <c r="A24" s="21" t="s">
        <v>153</v>
      </c>
      <c r="B24" s="22" t="s">
        <v>154</v>
      </c>
      <c r="C24" s="21" t="s">
        <v>47</v>
      </c>
      <c r="D24" s="21" t="s">
        <v>26</v>
      </c>
      <c r="E24" s="21" t="s">
        <v>164</v>
      </c>
      <c r="F24" s="21" t="s">
        <v>26</v>
      </c>
      <c r="G24" s="21" t="s">
        <v>110</v>
      </c>
      <c r="H24" s="21" t="s">
        <v>99</v>
      </c>
      <c r="I24" s="23" t="s">
        <v>100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13527.14</v>
      </c>
      <c r="S24" s="21" t="s">
        <v>165</v>
      </c>
    </row>
    <row r="25" spans="1:19" s="24" customFormat="1" x14ac:dyDescent="0.25">
      <c r="A25" s="21" t="s">
        <v>159</v>
      </c>
      <c r="B25" s="22" t="s">
        <v>154</v>
      </c>
      <c r="C25" s="21" t="s">
        <v>47</v>
      </c>
      <c r="D25" s="21" t="s">
        <v>26</v>
      </c>
      <c r="E25" s="21" t="s">
        <v>167</v>
      </c>
      <c r="F25" s="21" t="s">
        <v>26</v>
      </c>
      <c r="G25" s="21" t="s">
        <v>113</v>
      </c>
      <c r="H25" s="21" t="s">
        <v>99</v>
      </c>
      <c r="I25" s="23" t="s">
        <v>100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55803.6</v>
      </c>
      <c r="S25" s="21" t="s">
        <v>168</v>
      </c>
    </row>
    <row r="26" spans="1:19" s="24" customFormat="1" x14ac:dyDescent="0.25">
      <c r="A26" s="21" t="s">
        <v>129</v>
      </c>
      <c r="B26" s="22" t="s">
        <v>120</v>
      </c>
      <c r="C26" s="21" t="s">
        <v>24</v>
      </c>
      <c r="D26" s="21" t="s">
        <v>130</v>
      </c>
      <c r="E26" s="21" t="s">
        <v>26</v>
      </c>
      <c r="F26" s="21" t="s">
        <v>131</v>
      </c>
      <c r="G26" s="21" t="s">
        <v>26</v>
      </c>
      <c r="H26" s="21" t="s">
        <v>132</v>
      </c>
      <c r="I26" s="23" t="s">
        <v>133</v>
      </c>
      <c r="J26" s="23">
        <v>2508699.46</v>
      </c>
      <c r="K26" s="23">
        <v>-0.09</v>
      </c>
      <c r="L26" s="23">
        <v>2162671.9500000002</v>
      </c>
      <c r="M26" s="23">
        <v>346027.51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1" t="s">
        <v>26</v>
      </c>
    </row>
    <row r="27" spans="1:19" s="24" customFormat="1" x14ac:dyDescent="0.25">
      <c r="A27" s="21" t="s">
        <v>179</v>
      </c>
      <c r="B27" s="22" t="s">
        <v>176</v>
      </c>
      <c r="C27" s="21" t="s">
        <v>47</v>
      </c>
      <c r="D27" s="21" t="s">
        <v>26</v>
      </c>
      <c r="E27" s="21" t="s">
        <v>185</v>
      </c>
      <c r="F27" s="21" t="s">
        <v>26</v>
      </c>
      <c r="G27" s="21" t="s">
        <v>130</v>
      </c>
      <c r="H27" s="21" t="s">
        <v>132</v>
      </c>
      <c r="I27" s="23" t="s">
        <v>133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259520.63</v>
      </c>
      <c r="S27" s="21" t="s">
        <v>186</v>
      </c>
    </row>
    <row r="28" spans="1:19" s="24" customFormat="1" x14ac:dyDescent="0.25">
      <c r="A28" s="21" t="s">
        <v>92</v>
      </c>
      <c r="B28" s="22" t="s">
        <v>67</v>
      </c>
      <c r="C28" s="21" t="s">
        <v>24</v>
      </c>
      <c r="D28" s="21" t="s">
        <v>71</v>
      </c>
      <c r="E28" s="21" t="s">
        <v>26</v>
      </c>
      <c r="F28" s="21" t="s">
        <v>72</v>
      </c>
      <c r="G28" s="21" t="s">
        <v>26</v>
      </c>
      <c r="H28" s="21" t="s">
        <v>73</v>
      </c>
      <c r="I28" s="23" t="s">
        <v>74</v>
      </c>
      <c r="J28" s="23">
        <v>665499.98</v>
      </c>
      <c r="K28" s="23">
        <v>-0.1</v>
      </c>
      <c r="L28" s="23">
        <v>573706.88</v>
      </c>
      <c r="M28" s="23">
        <v>91793.1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1" t="s">
        <v>26</v>
      </c>
    </row>
    <row r="29" spans="1:19" s="24" customFormat="1" x14ac:dyDescent="0.25">
      <c r="A29" s="21" t="s">
        <v>116</v>
      </c>
      <c r="B29" s="22" t="s">
        <v>120</v>
      </c>
      <c r="C29" s="21" t="s">
        <v>47</v>
      </c>
      <c r="D29" s="21" t="s">
        <v>26</v>
      </c>
      <c r="E29" s="21" t="s">
        <v>151</v>
      </c>
      <c r="F29" s="21" t="s">
        <v>26</v>
      </c>
      <c r="G29" s="21" t="s">
        <v>71</v>
      </c>
      <c r="H29" s="21" t="s">
        <v>73</v>
      </c>
      <c r="I29" s="23" t="s">
        <v>74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68844.825000000012</v>
      </c>
      <c r="S29" s="21" t="s">
        <v>152</v>
      </c>
    </row>
    <row r="30" spans="1:19" s="24" customFormat="1" x14ac:dyDescent="0.25">
      <c r="A30" s="21" t="s">
        <v>41</v>
      </c>
      <c r="B30" s="22" t="s">
        <v>36</v>
      </c>
      <c r="C30" s="21" t="s">
        <v>24</v>
      </c>
      <c r="D30" s="21" t="s">
        <v>37</v>
      </c>
      <c r="E30" s="21" t="s">
        <v>26</v>
      </c>
      <c r="F30" s="21" t="s">
        <v>38</v>
      </c>
      <c r="G30" s="21" t="s">
        <v>26</v>
      </c>
      <c r="H30" s="21" t="s">
        <v>39</v>
      </c>
      <c r="I30" s="23" t="s">
        <v>40</v>
      </c>
      <c r="J30" s="23">
        <v>221328</v>
      </c>
      <c r="K30" s="23">
        <v>0</v>
      </c>
      <c r="L30" s="23">
        <v>190800</v>
      </c>
      <c r="M30" s="23">
        <v>30528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1" t="s">
        <v>26</v>
      </c>
    </row>
    <row r="31" spans="1:19" s="24" customFormat="1" x14ac:dyDescent="0.25">
      <c r="A31" s="21" t="s">
        <v>57</v>
      </c>
      <c r="B31" s="22" t="s">
        <v>54</v>
      </c>
      <c r="C31" s="21" t="s">
        <v>24</v>
      </c>
      <c r="D31" s="21" t="s">
        <v>55</v>
      </c>
      <c r="E31" s="21" t="s">
        <v>26</v>
      </c>
      <c r="F31" s="21" t="s">
        <v>56</v>
      </c>
      <c r="G31" s="21" t="s">
        <v>26</v>
      </c>
      <c r="H31" s="21" t="s">
        <v>39</v>
      </c>
      <c r="I31" s="23" t="s">
        <v>40</v>
      </c>
      <c r="J31" s="23">
        <v>54288</v>
      </c>
      <c r="K31" s="23">
        <v>0</v>
      </c>
      <c r="L31" s="23">
        <v>46800</v>
      </c>
      <c r="M31" s="23">
        <v>7488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1" t="s">
        <v>26</v>
      </c>
    </row>
    <row r="32" spans="1:19" s="24" customFormat="1" x14ac:dyDescent="0.25">
      <c r="A32" s="21" t="s">
        <v>66</v>
      </c>
      <c r="B32" s="22" t="s">
        <v>67</v>
      </c>
      <c r="C32" s="21" t="s">
        <v>47</v>
      </c>
      <c r="D32" s="21" t="s">
        <v>26</v>
      </c>
      <c r="E32" s="21" t="s">
        <v>81</v>
      </c>
      <c r="F32" s="21" t="s">
        <v>26</v>
      </c>
      <c r="G32" s="21" t="s">
        <v>37</v>
      </c>
      <c r="H32" s="21" t="s">
        <v>39</v>
      </c>
      <c r="I32" s="23" t="s">
        <v>40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22896</v>
      </c>
      <c r="S32" s="21" t="s">
        <v>82</v>
      </c>
    </row>
    <row r="33" spans="1:19" s="24" customFormat="1" x14ac:dyDescent="0.25">
      <c r="A33" s="21" t="s">
        <v>80</v>
      </c>
      <c r="B33" s="22" t="s">
        <v>67</v>
      </c>
      <c r="C33" s="21" t="s">
        <v>47</v>
      </c>
      <c r="D33" s="21" t="s">
        <v>26</v>
      </c>
      <c r="E33" s="21" t="s">
        <v>90</v>
      </c>
      <c r="F33" s="21" t="s">
        <v>26</v>
      </c>
      <c r="G33" s="21" t="s">
        <v>55</v>
      </c>
      <c r="H33" s="21" t="s">
        <v>39</v>
      </c>
      <c r="I33" s="23" t="s">
        <v>40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5616</v>
      </c>
      <c r="S33" s="21" t="s">
        <v>91</v>
      </c>
    </row>
    <row r="34" spans="1:19" s="24" customFormat="1" x14ac:dyDescent="0.25">
      <c r="A34" s="21" t="s">
        <v>95</v>
      </c>
      <c r="B34" s="22" t="s">
        <v>67</v>
      </c>
      <c r="C34" s="21" t="s">
        <v>24</v>
      </c>
      <c r="D34" s="21" t="s">
        <v>68</v>
      </c>
      <c r="E34" s="21" t="s">
        <v>26</v>
      </c>
      <c r="F34" s="21" t="s">
        <v>69</v>
      </c>
      <c r="G34" s="21" t="s">
        <v>26</v>
      </c>
      <c r="H34" s="21" t="s">
        <v>39</v>
      </c>
      <c r="I34" s="23" t="s">
        <v>40</v>
      </c>
      <c r="J34" s="23">
        <v>122496</v>
      </c>
      <c r="K34" s="23">
        <v>0</v>
      </c>
      <c r="L34" s="23">
        <v>105600</v>
      </c>
      <c r="M34" s="23">
        <v>16896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1" t="s">
        <v>26</v>
      </c>
    </row>
    <row r="35" spans="1:19" s="24" customFormat="1" x14ac:dyDescent="0.25">
      <c r="A35" s="21" t="s">
        <v>101</v>
      </c>
      <c r="B35" s="22" t="s">
        <v>102</v>
      </c>
      <c r="C35" s="21" t="s">
        <v>47</v>
      </c>
      <c r="D35" s="21" t="s">
        <v>26</v>
      </c>
      <c r="E35" s="21" t="s">
        <v>117</v>
      </c>
      <c r="F35" s="21" t="s">
        <v>26</v>
      </c>
      <c r="G35" s="21" t="s">
        <v>68</v>
      </c>
      <c r="H35" s="21" t="s">
        <v>39</v>
      </c>
      <c r="I35" s="23" t="s">
        <v>40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12672</v>
      </c>
      <c r="S35" s="21" t="s">
        <v>118</v>
      </c>
    </row>
    <row r="36" spans="1:19" s="24" customFormat="1" x14ac:dyDescent="0.25">
      <c r="A36" s="21" t="s">
        <v>134</v>
      </c>
      <c r="B36" s="22" t="s">
        <v>120</v>
      </c>
      <c r="C36" s="21" t="s">
        <v>24</v>
      </c>
      <c r="D36" s="21" t="s">
        <v>121</v>
      </c>
      <c r="E36" s="21" t="s">
        <v>26</v>
      </c>
      <c r="F36" s="21" t="s">
        <v>122</v>
      </c>
      <c r="G36" s="21" t="s">
        <v>26</v>
      </c>
      <c r="H36" s="21" t="s">
        <v>39</v>
      </c>
      <c r="I36" s="23" t="s">
        <v>40</v>
      </c>
      <c r="J36" s="23">
        <v>111360</v>
      </c>
      <c r="K36" s="23">
        <v>0</v>
      </c>
      <c r="L36" s="23">
        <v>96000</v>
      </c>
      <c r="M36" s="23">
        <v>15360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1" t="s">
        <v>26</v>
      </c>
    </row>
    <row r="37" spans="1:19" s="24" customFormat="1" x14ac:dyDescent="0.25">
      <c r="A37" s="21" t="s">
        <v>150</v>
      </c>
      <c r="B37" s="22" t="s">
        <v>154</v>
      </c>
      <c r="C37" s="21" t="s">
        <v>47</v>
      </c>
      <c r="D37" s="21" t="s">
        <v>26</v>
      </c>
      <c r="E37" s="21" t="s">
        <v>161</v>
      </c>
      <c r="F37" s="21" t="s">
        <v>26</v>
      </c>
      <c r="G37" s="21" t="s">
        <v>121</v>
      </c>
      <c r="H37" s="21" t="s">
        <v>39</v>
      </c>
      <c r="I37" s="23" t="s">
        <v>40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11520</v>
      </c>
      <c r="S37" s="21" t="s">
        <v>162</v>
      </c>
    </row>
    <row r="38" spans="1:19" s="24" customFormat="1" x14ac:dyDescent="0.25">
      <c r="A38" s="21" t="s">
        <v>46</v>
      </c>
      <c r="B38" s="22" t="s">
        <v>36</v>
      </c>
      <c r="C38" s="21" t="s">
        <v>47</v>
      </c>
      <c r="D38" s="21" t="s">
        <v>26</v>
      </c>
      <c r="E38" s="21" t="s">
        <v>48</v>
      </c>
      <c r="F38" s="21" t="s">
        <v>49</v>
      </c>
      <c r="G38" s="21" t="s">
        <v>50</v>
      </c>
      <c r="H38" s="21" t="s">
        <v>51</v>
      </c>
      <c r="I38" s="23" t="s">
        <v>52</v>
      </c>
      <c r="J38" s="23">
        <v>-416210.52</v>
      </c>
      <c r="K38" s="23">
        <v>-416210.52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1" t="s">
        <v>26</v>
      </c>
    </row>
    <row r="39" spans="1:19" s="24" customFormat="1" x14ac:dyDescent="0.25">
      <c r="A39" s="21" t="s">
        <v>139</v>
      </c>
      <c r="B39" s="22" t="s">
        <v>120</v>
      </c>
      <c r="C39" s="21" t="s">
        <v>24</v>
      </c>
      <c r="D39" s="21" t="s">
        <v>140</v>
      </c>
      <c r="E39" s="21" t="s">
        <v>26</v>
      </c>
      <c r="F39" s="21" t="s">
        <v>141</v>
      </c>
      <c r="G39" s="21" t="s">
        <v>26</v>
      </c>
      <c r="H39" s="21" t="s">
        <v>142</v>
      </c>
      <c r="I39" s="23" t="s">
        <v>143</v>
      </c>
      <c r="J39" s="23">
        <v>3667764.56</v>
      </c>
      <c r="K39" s="23">
        <v>0</v>
      </c>
      <c r="L39" s="23">
        <v>3161866</v>
      </c>
      <c r="M39" s="23">
        <v>505898.56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1" t="s">
        <v>26</v>
      </c>
    </row>
    <row r="40" spans="1:19" s="24" customFormat="1" x14ac:dyDescent="0.25">
      <c r="A40" s="21" t="s">
        <v>144</v>
      </c>
      <c r="B40" s="22" t="s">
        <v>120</v>
      </c>
      <c r="C40" s="21" t="s">
        <v>24</v>
      </c>
      <c r="D40" s="21" t="s">
        <v>145</v>
      </c>
      <c r="E40" s="21" t="s">
        <v>26</v>
      </c>
      <c r="F40" s="21" t="s">
        <v>146</v>
      </c>
      <c r="G40" s="21" t="s">
        <v>26</v>
      </c>
      <c r="H40" s="21" t="s">
        <v>142</v>
      </c>
      <c r="I40" s="23" t="s">
        <v>143</v>
      </c>
      <c r="J40" s="23">
        <v>922401.84</v>
      </c>
      <c r="K40" s="23">
        <v>0</v>
      </c>
      <c r="L40" s="23">
        <v>795174</v>
      </c>
      <c r="M40" s="23">
        <v>127227.84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1" t="s">
        <v>26</v>
      </c>
    </row>
    <row r="41" spans="1:19" s="16" customFormat="1" x14ac:dyDescent="0.25">
      <c r="A41" s="13" t="s">
        <v>169</v>
      </c>
      <c r="B41" s="14" t="s">
        <v>176</v>
      </c>
      <c r="C41" s="13" t="s">
        <v>47</v>
      </c>
      <c r="D41" s="13" t="s">
        <v>26</v>
      </c>
      <c r="E41" s="13" t="s">
        <v>177</v>
      </c>
      <c r="F41" s="13" t="s">
        <v>26</v>
      </c>
      <c r="G41" s="13" t="s">
        <v>178</v>
      </c>
      <c r="H41" s="13" t="s">
        <v>142</v>
      </c>
      <c r="I41" s="15" t="s">
        <v>143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95420.88</v>
      </c>
      <c r="S41" s="13" t="s">
        <v>174</v>
      </c>
    </row>
    <row r="42" spans="1:19" s="16" customFormat="1" x14ac:dyDescent="0.25">
      <c r="A42" s="13" t="s">
        <v>172</v>
      </c>
      <c r="B42" s="14" t="s">
        <v>176</v>
      </c>
      <c r="C42" s="13" t="s">
        <v>47</v>
      </c>
      <c r="D42" s="13" t="s">
        <v>26</v>
      </c>
      <c r="E42" s="13" t="s">
        <v>180</v>
      </c>
      <c r="F42" s="13" t="s">
        <v>26</v>
      </c>
      <c r="G42" s="13" t="s">
        <v>140</v>
      </c>
      <c r="H42" s="13" t="s">
        <v>142</v>
      </c>
      <c r="I42" s="15" t="s">
        <v>143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379423.92</v>
      </c>
      <c r="S42" s="13" t="s">
        <v>181</v>
      </c>
    </row>
    <row r="43" spans="1:19" s="24" customFormat="1" x14ac:dyDescent="0.25">
      <c r="A43" s="21" t="s">
        <v>147</v>
      </c>
      <c r="B43" s="22" t="s">
        <v>120</v>
      </c>
      <c r="C43" s="21" t="s">
        <v>24</v>
      </c>
      <c r="D43" s="21" t="s">
        <v>135</v>
      </c>
      <c r="E43" s="21" t="s">
        <v>26</v>
      </c>
      <c r="F43" s="21" t="s">
        <v>136</v>
      </c>
      <c r="G43" s="21" t="s">
        <v>26</v>
      </c>
      <c r="H43" s="21" t="s">
        <v>137</v>
      </c>
      <c r="I43" s="23" t="s">
        <v>138</v>
      </c>
      <c r="J43" s="23">
        <v>2458874.16</v>
      </c>
      <c r="K43" s="23">
        <v>0</v>
      </c>
      <c r="L43" s="23">
        <v>2119719.1</v>
      </c>
      <c r="M43" s="23">
        <v>339155.05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1" t="s">
        <v>26</v>
      </c>
    </row>
    <row r="44" spans="1:19" s="24" customFormat="1" x14ac:dyDescent="0.25">
      <c r="A44" s="21" t="s">
        <v>175</v>
      </c>
      <c r="B44" s="22" t="s">
        <v>176</v>
      </c>
      <c r="C44" s="21" t="s">
        <v>47</v>
      </c>
      <c r="D44" s="21" t="s">
        <v>26</v>
      </c>
      <c r="E44" s="21" t="s">
        <v>183</v>
      </c>
      <c r="F44" s="21" t="s">
        <v>26</v>
      </c>
      <c r="G44" s="21" t="s">
        <v>135</v>
      </c>
      <c r="H44" s="21" t="s">
        <v>137</v>
      </c>
      <c r="I44" s="23" t="s">
        <v>138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254366.29</v>
      </c>
      <c r="S44" s="21" t="s">
        <v>184</v>
      </c>
    </row>
    <row r="45" spans="1:19" s="24" customFormat="1" x14ac:dyDescent="0.25">
      <c r="A45" s="21" t="s">
        <v>115</v>
      </c>
      <c r="B45" s="22" t="s">
        <v>102</v>
      </c>
      <c r="C45" s="21" t="s">
        <v>24</v>
      </c>
      <c r="D45" s="21" t="s">
        <v>105</v>
      </c>
      <c r="E45" s="21" t="s">
        <v>26</v>
      </c>
      <c r="F45" s="21" t="s">
        <v>106</v>
      </c>
      <c r="G45" s="21" t="s">
        <v>26</v>
      </c>
      <c r="H45" s="21" t="s">
        <v>107</v>
      </c>
      <c r="I45" s="23" t="s">
        <v>108</v>
      </c>
      <c r="J45" s="23">
        <v>132900</v>
      </c>
      <c r="K45" s="23">
        <v>132900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1" t="s">
        <v>26</v>
      </c>
    </row>
    <row r="46" spans="1:19" s="24" customFormat="1" x14ac:dyDescent="0.25">
      <c r="A46" s="21" t="s">
        <v>166</v>
      </c>
      <c r="B46" s="22" t="s">
        <v>154</v>
      </c>
      <c r="C46" s="21" t="s">
        <v>24</v>
      </c>
      <c r="D46" s="21" t="s">
        <v>155</v>
      </c>
      <c r="E46" s="21" t="s">
        <v>26</v>
      </c>
      <c r="F46" s="21" t="s">
        <v>156</v>
      </c>
      <c r="G46" s="21" t="s">
        <v>26</v>
      </c>
      <c r="H46" s="21" t="s">
        <v>157</v>
      </c>
      <c r="I46" s="23" t="s">
        <v>158</v>
      </c>
      <c r="J46" s="23">
        <v>302693.88</v>
      </c>
      <c r="K46" s="23">
        <v>0</v>
      </c>
      <c r="L46" s="23">
        <v>260943</v>
      </c>
      <c r="M46" s="23">
        <v>41750.879999999997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1" t="s">
        <v>26</v>
      </c>
    </row>
    <row r="47" spans="1:19" s="24" customFormat="1" x14ac:dyDescent="0.25">
      <c r="A47" s="21" t="s">
        <v>182</v>
      </c>
      <c r="B47" s="22" t="s">
        <v>176</v>
      </c>
      <c r="C47" s="21" t="s">
        <v>47</v>
      </c>
      <c r="D47" s="21" t="s">
        <v>26</v>
      </c>
      <c r="E47" s="21" t="s">
        <v>187</v>
      </c>
      <c r="F47" s="21" t="s">
        <v>26</v>
      </c>
      <c r="G47" s="21" t="s">
        <v>155</v>
      </c>
      <c r="H47" s="21" t="s">
        <v>157</v>
      </c>
      <c r="I47" s="23" t="s">
        <v>158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41750.879999999997</v>
      </c>
      <c r="S47" s="21" t="s">
        <v>188</v>
      </c>
    </row>
    <row r="48" spans="1:19" s="16" customFormat="1" x14ac:dyDescent="0.25">
      <c r="A48" s="13" t="s">
        <v>62</v>
      </c>
      <c r="B48" s="14" t="s">
        <v>54</v>
      </c>
      <c r="C48" s="13" t="s">
        <v>24</v>
      </c>
      <c r="D48" s="13" t="s">
        <v>58</v>
      </c>
      <c r="E48" s="13" t="s">
        <v>26</v>
      </c>
      <c r="F48" s="13" t="s">
        <v>59</v>
      </c>
      <c r="G48" s="13" t="s">
        <v>26</v>
      </c>
      <c r="H48" s="13" t="s">
        <v>60</v>
      </c>
      <c r="I48" s="15" t="s">
        <v>61</v>
      </c>
      <c r="J48" s="15">
        <v>99792.46</v>
      </c>
      <c r="K48" s="15">
        <v>0</v>
      </c>
      <c r="L48" s="15">
        <v>86027.98</v>
      </c>
      <c r="M48" s="15">
        <v>13764.47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s="16" customFormat="1" x14ac:dyDescent="0.25">
      <c r="A49" s="13" t="s">
        <v>70</v>
      </c>
      <c r="B49" s="14" t="s">
        <v>67</v>
      </c>
      <c r="C49" s="13" t="s">
        <v>47</v>
      </c>
      <c r="D49" s="13" t="s">
        <v>26</v>
      </c>
      <c r="E49" s="13" t="s">
        <v>84</v>
      </c>
      <c r="F49" s="13" t="s">
        <v>26</v>
      </c>
      <c r="G49" s="13" t="s">
        <v>58</v>
      </c>
      <c r="H49" s="13" t="s">
        <v>60</v>
      </c>
      <c r="I49" s="15" t="s">
        <v>61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10323.36</v>
      </c>
      <c r="S49" s="13" t="s">
        <v>85</v>
      </c>
    </row>
    <row r="51" spans="1:19" x14ac:dyDescent="0.25">
      <c r="J51" s="5">
        <f>SUM(J8:J49)</f>
        <v>120139248.23</v>
      </c>
      <c r="K51" s="5">
        <f t="shared" ref="K51:R51" si="0">SUM(K8:K49)</f>
        <v>89942566.210000008</v>
      </c>
      <c r="L51" s="5">
        <f t="shared" si="0"/>
        <v>25504284.309999999</v>
      </c>
      <c r="M51" s="5">
        <f t="shared" si="0"/>
        <v>4080685.4499999997</v>
      </c>
      <c r="N51" s="5">
        <f t="shared" si="0"/>
        <v>566400</v>
      </c>
      <c r="O51" s="5">
        <f t="shared" si="0"/>
        <v>45312</v>
      </c>
      <c r="P51" s="5">
        <f t="shared" si="0"/>
        <v>0</v>
      </c>
      <c r="Q51" s="5">
        <f t="shared" si="0"/>
        <v>0</v>
      </c>
      <c r="R51" s="5">
        <f t="shared" si="0"/>
        <v>3116535.3849999998</v>
      </c>
    </row>
    <row r="53" spans="1:19" x14ac:dyDescent="0.25">
      <c r="J53" s="4" t="s">
        <v>189</v>
      </c>
    </row>
    <row r="55" spans="1:19" x14ac:dyDescent="0.25">
      <c r="J55" s="4" t="s">
        <v>190</v>
      </c>
      <c r="K55" s="4" t="s">
        <v>191</v>
      </c>
      <c r="L55" s="1" t="s">
        <v>192</v>
      </c>
    </row>
    <row r="57" spans="1:19" x14ac:dyDescent="0.25">
      <c r="I57" s="4" t="s">
        <v>193</v>
      </c>
      <c r="J57" s="4">
        <f>K51</f>
        <v>89942566.210000008</v>
      </c>
    </row>
    <row r="59" spans="1:19" x14ac:dyDescent="0.25">
      <c r="I59" s="4" t="s">
        <v>194</v>
      </c>
      <c r="J59" s="4">
        <f>L51</f>
        <v>25504284.309999999</v>
      </c>
      <c r="K59" s="4">
        <f>M51</f>
        <v>4080685.4499999997</v>
      </c>
    </row>
    <row r="61" spans="1:19" x14ac:dyDescent="0.25">
      <c r="I61" s="4" t="s">
        <v>195</v>
      </c>
      <c r="J61" s="4">
        <f>N51</f>
        <v>566400</v>
      </c>
      <c r="K61" s="4">
        <f>O51</f>
        <v>45312</v>
      </c>
      <c r="L61" s="1">
        <v>0</v>
      </c>
    </row>
    <row r="63" spans="1:19" x14ac:dyDescent="0.25">
      <c r="I63" s="4" t="s">
        <v>196</v>
      </c>
      <c r="J63" s="4">
        <v>0</v>
      </c>
      <c r="K63" s="4">
        <v>0</v>
      </c>
    </row>
    <row r="64" spans="1:19" x14ac:dyDescent="0.25">
      <c r="M64" s="8"/>
    </row>
    <row r="65" spans="9:12" x14ac:dyDescent="0.25">
      <c r="I65" s="4" t="s">
        <v>197</v>
      </c>
      <c r="J65" s="4">
        <f>J57+J59+J61</f>
        <v>116013250.52000001</v>
      </c>
      <c r="K65" s="4">
        <f>K59+K61</f>
        <v>4125997.4499999997</v>
      </c>
      <c r="L65" s="1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2019-05-13T14:48:25Z</dcterms:created>
  <dcterms:modified xsi:type="dcterms:W3CDTF">2019-10-18T19:17:08Z</dcterms:modified>
</cp:coreProperties>
</file>