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J43" i="5" l="1"/>
  <c r="R43" i="5"/>
  <c r="Q43" i="5"/>
  <c r="P43" i="5"/>
  <c r="O43" i="5"/>
  <c r="N43" i="5"/>
  <c r="M43" i="5"/>
  <c r="L43" i="5"/>
  <c r="J51" i="5" s="1"/>
  <c r="K43" i="5"/>
  <c r="J49" i="5" s="1"/>
  <c r="R43" i="4"/>
  <c r="Q43" i="4"/>
  <c r="P43" i="4"/>
  <c r="O43" i="4"/>
  <c r="N43" i="4"/>
  <c r="M43" i="4"/>
  <c r="K51" i="4" s="1"/>
  <c r="K57" i="4" s="1"/>
  <c r="L43" i="4"/>
  <c r="J51" i="4" s="1"/>
  <c r="K43" i="4"/>
  <c r="J49" i="4" s="1"/>
  <c r="J43" i="4"/>
  <c r="K43" i="1"/>
  <c r="J49" i="1" s="1"/>
  <c r="L43" i="1"/>
  <c r="J51" i="1" s="1"/>
  <c r="M43" i="1"/>
  <c r="K51" i="1" s="1"/>
  <c r="K57" i="1" s="1"/>
  <c r="N43" i="1"/>
  <c r="O43" i="1"/>
  <c r="P43" i="1"/>
  <c r="Q43" i="1"/>
  <c r="R43" i="1"/>
  <c r="J43" i="1"/>
  <c r="J57" i="1" l="1"/>
  <c r="K51" i="5"/>
  <c r="K57" i="5" s="1"/>
  <c r="J57" i="5"/>
  <c r="J57" i="4"/>
</calcChain>
</file>

<file path=xl/comments1.xml><?xml version="1.0" encoding="utf-8"?>
<comments xmlns="http://schemas.openxmlformats.org/spreadsheetml/2006/main">
  <authors>
    <author>Cont_AUX_2</author>
  </authors>
  <commentList>
    <comment ref="A1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500164282 EN 5.2/24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1383 EN 5.2/30</t>
        </r>
      </text>
    </comment>
    <comment ref="A2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1397 EN 5.2/30</t>
        </r>
      </text>
    </comment>
  </commentList>
</comments>
</file>

<file path=xl/sharedStrings.xml><?xml version="1.0" encoding="utf-8"?>
<sst xmlns="http://schemas.openxmlformats.org/spreadsheetml/2006/main" count="1116" uniqueCount="174">
  <si>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</si>
  <si>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</si>
  <si>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</si>
  <si>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</si>
  <si>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</si>
  <si>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</si>
  <si>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</si>
  <si>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</si>
  <si>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</si>
  <si>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</si>
  <si>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</si>
  <si>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</si>
  <si>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</si>
  <si>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</si>
  <si>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</si>
  <si>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</si>
  <si>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</si>
  <si>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</si>
  <si>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</si>
  <si>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</si>
  <si>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</si>
  <si>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</si>
  <si>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</si>
  <si>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06-05-2019</t>
  </si>
  <si>
    <t>FC</t>
  </si>
  <si>
    <t>004580</t>
  </si>
  <si>
    <t/>
  </si>
  <si>
    <t>00-4580</t>
  </si>
  <si>
    <t>J402974442</t>
  </si>
  <si>
    <t xml:space="preserve">DISTRIBUCION Y VENTAS DE CALIDAD (DISTRIVENCA), C.A. </t>
  </si>
  <si>
    <t>2</t>
  </si>
  <si>
    <t>09-05-2019</t>
  </si>
  <si>
    <t>00091369</t>
  </si>
  <si>
    <t>00-00064411</t>
  </si>
  <si>
    <t>J307692197</t>
  </si>
  <si>
    <t xml:space="preserve">DISTRIBUIDORA NATJOR C.A. </t>
  </si>
  <si>
    <t>3</t>
  </si>
  <si>
    <t>3700</t>
  </si>
  <si>
    <t>00-3700</t>
  </si>
  <si>
    <t>V121598562</t>
  </si>
  <si>
    <t>ELIZABETH DOS SANTOS BELO</t>
  </si>
  <si>
    <t>4</t>
  </si>
  <si>
    <t>10-05-2019</t>
  </si>
  <si>
    <t>1383</t>
  </si>
  <si>
    <t>00-001383</t>
  </si>
  <si>
    <t>J410117605</t>
  </si>
  <si>
    <t>DISTRIBUIDORA MATHYFRED C.A.</t>
  </si>
  <si>
    <t>5</t>
  </si>
  <si>
    <t>V0087030600862</t>
  </si>
  <si>
    <t>07-6410748</t>
  </si>
  <si>
    <t>J301370139</t>
  </si>
  <si>
    <t>PEPSI-COLA VENEZUELA, C.A.</t>
  </si>
  <si>
    <t>6</t>
  </si>
  <si>
    <t>000240709</t>
  </si>
  <si>
    <t>00-202077</t>
  </si>
  <si>
    <t>J307812117</t>
  </si>
  <si>
    <t>ROMA C.A.</t>
  </si>
  <si>
    <t>7</t>
  </si>
  <si>
    <t>90192395</t>
  </si>
  <si>
    <t>00-00186631</t>
  </si>
  <si>
    <t>J008537630</t>
  </si>
  <si>
    <t>MOLDEADOS ANDINOS, C.A "MOLANCA"</t>
  </si>
  <si>
    <t>8</t>
  </si>
  <si>
    <t>13-05-2019</t>
  </si>
  <si>
    <t>TA19223574</t>
  </si>
  <si>
    <t>01-815774</t>
  </si>
  <si>
    <t>J304689713</t>
  </si>
  <si>
    <t>CORPORACION DIGITEL, C.A.</t>
  </si>
  <si>
    <t>9</t>
  </si>
  <si>
    <t>1388</t>
  </si>
  <si>
    <t>00-001388</t>
  </si>
  <si>
    <t>10</t>
  </si>
  <si>
    <t>00256040</t>
  </si>
  <si>
    <t>00-00388825</t>
  </si>
  <si>
    <t>J304145721</t>
  </si>
  <si>
    <t>CENTRAL DE LICORES UNIDOS DE VENEZUELA C.A.</t>
  </si>
  <si>
    <t>11</t>
  </si>
  <si>
    <t>00256043</t>
  </si>
  <si>
    <t>00-00388828</t>
  </si>
  <si>
    <t>12</t>
  </si>
  <si>
    <t>0016210</t>
  </si>
  <si>
    <t>00-00016710</t>
  </si>
  <si>
    <t>J310093334</t>
  </si>
  <si>
    <t>CORPORACION Y DISTRIBUCION DE LICORES CORDILISCA C.A.</t>
  </si>
  <si>
    <t>13</t>
  </si>
  <si>
    <t>0016211</t>
  </si>
  <si>
    <t>00-00016711</t>
  </si>
  <si>
    <t>14</t>
  </si>
  <si>
    <t>1104969</t>
  </si>
  <si>
    <t>00-0087027</t>
  </si>
  <si>
    <t>J305835152</t>
  </si>
  <si>
    <t xml:space="preserve">GRUPO DEPA , C.A. </t>
  </si>
  <si>
    <t>15</t>
  </si>
  <si>
    <t>NC</t>
  </si>
  <si>
    <t>300001602</t>
  </si>
  <si>
    <t>20190500011479</t>
  </si>
  <si>
    <t>16</t>
  </si>
  <si>
    <t>300001604</t>
  </si>
  <si>
    <t>20190500011480</t>
  </si>
  <si>
    <t>17</t>
  </si>
  <si>
    <t>300001605</t>
  </si>
  <si>
    <t>20190500011481</t>
  </si>
  <si>
    <t>18</t>
  </si>
  <si>
    <t>300001606</t>
  </si>
  <si>
    <t>20190500011482</t>
  </si>
  <si>
    <t>19</t>
  </si>
  <si>
    <t>300001607</t>
  </si>
  <si>
    <t>20190500011483</t>
  </si>
  <si>
    <t>20</t>
  </si>
  <si>
    <t>14-05-2019</t>
  </si>
  <si>
    <t>19639</t>
  </si>
  <si>
    <t>00-0024863</t>
  </si>
  <si>
    <t>J295439245</t>
  </si>
  <si>
    <t>CORPORACION SALINERA DEL CENTRO, S.A.</t>
  </si>
  <si>
    <t>21</t>
  </si>
  <si>
    <t>500164282</t>
  </si>
  <si>
    <t>00-0630746</t>
  </si>
  <si>
    <t>J300617505</t>
  </si>
  <si>
    <t>DISTRIBUCIONES DIPROCHER C.A</t>
  </si>
  <si>
    <t>22</t>
  </si>
  <si>
    <t>L118021869</t>
  </si>
  <si>
    <t>00-4897047</t>
  </si>
  <si>
    <t>J000193614</t>
  </si>
  <si>
    <t>PLUMROSE LATINOAMERICANA, C.A.</t>
  </si>
  <si>
    <t>23</t>
  </si>
  <si>
    <t>L118021868</t>
  </si>
  <si>
    <t>00-4897046</t>
  </si>
  <si>
    <t>24</t>
  </si>
  <si>
    <t>300001608</t>
  </si>
  <si>
    <t>20190500011484</t>
  </si>
  <si>
    <t>25</t>
  </si>
  <si>
    <t>300001609</t>
  </si>
  <si>
    <t>20190500011485</t>
  </si>
  <si>
    <t>26</t>
  </si>
  <si>
    <t>300001610</t>
  </si>
  <si>
    <t>20190500011486</t>
  </si>
  <si>
    <t>27</t>
  </si>
  <si>
    <t>15-05-2019</t>
  </si>
  <si>
    <t>1397</t>
  </si>
  <si>
    <t>00-001397</t>
  </si>
  <si>
    <t>28</t>
  </si>
  <si>
    <t>500164408</t>
  </si>
  <si>
    <t>00-0631223</t>
  </si>
  <si>
    <t>29</t>
  </si>
  <si>
    <t>300001611</t>
  </si>
  <si>
    <t>20190500011487</t>
  </si>
  <si>
    <t>30</t>
  </si>
  <si>
    <t>300001612</t>
  </si>
  <si>
    <t>20190500011488</t>
  </si>
  <si>
    <t>31</t>
  </si>
  <si>
    <t>16-05-2019</t>
  </si>
  <si>
    <t>300001613</t>
  </si>
  <si>
    <t>20190500011489</t>
  </si>
  <si>
    <t>32</t>
  </si>
  <si>
    <t>17-05-2019</t>
  </si>
  <si>
    <t>300001614</t>
  </si>
  <si>
    <t>20190500011490</t>
  </si>
  <si>
    <t>33</t>
  </si>
  <si>
    <t>300001615</t>
  </si>
  <si>
    <t>20190500011491</t>
  </si>
  <si>
    <t>34</t>
  </si>
  <si>
    <t>300001616</t>
  </si>
  <si>
    <t>20190500011492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</si>
  <si>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</si>
  <si>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</si>
  <si>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</si>
  <si>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</si>
  <si>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</si>
  <si>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</si>
  <si>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</si>
  <si>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</si>
  <si>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</si>
  <si>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COMRAS DESDE 13-05 HASTA 19-05-2019</t>
  </si>
  <si>
    <t>LIBRO DE COMPRAS DESDE 13-05 HASTA 19-05-2019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</si>
</sst>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7"/>
  <sheetViews>
    <sheetView topLeftCell="A22" workbookViewId="0">
      <selection activeCell="H34" sqref="H3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173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31</v>
      </c>
      <c r="C8" s="16" t="s">
        <v>24</v>
      </c>
      <c r="D8" s="16" t="s">
        <v>37</v>
      </c>
      <c r="E8" s="16" t="s">
        <v>26</v>
      </c>
      <c r="F8" s="16" t="s">
        <v>38</v>
      </c>
      <c r="G8" s="16" t="s">
        <v>26</v>
      </c>
      <c r="H8" s="16" t="s">
        <v>39</v>
      </c>
      <c r="I8" s="18" t="s">
        <v>40</v>
      </c>
      <c r="J8" s="18">
        <v>464000</v>
      </c>
      <c r="K8" s="18">
        <v>0</v>
      </c>
      <c r="L8" s="18">
        <v>400000</v>
      </c>
      <c r="M8" s="18">
        <v>64000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6" t="s">
        <v>30</v>
      </c>
      <c r="B9" s="17" t="s">
        <v>63</v>
      </c>
      <c r="C9" s="16" t="s">
        <v>93</v>
      </c>
      <c r="D9" s="16" t="s">
        <v>26</v>
      </c>
      <c r="E9" s="16" t="s">
        <v>94</v>
      </c>
      <c r="F9" s="16" t="s">
        <v>26</v>
      </c>
      <c r="G9" s="16" t="s">
        <v>37</v>
      </c>
      <c r="H9" s="16" t="s">
        <v>39</v>
      </c>
      <c r="I9" s="18" t="s">
        <v>40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48000</v>
      </c>
      <c r="S9" s="16" t="s">
        <v>95</v>
      </c>
    </row>
    <row r="10" spans="1:19" s="15" customFormat="1" x14ac:dyDescent="0.25">
      <c r="A10" s="12" t="s">
        <v>36</v>
      </c>
      <c r="B10" s="13" t="s">
        <v>63</v>
      </c>
      <c r="C10" s="12" t="s">
        <v>24</v>
      </c>
      <c r="D10" s="12" t="s">
        <v>72</v>
      </c>
      <c r="E10" s="12" t="s">
        <v>26</v>
      </c>
      <c r="F10" s="12" t="s">
        <v>73</v>
      </c>
      <c r="G10" s="12" t="s">
        <v>26</v>
      </c>
      <c r="H10" s="12" t="s">
        <v>74</v>
      </c>
      <c r="I10" s="14" t="s">
        <v>75</v>
      </c>
      <c r="J10" s="14">
        <v>875451.68</v>
      </c>
      <c r="K10" s="14">
        <v>875451.68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41</v>
      </c>
      <c r="B11" s="13" t="s">
        <v>63</v>
      </c>
      <c r="C11" s="12" t="s">
        <v>24</v>
      </c>
      <c r="D11" s="12" t="s">
        <v>77</v>
      </c>
      <c r="E11" s="12" t="s">
        <v>26</v>
      </c>
      <c r="F11" s="12" t="s">
        <v>78</v>
      </c>
      <c r="G11" s="12" t="s">
        <v>26</v>
      </c>
      <c r="H11" s="12" t="s">
        <v>74</v>
      </c>
      <c r="I11" s="14" t="s">
        <v>75</v>
      </c>
      <c r="J11" s="14">
        <v>1691464.05</v>
      </c>
      <c r="K11" s="14">
        <v>1691464.05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63</v>
      </c>
      <c r="C12" s="12" t="s">
        <v>93</v>
      </c>
      <c r="D12" s="12" t="s">
        <v>26</v>
      </c>
      <c r="E12" s="12" t="s">
        <v>106</v>
      </c>
      <c r="F12" s="12" t="s">
        <v>26</v>
      </c>
      <c r="G12" s="12" t="s">
        <v>64</v>
      </c>
      <c r="H12" s="12" t="s">
        <v>66</v>
      </c>
      <c r="I12" s="14" t="s">
        <v>67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54052.02</v>
      </c>
      <c r="S12" s="12" t="s">
        <v>107</v>
      </c>
    </row>
    <row r="13" spans="1:19" s="15" customFormat="1" x14ac:dyDescent="0.25">
      <c r="A13" s="12" t="s">
        <v>52</v>
      </c>
      <c r="B13" s="13" t="s">
        <v>63</v>
      </c>
      <c r="C13" s="12" t="s">
        <v>24</v>
      </c>
      <c r="D13" s="12" t="s">
        <v>64</v>
      </c>
      <c r="E13" s="12" t="s">
        <v>26</v>
      </c>
      <c r="F13" s="12" t="s">
        <v>65</v>
      </c>
      <c r="G13" s="12" t="s">
        <v>26</v>
      </c>
      <c r="H13" s="12" t="s">
        <v>66</v>
      </c>
      <c r="I13" s="14" t="s">
        <v>67</v>
      </c>
      <c r="J13" s="14">
        <v>522502.86</v>
      </c>
      <c r="K13" s="14">
        <v>0</v>
      </c>
      <c r="L13" s="14">
        <v>450433.5</v>
      </c>
      <c r="M13" s="14">
        <v>72069.36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57</v>
      </c>
      <c r="B14" s="13" t="s">
        <v>109</v>
      </c>
      <c r="C14" s="12" t="s">
        <v>24</v>
      </c>
      <c r="D14" s="12" t="s">
        <v>110</v>
      </c>
      <c r="E14" s="12" t="s">
        <v>26</v>
      </c>
      <c r="F14" s="12" t="s">
        <v>111</v>
      </c>
      <c r="G14" s="12" t="s">
        <v>26</v>
      </c>
      <c r="H14" s="12" t="s">
        <v>112</v>
      </c>
      <c r="I14" s="14" t="s">
        <v>113</v>
      </c>
      <c r="J14" s="14">
        <v>2600000</v>
      </c>
      <c r="K14" s="14">
        <v>2600000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62</v>
      </c>
      <c r="B15" s="13" t="s">
        <v>63</v>
      </c>
      <c r="C15" s="12" t="s">
        <v>24</v>
      </c>
      <c r="D15" s="12" t="s">
        <v>80</v>
      </c>
      <c r="E15" s="12" t="s">
        <v>26</v>
      </c>
      <c r="F15" s="12" t="s">
        <v>81</v>
      </c>
      <c r="G15" s="12" t="s">
        <v>26</v>
      </c>
      <c r="H15" s="12" t="s">
        <v>82</v>
      </c>
      <c r="I15" s="14" t="s">
        <v>83</v>
      </c>
      <c r="J15" s="14">
        <v>1760131.22</v>
      </c>
      <c r="K15" s="14">
        <v>1760131.22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68</v>
      </c>
      <c r="B16" s="13" t="s">
        <v>63</v>
      </c>
      <c r="C16" s="12" t="s">
        <v>24</v>
      </c>
      <c r="D16" s="12" t="s">
        <v>85</v>
      </c>
      <c r="E16" s="12" t="s">
        <v>26</v>
      </c>
      <c r="F16" s="12" t="s">
        <v>86</v>
      </c>
      <c r="G16" s="12" t="s">
        <v>26</v>
      </c>
      <c r="H16" s="12" t="s">
        <v>82</v>
      </c>
      <c r="I16" s="14" t="s">
        <v>83</v>
      </c>
      <c r="J16" s="14">
        <v>1423258.37</v>
      </c>
      <c r="K16" s="14">
        <v>1423258.37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71</v>
      </c>
      <c r="B17" s="13" t="s">
        <v>23</v>
      </c>
      <c r="C17" s="12" t="s">
        <v>24</v>
      </c>
      <c r="D17" s="12" t="s">
        <v>25</v>
      </c>
      <c r="E17" s="12" t="s">
        <v>26</v>
      </c>
      <c r="F17" s="12" t="s">
        <v>27</v>
      </c>
      <c r="G17" s="12" t="s">
        <v>26</v>
      </c>
      <c r="H17" s="12" t="s">
        <v>28</v>
      </c>
      <c r="I17" s="14" t="s">
        <v>29</v>
      </c>
      <c r="J17" s="14">
        <v>10150000</v>
      </c>
      <c r="K17" s="14">
        <v>0</v>
      </c>
      <c r="L17" s="14">
        <v>8750000</v>
      </c>
      <c r="M17" s="14">
        <v>1400000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76</v>
      </c>
      <c r="B18" s="13" t="s">
        <v>63</v>
      </c>
      <c r="C18" s="12" t="s">
        <v>93</v>
      </c>
      <c r="D18" s="12" t="s">
        <v>26</v>
      </c>
      <c r="E18" s="12" t="s">
        <v>103</v>
      </c>
      <c r="F18" s="12" t="s">
        <v>26</v>
      </c>
      <c r="G18" s="12" t="s">
        <v>25</v>
      </c>
      <c r="H18" s="12" t="s">
        <v>28</v>
      </c>
      <c r="I18" s="14" t="s">
        <v>29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1050000</v>
      </c>
      <c r="S18" s="12" t="s">
        <v>104</v>
      </c>
    </row>
    <row r="19" spans="1:19" s="15" customFormat="1" x14ac:dyDescent="0.25">
      <c r="A19" s="12" t="s">
        <v>79</v>
      </c>
      <c r="B19" s="13" t="s">
        <v>109</v>
      </c>
      <c r="C19" s="12" t="s">
        <v>24</v>
      </c>
      <c r="D19" s="12" t="s">
        <v>115</v>
      </c>
      <c r="E19" s="12" t="s">
        <v>26</v>
      </c>
      <c r="F19" s="12" t="s">
        <v>116</v>
      </c>
      <c r="G19" s="12" t="s">
        <v>26</v>
      </c>
      <c r="H19" s="12" t="s">
        <v>117</v>
      </c>
      <c r="I19" s="14" t="s">
        <v>118</v>
      </c>
      <c r="J19" s="14">
        <v>1404838.2</v>
      </c>
      <c r="K19" s="14">
        <v>-7.0000000000000007E-2</v>
      </c>
      <c r="L19" s="14">
        <v>1211067.4099999999</v>
      </c>
      <c r="M19" s="14">
        <v>193770.78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84</v>
      </c>
      <c r="B20" s="13" t="s">
        <v>137</v>
      </c>
      <c r="C20" s="12" t="s">
        <v>93</v>
      </c>
      <c r="D20" s="12" t="s">
        <v>26</v>
      </c>
      <c r="E20" s="12" t="s">
        <v>147</v>
      </c>
      <c r="F20" s="12" t="s">
        <v>26</v>
      </c>
      <c r="G20" s="12" t="s">
        <v>115</v>
      </c>
      <c r="H20" s="12" t="s">
        <v>117</v>
      </c>
      <c r="I20" s="14" t="s">
        <v>118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145328.09</v>
      </c>
      <c r="S20" s="12" t="s">
        <v>148</v>
      </c>
    </row>
    <row r="21" spans="1:19" s="15" customFormat="1" x14ac:dyDescent="0.25">
      <c r="A21" s="12" t="s">
        <v>87</v>
      </c>
      <c r="B21" s="13" t="s">
        <v>137</v>
      </c>
      <c r="C21" s="12" t="s">
        <v>24</v>
      </c>
      <c r="D21" s="12" t="s">
        <v>141</v>
      </c>
      <c r="E21" s="12" t="s">
        <v>26</v>
      </c>
      <c r="F21" s="12" t="s">
        <v>142</v>
      </c>
      <c r="G21" s="12" t="s">
        <v>26</v>
      </c>
      <c r="H21" s="12" t="s">
        <v>117</v>
      </c>
      <c r="I21" s="14" t="s">
        <v>118</v>
      </c>
      <c r="J21" s="14">
        <v>226127.62</v>
      </c>
      <c r="K21" s="14">
        <v>0</v>
      </c>
      <c r="L21" s="14">
        <v>194937.60000000001</v>
      </c>
      <c r="M21" s="14">
        <v>31190.01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92</v>
      </c>
      <c r="B22" s="13" t="s">
        <v>154</v>
      </c>
      <c r="C22" s="12" t="s">
        <v>93</v>
      </c>
      <c r="D22" s="12" t="s">
        <v>26</v>
      </c>
      <c r="E22" s="12" t="s">
        <v>161</v>
      </c>
      <c r="F22" s="12" t="s">
        <v>26</v>
      </c>
      <c r="G22" s="12" t="s">
        <v>141</v>
      </c>
      <c r="H22" s="12" t="s">
        <v>117</v>
      </c>
      <c r="I22" s="14" t="s">
        <v>118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23392.51</v>
      </c>
      <c r="S22" s="12" t="s">
        <v>162</v>
      </c>
    </row>
    <row r="23" spans="1:19" s="15" customFormat="1" x14ac:dyDescent="0.25">
      <c r="A23" s="12" t="s">
        <v>96</v>
      </c>
      <c r="B23" s="13" t="s">
        <v>42</v>
      </c>
      <c r="C23" s="12" t="s">
        <v>24</v>
      </c>
      <c r="D23" s="12" t="s">
        <v>43</v>
      </c>
      <c r="E23" s="12" t="s">
        <v>26</v>
      </c>
      <c r="F23" s="12" t="s">
        <v>44</v>
      </c>
      <c r="G23" s="12" t="s">
        <v>26</v>
      </c>
      <c r="H23" s="12" t="s">
        <v>45</v>
      </c>
      <c r="I23" s="14" t="s">
        <v>46</v>
      </c>
      <c r="J23" s="14">
        <v>122496</v>
      </c>
      <c r="K23" s="14">
        <v>0</v>
      </c>
      <c r="L23" s="14">
        <v>105600</v>
      </c>
      <c r="M23" s="14">
        <v>16896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99</v>
      </c>
      <c r="B24" s="13" t="s">
        <v>63</v>
      </c>
      <c r="C24" s="12" t="s">
        <v>93</v>
      </c>
      <c r="D24" s="12" t="s">
        <v>26</v>
      </c>
      <c r="E24" s="12" t="s">
        <v>100</v>
      </c>
      <c r="F24" s="12" t="s">
        <v>26</v>
      </c>
      <c r="G24" s="12" t="s">
        <v>43</v>
      </c>
      <c r="H24" s="12" t="s">
        <v>45</v>
      </c>
      <c r="I24" s="14" t="s">
        <v>46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12672</v>
      </c>
      <c r="S24" s="12" t="s">
        <v>101</v>
      </c>
    </row>
    <row r="25" spans="1:19" s="15" customFormat="1" x14ac:dyDescent="0.25">
      <c r="A25" s="12" t="s">
        <v>102</v>
      </c>
      <c r="B25" s="13" t="s">
        <v>63</v>
      </c>
      <c r="C25" s="12" t="s">
        <v>24</v>
      </c>
      <c r="D25" s="12" t="s">
        <v>69</v>
      </c>
      <c r="E25" s="12" t="s">
        <v>26</v>
      </c>
      <c r="F25" s="12" t="s">
        <v>70</v>
      </c>
      <c r="G25" s="12" t="s">
        <v>26</v>
      </c>
      <c r="H25" s="12" t="s">
        <v>45</v>
      </c>
      <c r="I25" s="14" t="s">
        <v>46</v>
      </c>
      <c r="J25" s="14">
        <v>150336</v>
      </c>
      <c r="K25" s="14">
        <v>0</v>
      </c>
      <c r="L25" s="14">
        <v>129600</v>
      </c>
      <c r="M25" s="14">
        <v>20736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105</v>
      </c>
      <c r="B26" s="13" t="s">
        <v>109</v>
      </c>
      <c r="C26" s="12" t="s">
        <v>93</v>
      </c>
      <c r="D26" s="12" t="s">
        <v>26</v>
      </c>
      <c r="E26" s="12" t="s">
        <v>134</v>
      </c>
      <c r="F26" s="12" t="s">
        <v>26</v>
      </c>
      <c r="G26" s="12" t="s">
        <v>69</v>
      </c>
      <c r="H26" s="12" t="s">
        <v>45</v>
      </c>
      <c r="I26" s="14" t="s">
        <v>46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15552</v>
      </c>
      <c r="S26" s="12" t="s">
        <v>135</v>
      </c>
    </row>
    <row r="27" spans="1:19" s="15" customFormat="1" x14ac:dyDescent="0.25">
      <c r="A27" s="12" t="s">
        <v>108</v>
      </c>
      <c r="B27" s="13" t="s">
        <v>137</v>
      </c>
      <c r="C27" s="12" t="s">
        <v>24</v>
      </c>
      <c r="D27" s="12" t="s">
        <v>138</v>
      </c>
      <c r="E27" s="12" t="s">
        <v>26</v>
      </c>
      <c r="F27" s="12" t="s">
        <v>139</v>
      </c>
      <c r="G27" s="12" t="s">
        <v>26</v>
      </c>
      <c r="H27" s="12" t="s">
        <v>45</v>
      </c>
      <c r="I27" s="14" t="s">
        <v>46</v>
      </c>
      <c r="J27" s="14">
        <v>89088</v>
      </c>
      <c r="K27" s="14">
        <v>0</v>
      </c>
      <c r="L27" s="14">
        <v>76800</v>
      </c>
      <c r="M27" s="14">
        <v>12288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114</v>
      </c>
      <c r="B28" s="13" t="s">
        <v>150</v>
      </c>
      <c r="C28" s="12" t="s">
        <v>93</v>
      </c>
      <c r="D28" s="12" t="s">
        <v>26</v>
      </c>
      <c r="E28" s="12" t="s">
        <v>151</v>
      </c>
      <c r="F28" s="12" t="s">
        <v>26</v>
      </c>
      <c r="G28" s="12" t="s">
        <v>138</v>
      </c>
      <c r="H28" s="12" t="s">
        <v>45</v>
      </c>
      <c r="I28" s="14" t="s">
        <v>46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9216</v>
      </c>
      <c r="S28" s="12" t="s">
        <v>152</v>
      </c>
    </row>
    <row r="29" spans="1:19" s="15" customFormat="1" x14ac:dyDescent="0.25">
      <c r="A29" s="12" t="s">
        <v>119</v>
      </c>
      <c r="B29" s="13" t="s">
        <v>31</v>
      </c>
      <c r="C29" s="12" t="s">
        <v>24</v>
      </c>
      <c r="D29" s="12" t="s">
        <v>32</v>
      </c>
      <c r="E29" s="12" t="s">
        <v>26</v>
      </c>
      <c r="F29" s="12" t="s">
        <v>33</v>
      </c>
      <c r="G29" s="12" t="s">
        <v>26</v>
      </c>
      <c r="H29" s="12" t="s">
        <v>34</v>
      </c>
      <c r="I29" s="14" t="s">
        <v>35</v>
      </c>
      <c r="J29" s="14">
        <v>5750100</v>
      </c>
      <c r="K29" s="14">
        <v>5750100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124</v>
      </c>
      <c r="B30" s="13" t="s">
        <v>63</v>
      </c>
      <c r="C30" s="12" t="s">
        <v>24</v>
      </c>
      <c r="D30" s="12" t="s">
        <v>88</v>
      </c>
      <c r="E30" s="12" t="s">
        <v>26</v>
      </c>
      <c r="F30" s="12" t="s">
        <v>89</v>
      </c>
      <c r="G30" s="12" t="s">
        <v>26</v>
      </c>
      <c r="H30" s="12" t="s">
        <v>90</v>
      </c>
      <c r="I30" s="14" t="s">
        <v>91</v>
      </c>
      <c r="J30" s="14">
        <v>4730517.93</v>
      </c>
      <c r="K30" s="14">
        <v>0</v>
      </c>
      <c r="L30" s="14">
        <v>4078032.7</v>
      </c>
      <c r="M30" s="14">
        <v>652485.23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127</v>
      </c>
      <c r="B31" s="13" t="s">
        <v>137</v>
      </c>
      <c r="C31" s="12" t="s">
        <v>93</v>
      </c>
      <c r="D31" s="12" t="s">
        <v>26</v>
      </c>
      <c r="E31" s="12" t="s">
        <v>144</v>
      </c>
      <c r="F31" s="12" t="s">
        <v>26</v>
      </c>
      <c r="G31" s="12" t="s">
        <v>88</v>
      </c>
      <c r="H31" s="12" t="s">
        <v>90</v>
      </c>
      <c r="I31" s="14" t="s">
        <v>91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489363.92</v>
      </c>
      <c r="S31" s="12" t="s">
        <v>145</v>
      </c>
    </row>
    <row r="32" spans="1:19" s="15" customFormat="1" x14ac:dyDescent="0.25">
      <c r="A32" s="12" t="s">
        <v>130</v>
      </c>
      <c r="B32" s="13" t="s">
        <v>42</v>
      </c>
      <c r="C32" s="12" t="s">
        <v>24</v>
      </c>
      <c r="D32" s="12" t="s">
        <v>58</v>
      </c>
      <c r="E32" s="12" t="s">
        <v>26</v>
      </c>
      <c r="F32" s="12" t="s">
        <v>59</v>
      </c>
      <c r="G32" s="12" t="s">
        <v>26</v>
      </c>
      <c r="H32" s="12" t="s">
        <v>60</v>
      </c>
      <c r="I32" s="14" t="s">
        <v>61</v>
      </c>
      <c r="J32" s="14">
        <v>2466334</v>
      </c>
      <c r="K32" s="14">
        <v>0</v>
      </c>
      <c r="L32" s="14">
        <v>2126150</v>
      </c>
      <c r="M32" s="14">
        <v>340184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133</v>
      </c>
      <c r="B33" s="13" t="s">
        <v>109</v>
      </c>
      <c r="C33" s="12" t="s">
        <v>93</v>
      </c>
      <c r="D33" s="12" t="s">
        <v>26</v>
      </c>
      <c r="E33" s="12" t="s">
        <v>128</v>
      </c>
      <c r="F33" s="12" t="s">
        <v>26</v>
      </c>
      <c r="G33" s="12" t="s">
        <v>58</v>
      </c>
      <c r="H33" s="12" t="s">
        <v>60</v>
      </c>
      <c r="I33" s="14" t="s">
        <v>61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255138</v>
      </c>
      <c r="S33" s="12" t="s">
        <v>129</v>
      </c>
    </row>
    <row r="34" spans="1:19" s="15" customFormat="1" x14ac:dyDescent="0.25">
      <c r="A34" s="12" t="s">
        <v>136</v>
      </c>
      <c r="B34" s="13" t="s">
        <v>42</v>
      </c>
      <c r="C34" s="12" t="s">
        <v>24</v>
      </c>
      <c r="D34" s="12" t="s">
        <v>48</v>
      </c>
      <c r="E34" s="12" t="s">
        <v>26</v>
      </c>
      <c r="F34" s="12" t="s">
        <v>49</v>
      </c>
      <c r="G34" s="12" t="s">
        <v>26</v>
      </c>
      <c r="H34" s="12" t="s">
        <v>50</v>
      </c>
      <c r="I34" s="14" t="s">
        <v>51</v>
      </c>
      <c r="J34" s="14">
        <v>5083448.1100000003</v>
      </c>
      <c r="K34" s="14">
        <v>-0.03</v>
      </c>
      <c r="L34" s="14">
        <v>4382282.8499999996</v>
      </c>
      <c r="M34" s="14">
        <v>701165.25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140</v>
      </c>
      <c r="B35" s="13" t="s">
        <v>63</v>
      </c>
      <c r="C35" s="12" t="s">
        <v>93</v>
      </c>
      <c r="D35" s="12" t="s">
        <v>26</v>
      </c>
      <c r="E35" s="12" t="s">
        <v>97</v>
      </c>
      <c r="F35" s="12" t="s">
        <v>26</v>
      </c>
      <c r="G35" s="12" t="s">
        <v>48</v>
      </c>
      <c r="H35" s="12" t="s">
        <v>50</v>
      </c>
      <c r="I35" s="14" t="s">
        <v>51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525873.93999999994</v>
      </c>
      <c r="S35" s="12" t="s">
        <v>98</v>
      </c>
    </row>
    <row r="36" spans="1:19" s="15" customFormat="1" x14ac:dyDescent="0.25">
      <c r="A36" s="12" t="s">
        <v>143</v>
      </c>
      <c r="B36" s="13" t="s">
        <v>109</v>
      </c>
      <c r="C36" s="12" t="s">
        <v>24</v>
      </c>
      <c r="D36" s="12" t="s">
        <v>120</v>
      </c>
      <c r="E36" s="12" t="s">
        <v>26</v>
      </c>
      <c r="F36" s="12" t="s">
        <v>121</v>
      </c>
      <c r="G36" s="12" t="s">
        <v>26</v>
      </c>
      <c r="H36" s="12" t="s">
        <v>122</v>
      </c>
      <c r="I36" s="14" t="s">
        <v>123</v>
      </c>
      <c r="J36" s="14">
        <v>930702.22</v>
      </c>
      <c r="K36" s="14">
        <v>-0.02</v>
      </c>
      <c r="L36" s="14">
        <v>802329.5</v>
      </c>
      <c r="M36" s="14">
        <v>128372.72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146</v>
      </c>
      <c r="B37" s="13" t="s">
        <v>109</v>
      </c>
      <c r="C37" s="12" t="s">
        <v>24</v>
      </c>
      <c r="D37" s="12" t="s">
        <v>125</v>
      </c>
      <c r="E37" s="12" t="s">
        <v>26</v>
      </c>
      <c r="F37" s="12" t="s">
        <v>126</v>
      </c>
      <c r="G37" s="12" t="s">
        <v>26</v>
      </c>
      <c r="H37" s="12" t="s">
        <v>122</v>
      </c>
      <c r="I37" s="14" t="s">
        <v>123</v>
      </c>
      <c r="J37" s="14">
        <v>1957152</v>
      </c>
      <c r="K37" s="14">
        <v>0</v>
      </c>
      <c r="L37" s="14">
        <v>1687200</v>
      </c>
      <c r="M37" s="14">
        <v>269952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149</v>
      </c>
      <c r="B38" s="13" t="s">
        <v>154</v>
      </c>
      <c r="C38" s="12" t="s">
        <v>93</v>
      </c>
      <c r="D38" s="12" t="s">
        <v>26</v>
      </c>
      <c r="E38" s="12" t="s">
        <v>155</v>
      </c>
      <c r="F38" s="12" t="s">
        <v>26</v>
      </c>
      <c r="G38" s="12" t="s">
        <v>125</v>
      </c>
      <c r="H38" s="12" t="s">
        <v>122</v>
      </c>
      <c r="I38" s="14" t="s">
        <v>123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202464</v>
      </c>
      <c r="S38" s="12" t="s">
        <v>156</v>
      </c>
    </row>
    <row r="39" spans="1:19" s="15" customFormat="1" x14ac:dyDescent="0.25">
      <c r="A39" s="12" t="s">
        <v>153</v>
      </c>
      <c r="B39" s="13" t="s">
        <v>154</v>
      </c>
      <c r="C39" s="12" t="s">
        <v>93</v>
      </c>
      <c r="D39" s="12" t="s">
        <v>26</v>
      </c>
      <c r="E39" s="12" t="s">
        <v>158</v>
      </c>
      <c r="F39" s="12" t="s">
        <v>26</v>
      </c>
      <c r="G39" s="12" t="s">
        <v>120</v>
      </c>
      <c r="H39" s="12" t="s">
        <v>122</v>
      </c>
      <c r="I39" s="14" t="s">
        <v>123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96279.54</v>
      </c>
      <c r="S39" s="12" t="s">
        <v>159</v>
      </c>
    </row>
    <row r="40" spans="1:19" s="15" customFormat="1" x14ac:dyDescent="0.25">
      <c r="A40" s="12" t="s">
        <v>157</v>
      </c>
      <c r="B40" s="13" t="s">
        <v>42</v>
      </c>
      <c r="C40" s="12" t="s">
        <v>24</v>
      </c>
      <c r="D40" s="12" t="s">
        <v>53</v>
      </c>
      <c r="E40" s="12" t="s">
        <v>26</v>
      </c>
      <c r="F40" s="12" t="s">
        <v>54</v>
      </c>
      <c r="G40" s="12" t="s">
        <v>26</v>
      </c>
      <c r="H40" s="12" t="s">
        <v>55</v>
      </c>
      <c r="I40" s="14" t="s">
        <v>56</v>
      </c>
      <c r="J40" s="14">
        <v>213382</v>
      </c>
      <c r="K40" s="14">
        <v>-0.04</v>
      </c>
      <c r="L40" s="14">
        <v>183950</v>
      </c>
      <c r="M40" s="14">
        <v>29432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160</v>
      </c>
      <c r="B41" s="13" t="s">
        <v>109</v>
      </c>
      <c r="C41" s="12" t="s">
        <v>93</v>
      </c>
      <c r="D41" s="12" t="s">
        <v>26</v>
      </c>
      <c r="E41" s="12" t="s">
        <v>131</v>
      </c>
      <c r="F41" s="12" t="s">
        <v>26</v>
      </c>
      <c r="G41" s="12" t="s">
        <v>53</v>
      </c>
      <c r="H41" s="12" t="s">
        <v>55</v>
      </c>
      <c r="I41" s="14" t="s">
        <v>56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22074</v>
      </c>
      <c r="S41" s="12" t="s">
        <v>132</v>
      </c>
    </row>
    <row r="43" spans="1:19" x14ac:dyDescent="0.25">
      <c r="J43" s="6">
        <f>SUM(J8:J41)</f>
        <v>42611330.259999998</v>
      </c>
      <c r="K43" s="6">
        <f t="shared" ref="K43:R43" si="0">SUM(K8:K41)</f>
        <v>14100405.160000002</v>
      </c>
      <c r="L43" s="6">
        <f t="shared" si="0"/>
        <v>24578383.560000002</v>
      </c>
      <c r="M43" s="6">
        <f t="shared" si="0"/>
        <v>3932541.35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2949406.02</v>
      </c>
    </row>
    <row r="45" spans="1:19" x14ac:dyDescent="0.25">
      <c r="J45" s="5" t="s">
        <v>163</v>
      </c>
    </row>
    <row r="47" spans="1:19" x14ac:dyDescent="0.25">
      <c r="J47" s="5" t="s">
        <v>164</v>
      </c>
      <c r="K47" s="5" t="s">
        <v>165</v>
      </c>
      <c r="L47" s="2" t="s">
        <v>166</v>
      </c>
    </row>
    <row r="49" spans="9:12" x14ac:dyDescent="0.25">
      <c r="I49" s="5" t="s">
        <v>167</v>
      </c>
      <c r="J49" s="5">
        <f>K43</f>
        <v>14100405.160000002</v>
      </c>
    </row>
    <row r="51" spans="9:12" x14ac:dyDescent="0.25">
      <c r="I51" s="5" t="s">
        <v>168</v>
      </c>
      <c r="J51" s="5">
        <f>L43</f>
        <v>24578383.560000002</v>
      </c>
      <c r="K51" s="5">
        <f>M43</f>
        <v>3932541.35</v>
      </c>
    </row>
    <row r="53" spans="9:12" x14ac:dyDescent="0.25">
      <c r="I53" s="5" t="s">
        <v>169</v>
      </c>
      <c r="J53" s="5">
        <v>0</v>
      </c>
      <c r="K53" s="5">
        <v>0</v>
      </c>
      <c r="L53" s="2">
        <v>0</v>
      </c>
    </row>
    <row r="55" spans="9:12" x14ac:dyDescent="0.25">
      <c r="I55" s="5" t="s">
        <v>170</v>
      </c>
      <c r="J55" s="5">
        <v>0</v>
      </c>
      <c r="K55" s="5">
        <v>0</v>
      </c>
    </row>
    <row r="57" spans="9:12" x14ac:dyDescent="0.25">
      <c r="I57" s="5" t="s">
        <v>171</v>
      </c>
      <c r="J57" s="5">
        <f>J49+J51</f>
        <v>38678788.720000006</v>
      </c>
      <c r="K57" s="5">
        <f>K51</f>
        <v>3932541.35</v>
      </c>
      <c r="L57" s="2">
        <v>0</v>
      </c>
    </row>
  </sheetData>
  <sortState ref="A8:S41">
    <sortCondition sortBy="cellColor" ref="I8:I41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7"/>
  <sheetViews>
    <sheetView workbookViewId="0">
      <selection activeCell="D32" sqref="D3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172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10150000</v>
      </c>
      <c r="K8" s="14">
        <v>0</v>
      </c>
      <c r="L8" s="14">
        <v>8750000</v>
      </c>
      <c r="M8" s="14">
        <v>1400000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5750100</v>
      </c>
      <c r="K9" s="14">
        <v>5750100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31</v>
      </c>
      <c r="C10" s="12" t="s">
        <v>24</v>
      </c>
      <c r="D10" s="12" t="s">
        <v>37</v>
      </c>
      <c r="E10" s="12" t="s">
        <v>26</v>
      </c>
      <c r="F10" s="12" t="s">
        <v>38</v>
      </c>
      <c r="G10" s="12" t="s">
        <v>26</v>
      </c>
      <c r="H10" s="12" t="s">
        <v>39</v>
      </c>
      <c r="I10" s="14" t="s">
        <v>40</v>
      </c>
      <c r="J10" s="14">
        <v>464000</v>
      </c>
      <c r="K10" s="14">
        <v>0</v>
      </c>
      <c r="L10" s="14">
        <v>400000</v>
      </c>
      <c r="M10" s="14">
        <v>64000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41</v>
      </c>
      <c r="B11" s="13" t="s">
        <v>42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122496</v>
      </c>
      <c r="K11" s="14">
        <v>0</v>
      </c>
      <c r="L11" s="14">
        <v>105600</v>
      </c>
      <c r="M11" s="14">
        <v>16896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42</v>
      </c>
      <c r="C12" s="12" t="s">
        <v>24</v>
      </c>
      <c r="D12" s="12" t="s">
        <v>58</v>
      </c>
      <c r="E12" s="12" t="s">
        <v>26</v>
      </c>
      <c r="F12" s="12" t="s">
        <v>59</v>
      </c>
      <c r="G12" s="12" t="s">
        <v>26</v>
      </c>
      <c r="H12" s="12" t="s">
        <v>60</v>
      </c>
      <c r="I12" s="14" t="s">
        <v>61</v>
      </c>
      <c r="J12" s="14">
        <v>2466334</v>
      </c>
      <c r="K12" s="14">
        <v>0</v>
      </c>
      <c r="L12" s="14">
        <v>2126150</v>
      </c>
      <c r="M12" s="14">
        <v>340184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52</v>
      </c>
      <c r="B13" s="13" t="s">
        <v>42</v>
      </c>
      <c r="C13" s="12" t="s">
        <v>24</v>
      </c>
      <c r="D13" s="12" t="s">
        <v>48</v>
      </c>
      <c r="E13" s="12" t="s">
        <v>26</v>
      </c>
      <c r="F13" s="12" t="s">
        <v>49</v>
      </c>
      <c r="G13" s="12" t="s">
        <v>26</v>
      </c>
      <c r="H13" s="12" t="s">
        <v>50</v>
      </c>
      <c r="I13" s="14" t="s">
        <v>51</v>
      </c>
      <c r="J13" s="14">
        <v>5083448.1100000003</v>
      </c>
      <c r="K13" s="14">
        <v>-0.03</v>
      </c>
      <c r="L13" s="14">
        <v>4382282.8499999996</v>
      </c>
      <c r="M13" s="14">
        <v>701165.25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57</v>
      </c>
      <c r="B14" s="13" t="s">
        <v>42</v>
      </c>
      <c r="C14" s="12" t="s">
        <v>24</v>
      </c>
      <c r="D14" s="12" t="s">
        <v>53</v>
      </c>
      <c r="E14" s="12" t="s">
        <v>26</v>
      </c>
      <c r="F14" s="12" t="s">
        <v>54</v>
      </c>
      <c r="G14" s="12" t="s">
        <v>26</v>
      </c>
      <c r="H14" s="12" t="s">
        <v>55</v>
      </c>
      <c r="I14" s="14" t="s">
        <v>56</v>
      </c>
      <c r="J14" s="14">
        <v>213382</v>
      </c>
      <c r="K14" s="14">
        <v>-0.04</v>
      </c>
      <c r="L14" s="14">
        <v>183950</v>
      </c>
      <c r="M14" s="14">
        <v>29432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62</v>
      </c>
      <c r="B15" s="13" t="s">
        <v>63</v>
      </c>
      <c r="C15" s="12" t="s">
        <v>93</v>
      </c>
      <c r="D15" s="12" t="s">
        <v>26</v>
      </c>
      <c r="E15" s="12" t="s">
        <v>94</v>
      </c>
      <c r="F15" s="12" t="s">
        <v>26</v>
      </c>
      <c r="G15" s="12" t="s">
        <v>37</v>
      </c>
      <c r="H15" s="12" t="s">
        <v>39</v>
      </c>
      <c r="I15" s="14" t="s">
        <v>40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48000</v>
      </c>
      <c r="S15" s="12" t="s">
        <v>95</v>
      </c>
    </row>
    <row r="16" spans="1:19" s="15" customFormat="1" x14ac:dyDescent="0.25">
      <c r="A16" s="12" t="s">
        <v>68</v>
      </c>
      <c r="B16" s="13" t="s">
        <v>63</v>
      </c>
      <c r="C16" s="12" t="s">
        <v>93</v>
      </c>
      <c r="D16" s="12" t="s">
        <v>26</v>
      </c>
      <c r="E16" s="12" t="s">
        <v>97</v>
      </c>
      <c r="F16" s="12" t="s">
        <v>26</v>
      </c>
      <c r="G16" s="12" t="s">
        <v>48</v>
      </c>
      <c r="H16" s="12" t="s">
        <v>50</v>
      </c>
      <c r="I16" s="14" t="s">
        <v>51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525873.93999999994</v>
      </c>
      <c r="S16" s="12" t="s">
        <v>98</v>
      </c>
    </row>
    <row r="17" spans="1:19" s="15" customFormat="1" x14ac:dyDescent="0.25">
      <c r="A17" s="12" t="s">
        <v>71</v>
      </c>
      <c r="B17" s="13" t="s">
        <v>63</v>
      </c>
      <c r="C17" s="12" t="s">
        <v>93</v>
      </c>
      <c r="D17" s="12" t="s">
        <v>26</v>
      </c>
      <c r="E17" s="12" t="s">
        <v>100</v>
      </c>
      <c r="F17" s="12" t="s">
        <v>26</v>
      </c>
      <c r="G17" s="12" t="s">
        <v>43</v>
      </c>
      <c r="H17" s="12" t="s">
        <v>45</v>
      </c>
      <c r="I17" s="14" t="s">
        <v>46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12672</v>
      </c>
      <c r="S17" s="12" t="s">
        <v>101</v>
      </c>
    </row>
    <row r="18" spans="1:19" s="15" customFormat="1" x14ac:dyDescent="0.25">
      <c r="A18" s="12" t="s">
        <v>76</v>
      </c>
      <c r="B18" s="13" t="s">
        <v>63</v>
      </c>
      <c r="C18" s="12" t="s">
        <v>93</v>
      </c>
      <c r="D18" s="12" t="s">
        <v>26</v>
      </c>
      <c r="E18" s="12" t="s">
        <v>103</v>
      </c>
      <c r="F18" s="12" t="s">
        <v>26</v>
      </c>
      <c r="G18" s="12" t="s">
        <v>25</v>
      </c>
      <c r="H18" s="12" t="s">
        <v>28</v>
      </c>
      <c r="I18" s="14" t="s">
        <v>29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1050000</v>
      </c>
      <c r="S18" s="12" t="s">
        <v>104</v>
      </c>
    </row>
    <row r="19" spans="1:19" s="15" customFormat="1" x14ac:dyDescent="0.25">
      <c r="A19" s="12" t="s">
        <v>79</v>
      </c>
      <c r="B19" s="13" t="s">
        <v>63</v>
      </c>
      <c r="C19" s="12" t="s">
        <v>93</v>
      </c>
      <c r="D19" s="12" t="s">
        <v>26</v>
      </c>
      <c r="E19" s="12" t="s">
        <v>106</v>
      </c>
      <c r="F19" s="12" t="s">
        <v>26</v>
      </c>
      <c r="G19" s="12" t="s">
        <v>64</v>
      </c>
      <c r="H19" s="12" t="s">
        <v>66</v>
      </c>
      <c r="I19" s="14" t="s">
        <v>67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54052.02</v>
      </c>
      <c r="S19" s="12" t="s">
        <v>107</v>
      </c>
    </row>
    <row r="20" spans="1:19" s="15" customFormat="1" x14ac:dyDescent="0.25">
      <c r="A20" s="12" t="s">
        <v>84</v>
      </c>
      <c r="B20" s="13" t="s">
        <v>63</v>
      </c>
      <c r="C20" s="12" t="s">
        <v>24</v>
      </c>
      <c r="D20" s="12" t="s">
        <v>72</v>
      </c>
      <c r="E20" s="12" t="s">
        <v>26</v>
      </c>
      <c r="F20" s="12" t="s">
        <v>73</v>
      </c>
      <c r="G20" s="12" t="s">
        <v>26</v>
      </c>
      <c r="H20" s="12" t="s">
        <v>74</v>
      </c>
      <c r="I20" s="14" t="s">
        <v>75</v>
      </c>
      <c r="J20" s="14">
        <v>875451.68</v>
      </c>
      <c r="K20" s="14">
        <v>875451.68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87</v>
      </c>
      <c r="B21" s="13" t="s">
        <v>63</v>
      </c>
      <c r="C21" s="12" t="s">
        <v>24</v>
      </c>
      <c r="D21" s="12" t="s">
        <v>77</v>
      </c>
      <c r="E21" s="12" t="s">
        <v>26</v>
      </c>
      <c r="F21" s="12" t="s">
        <v>78</v>
      </c>
      <c r="G21" s="12" t="s">
        <v>26</v>
      </c>
      <c r="H21" s="12" t="s">
        <v>74</v>
      </c>
      <c r="I21" s="14" t="s">
        <v>75</v>
      </c>
      <c r="J21" s="14">
        <v>1691464.05</v>
      </c>
      <c r="K21" s="14">
        <v>1691464.05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92</v>
      </c>
      <c r="B22" s="13" t="s">
        <v>63</v>
      </c>
      <c r="C22" s="12" t="s">
        <v>24</v>
      </c>
      <c r="D22" s="12" t="s">
        <v>64</v>
      </c>
      <c r="E22" s="12" t="s">
        <v>26</v>
      </c>
      <c r="F22" s="12" t="s">
        <v>65</v>
      </c>
      <c r="G22" s="12" t="s">
        <v>26</v>
      </c>
      <c r="H22" s="12" t="s">
        <v>66</v>
      </c>
      <c r="I22" s="14" t="s">
        <v>67</v>
      </c>
      <c r="J22" s="14">
        <v>522502.86</v>
      </c>
      <c r="K22" s="14">
        <v>0</v>
      </c>
      <c r="L22" s="14">
        <v>450433.5</v>
      </c>
      <c r="M22" s="14">
        <v>72069.36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96</v>
      </c>
      <c r="B23" s="13" t="s">
        <v>63</v>
      </c>
      <c r="C23" s="12" t="s">
        <v>24</v>
      </c>
      <c r="D23" s="12" t="s">
        <v>80</v>
      </c>
      <c r="E23" s="12" t="s">
        <v>26</v>
      </c>
      <c r="F23" s="12" t="s">
        <v>81</v>
      </c>
      <c r="G23" s="12" t="s">
        <v>26</v>
      </c>
      <c r="H23" s="12" t="s">
        <v>82</v>
      </c>
      <c r="I23" s="14" t="s">
        <v>83</v>
      </c>
      <c r="J23" s="14">
        <v>1760131.22</v>
      </c>
      <c r="K23" s="14">
        <v>1760131.22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99</v>
      </c>
      <c r="B24" s="13" t="s">
        <v>63</v>
      </c>
      <c r="C24" s="12" t="s">
        <v>24</v>
      </c>
      <c r="D24" s="12" t="s">
        <v>85</v>
      </c>
      <c r="E24" s="12" t="s">
        <v>26</v>
      </c>
      <c r="F24" s="12" t="s">
        <v>86</v>
      </c>
      <c r="G24" s="12" t="s">
        <v>26</v>
      </c>
      <c r="H24" s="12" t="s">
        <v>82</v>
      </c>
      <c r="I24" s="14" t="s">
        <v>83</v>
      </c>
      <c r="J24" s="14">
        <v>1423258.37</v>
      </c>
      <c r="K24" s="14">
        <v>1423258.37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102</v>
      </c>
      <c r="B25" s="13" t="s">
        <v>63</v>
      </c>
      <c r="C25" s="12" t="s">
        <v>24</v>
      </c>
      <c r="D25" s="12" t="s">
        <v>69</v>
      </c>
      <c r="E25" s="12" t="s">
        <v>26</v>
      </c>
      <c r="F25" s="12" t="s">
        <v>70</v>
      </c>
      <c r="G25" s="12" t="s">
        <v>26</v>
      </c>
      <c r="H25" s="12" t="s">
        <v>45</v>
      </c>
      <c r="I25" s="14" t="s">
        <v>46</v>
      </c>
      <c r="J25" s="14">
        <v>150336</v>
      </c>
      <c r="K25" s="14">
        <v>0</v>
      </c>
      <c r="L25" s="14">
        <v>129600</v>
      </c>
      <c r="M25" s="14">
        <v>20736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105</v>
      </c>
      <c r="B26" s="13" t="s">
        <v>63</v>
      </c>
      <c r="C26" s="12" t="s">
        <v>24</v>
      </c>
      <c r="D26" s="12" t="s">
        <v>88</v>
      </c>
      <c r="E26" s="12" t="s">
        <v>26</v>
      </c>
      <c r="F26" s="12" t="s">
        <v>89</v>
      </c>
      <c r="G26" s="12" t="s">
        <v>26</v>
      </c>
      <c r="H26" s="12" t="s">
        <v>90</v>
      </c>
      <c r="I26" s="14" t="s">
        <v>91</v>
      </c>
      <c r="J26" s="14">
        <v>4730517.93</v>
      </c>
      <c r="K26" s="14">
        <v>0</v>
      </c>
      <c r="L26" s="14">
        <v>4078032.7</v>
      </c>
      <c r="M26" s="14">
        <v>652485.23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108</v>
      </c>
      <c r="B27" s="13" t="s">
        <v>109</v>
      </c>
      <c r="C27" s="12" t="s">
        <v>93</v>
      </c>
      <c r="D27" s="12" t="s">
        <v>26</v>
      </c>
      <c r="E27" s="12" t="s">
        <v>128</v>
      </c>
      <c r="F27" s="12" t="s">
        <v>26</v>
      </c>
      <c r="G27" s="12" t="s">
        <v>58</v>
      </c>
      <c r="H27" s="12" t="s">
        <v>60</v>
      </c>
      <c r="I27" s="14" t="s">
        <v>61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255138</v>
      </c>
      <c r="S27" s="12" t="s">
        <v>129</v>
      </c>
    </row>
    <row r="28" spans="1:19" s="15" customFormat="1" x14ac:dyDescent="0.25">
      <c r="A28" s="12" t="s">
        <v>114</v>
      </c>
      <c r="B28" s="13" t="s">
        <v>109</v>
      </c>
      <c r="C28" s="12" t="s">
        <v>93</v>
      </c>
      <c r="D28" s="12" t="s">
        <v>26</v>
      </c>
      <c r="E28" s="12" t="s">
        <v>131</v>
      </c>
      <c r="F28" s="12" t="s">
        <v>26</v>
      </c>
      <c r="G28" s="12" t="s">
        <v>53</v>
      </c>
      <c r="H28" s="12" t="s">
        <v>55</v>
      </c>
      <c r="I28" s="14" t="s">
        <v>56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22074</v>
      </c>
      <c r="S28" s="12" t="s">
        <v>132</v>
      </c>
    </row>
    <row r="29" spans="1:19" s="15" customFormat="1" x14ac:dyDescent="0.25">
      <c r="A29" s="12" t="s">
        <v>119</v>
      </c>
      <c r="B29" s="13" t="s">
        <v>109</v>
      </c>
      <c r="C29" s="12" t="s">
        <v>93</v>
      </c>
      <c r="D29" s="12" t="s">
        <v>26</v>
      </c>
      <c r="E29" s="12" t="s">
        <v>134</v>
      </c>
      <c r="F29" s="12" t="s">
        <v>26</v>
      </c>
      <c r="G29" s="12" t="s">
        <v>69</v>
      </c>
      <c r="H29" s="12" t="s">
        <v>45</v>
      </c>
      <c r="I29" s="14" t="s">
        <v>46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15552</v>
      </c>
      <c r="S29" s="12" t="s">
        <v>135</v>
      </c>
    </row>
    <row r="30" spans="1:19" s="15" customFormat="1" x14ac:dyDescent="0.25">
      <c r="A30" s="12" t="s">
        <v>124</v>
      </c>
      <c r="B30" s="13" t="s">
        <v>109</v>
      </c>
      <c r="C30" s="12" t="s">
        <v>24</v>
      </c>
      <c r="D30" s="12" t="s">
        <v>110</v>
      </c>
      <c r="E30" s="12" t="s">
        <v>26</v>
      </c>
      <c r="F30" s="12" t="s">
        <v>111</v>
      </c>
      <c r="G30" s="12" t="s">
        <v>26</v>
      </c>
      <c r="H30" s="12" t="s">
        <v>112</v>
      </c>
      <c r="I30" s="14" t="s">
        <v>113</v>
      </c>
      <c r="J30" s="14">
        <v>2600000</v>
      </c>
      <c r="K30" s="14">
        <v>2600000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127</v>
      </c>
      <c r="B31" s="13" t="s">
        <v>109</v>
      </c>
      <c r="C31" s="12" t="s">
        <v>24</v>
      </c>
      <c r="D31" s="12" t="s">
        <v>115</v>
      </c>
      <c r="E31" s="12" t="s">
        <v>26</v>
      </c>
      <c r="F31" s="12" t="s">
        <v>116</v>
      </c>
      <c r="G31" s="12" t="s">
        <v>26</v>
      </c>
      <c r="H31" s="12" t="s">
        <v>117</v>
      </c>
      <c r="I31" s="14" t="s">
        <v>118</v>
      </c>
      <c r="J31" s="14">
        <v>1404838.2</v>
      </c>
      <c r="K31" s="14">
        <v>-7.0000000000000007E-2</v>
      </c>
      <c r="L31" s="14">
        <v>1211067.4099999999</v>
      </c>
      <c r="M31" s="14">
        <v>193770.78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130</v>
      </c>
      <c r="B32" s="13" t="s">
        <v>109</v>
      </c>
      <c r="C32" s="12" t="s">
        <v>24</v>
      </c>
      <c r="D32" s="12" t="s">
        <v>120</v>
      </c>
      <c r="E32" s="12" t="s">
        <v>26</v>
      </c>
      <c r="F32" s="12" t="s">
        <v>121</v>
      </c>
      <c r="G32" s="12" t="s">
        <v>26</v>
      </c>
      <c r="H32" s="12" t="s">
        <v>122</v>
      </c>
      <c r="I32" s="14" t="s">
        <v>123</v>
      </c>
      <c r="J32" s="14">
        <v>930702.22</v>
      </c>
      <c r="K32" s="14">
        <v>-0.02</v>
      </c>
      <c r="L32" s="14">
        <v>802329.5</v>
      </c>
      <c r="M32" s="14">
        <v>128372.72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133</v>
      </c>
      <c r="B33" s="13" t="s">
        <v>109</v>
      </c>
      <c r="C33" s="12" t="s">
        <v>24</v>
      </c>
      <c r="D33" s="12" t="s">
        <v>125</v>
      </c>
      <c r="E33" s="12" t="s">
        <v>26</v>
      </c>
      <c r="F33" s="12" t="s">
        <v>126</v>
      </c>
      <c r="G33" s="12" t="s">
        <v>26</v>
      </c>
      <c r="H33" s="12" t="s">
        <v>122</v>
      </c>
      <c r="I33" s="14" t="s">
        <v>123</v>
      </c>
      <c r="J33" s="14">
        <v>1957152</v>
      </c>
      <c r="K33" s="14">
        <v>0</v>
      </c>
      <c r="L33" s="14">
        <v>1687200</v>
      </c>
      <c r="M33" s="14">
        <v>269952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136</v>
      </c>
      <c r="B34" s="13" t="s">
        <v>137</v>
      </c>
      <c r="C34" s="12" t="s">
        <v>93</v>
      </c>
      <c r="D34" s="12" t="s">
        <v>26</v>
      </c>
      <c r="E34" s="12" t="s">
        <v>144</v>
      </c>
      <c r="F34" s="12" t="s">
        <v>26</v>
      </c>
      <c r="G34" s="12" t="s">
        <v>88</v>
      </c>
      <c r="H34" s="12" t="s">
        <v>90</v>
      </c>
      <c r="I34" s="14" t="s">
        <v>91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489363.92</v>
      </c>
      <c r="S34" s="12" t="s">
        <v>145</v>
      </c>
    </row>
    <row r="35" spans="1:19" s="15" customFormat="1" x14ac:dyDescent="0.25">
      <c r="A35" s="12" t="s">
        <v>140</v>
      </c>
      <c r="B35" s="13" t="s">
        <v>137</v>
      </c>
      <c r="C35" s="12" t="s">
        <v>93</v>
      </c>
      <c r="D35" s="12" t="s">
        <v>26</v>
      </c>
      <c r="E35" s="12" t="s">
        <v>147</v>
      </c>
      <c r="F35" s="12" t="s">
        <v>26</v>
      </c>
      <c r="G35" s="12" t="s">
        <v>115</v>
      </c>
      <c r="H35" s="12" t="s">
        <v>117</v>
      </c>
      <c r="I35" s="14" t="s">
        <v>118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145328.09</v>
      </c>
      <c r="S35" s="12" t="s">
        <v>148</v>
      </c>
    </row>
    <row r="36" spans="1:19" s="15" customFormat="1" x14ac:dyDescent="0.25">
      <c r="A36" s="12" t="s">
        <v>143</v>
      </c>
      <c r="B36" s="13" t="s">
        <v>137</v>
      </c>
      <c r="C36" s="12" t="s">
        <v>24</v>
      </c>
      <c r="D36" s="12" t="s">
        <v>141</v>
      </c>
      <c r="E36" s="12" t="s">
        <v>26</v>
      </c>
      <c r="F36" s="12" t="s">
        <v>142</v>
      </c>
      <c r="G36" s="12" t="s">
        <v>26</v>
      </c>
      <c r="H36" s="12" t="s">
        <v>117</v>
      </c>
      <c r="I36" s="14" t="s">
        <v>118</v>
      </c>
      <c r="J36" s="14">
        <v>226127.62</v>
      </c>
      <c r="K36" s="14">
        <v>0</v>
      </c>
      <c r="L36" s="14">
        <v>194937.60000000001</v>
      </c>
      <c r="M36" s="14">
        <v>31190.01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146</v>
      </c>
      <c r="B37" s="13" t="s">
        <v>137</v>
      </c>
      <c r="C37" s="12" t="s">
        <v>24</v>
      </c>
      <c r="D37" s="12" t="s">
        <v>138</v>
      </c>
      <c r="E37" s="12" t="s">
        <v>26</v>
      </c>
      <c r="F37" s="12" t="s">
        <v>139</v>
      </c>
      <c r="G37" s="12" t="s">
        <v>26</v>
      </c>
      <c r="H37" s="12" t="s">
        <v>45</v>
      </c>
      <c r="I37" s="14" t="s">
        <v>46</v>
      </c>
      <c r="J37" s="14">
        <v>89088</v>
      </c>
      <c r="K37" s="14">
        <v>0</v>
      </c>
      <c r="L37" s="14">
        <v>76800</v>
      </c>
      <c r="M37" s="14">
        <v>12288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149</v>
      </c>
      <c r="B38" s="13" t="s">
        <v>150</v>
      </c>
      <c r="C38" s="12" t="s">
        <v>93</v>
      </c>
      <c r="D38" s="12" t="s">
        <v>26</v>
      </c>
      <c r="E38" s="12" t="s">
        <v>151</v>
      </c>
      <c r="F38" s="12" t="s">
        <v>26</v>
      </c>
      <c r="G38" s="12" t="s">
        <v>138</v>
      </c>
      <c r="H38" s="12" t="s">
        <v>45</v>
      </c>
      <c r="I38" s="14" t="s">
        <v>46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9216</v>
      </c>
      <c r="S38" s="12" t="s">
        <v>152</v>
      </c>
    </row>
    <row r="39" spans="1:19" s="15" customFormat="1" x14ac:dyDescent="0.25">
      <c r="A39" s="12" t="s">
        <v>153</v>
      </c>
      <c r="B39" s="13" t="s">
        <v>154</v>
      </c>
      <c r="C39" s="12" t="s">
        <v>93</v>
      </c>
      <c r="D39" s="12" t="s">
        <v>26</v>
      </c>
      <c r="E39" s="12" t="s">
        <v>155</v>
      </c>
      <c r="F39" s="12" t="s">
        <v>26</v>
      </c>
      <c r="G39" s="12" t="s">
        <v>125</v>
      </c>
      <c r="H39" s="12" t="s">
        <v>122</v>
      </c>
      <c r="I39" s="14" t="s">
        <v>123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202464</v>
      </c>
      <c r="S39" s="12" t="s">
        <v>156</v>
      </c>
    </row>
    <row r="40" spans="1:19" s="15" customFormat="1" x14ac:dyDescent="0.25">
      <c r="A40" s="12" t="s">
        <v>157</v>
      </c>
      <c r="B40" s="13" t="s">
        <v>154</v>
      </c>
      <c r="C40" s="12" t="s">
        <v>93</v>
      </c>
      <c r="D40" s="12" t="s">
        <v>26</v>
      </c>
      <c r="E40" s="12" t="s">
        <v>158</v>
      </c>
      <c r="F40" s="12" t="s">
        <v>26</v>
      </c>
      <c r="G40" s="12" t="s">
        <v>120</v>
      </c>
      <c r="H40" s="12" t="s">
        <v>122</v>
      </c>
      <c r="I40" s="14" t="s">
        <v>123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96279.54</v>
      </c>
      <c r="S40" s="12" t="s">
        <v>159</v>
      </c>
    </row>
    <row r="41" spans="1:19" s="15" customFormat="1" x14ac:dyDescent="0.25">
      <c r="A41" s="12" t="s">
        <v>160</v>
      </c>
      <c r="B41" s="13" t="s">
        <v>154</v>
      </c>
      <c r="C41" s="12" t="s">
        <v>93</v>
      </c>
      <c r="D41" s="12" t="s">
        <v>26</v>
      </c>
      <c r="E41" s="12" t="s">
        <v>161</v>
      </c>
      <c r="F41" s="12" t="s">
        <v>26</v>
      </c>
      <c r="G41" s="12" t="s">
        <v>141</v>
      </c>
      <c r="H41" s="12" t="s">
        <v>117</v>
      </c>
      <c r="I41" s="14" t="s">
        <v>118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23392.51</v>
      </c>
      <c r="S41" s="12" t="s">
        <v>162</v>
      </c>
    </row>
    <row r="43" spans="1:19" x14ac:dyDescent="0.25">
      <c r="J43" s="6">
        <f>SUM(J8:J41)</f>
        <v>42611330.259999998</v>
      </c>
      <c r="K43" s="6">
        <f t="shared" ref="K43:R43" si="0">SUM(K8:K41)</f>
        <v>14100405.16</v>
      </c>
      <c r="L43" s="6">
        <f t="shared" si="0"/>
        <v>24578383.560000002</v>
      </c>
      <c r="M43" s="6">
        <f t="shared" si="0"/>
        <v>3932541.3499999996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2949406.0199999996</v>
      </c>
    </row>
    <row r="45" spans="1:19" x14ac:dyDescent="0.25">
      <c r="J45" s="5" t="s">
        <v>163</v>
      </c>
    </row>
    <row r="47" spans="1:19" x14ac:dyDescent="0.25">
      <c r="J47" s="5" t="s">
        <v>164</v>
      </c>
      <c r="K47" s="5" t="s">
        <v>165</v>
      </c>
      <c r="L47" s="2" t="s">
        <v>166</v>
      </c>
    </row>
    <row r="49" spans="9:12" x14ac:dyDescent="0.25">
      <c r="I49" s="5" t="s">
        <v>167</v>
      </c>
      <c r="J49" s="5">
        <f>K43</f>
        <v>14100405.16</v>
      </c>
    </row>
    <row r="51" spans="9:12" x14ac:dyDescent="0.25">
      <c r="I51" s="5" t="s">
        <v>168</v>
      </c>
      <c r="J51" s="5">
        <f>L43</f>
        <v>24578383.560000002</v>
      </c>
      <c r="K51" s="5">
        <f>M43</f>
        <v>3932541.3499999996</v>
      </c>
    </row>
    <row r="53" spans="9:12" x14ac:dyDescent="0.25">
      <c r="I53" s="5" t="s">
        <v>169</v>
      </c>
      <c r="J53" s="5">
        <v>0</v>
      </c>
      <c r="K53" s="5">
        <v>0</v>
      </c>
      <c r="L53" s="2">
        <v>0</v>
      </c>
    </row>
    <row r="55" spans="9:12" x14ac:dyDescent="0.25">
      <c r="I55" s="5" t="s">
        <v>170</v>
      </c>
      <c r="J55" s="5">
        <v>0</v>
      </c>
      <c r="K55" s="5">
        <v>0</v>
      </c>
    </row>
    <row r="57" spans="9:12" x14ac:dyDescent="0.25">
      <c r="I57" s="5" t="s">
        <v>171</v>
      </c>
      <c r="J57" s="5">
        <f>J49+J51</f>
        <v>38678788.719999999</v>
      </c>
      <c r="K57" s="5">
        <f>K51</f>
        <v>3932541.3499999996</v>
      </c>
      <c r="L57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7"/>
  <sheetViews>
    <sheetView tabSelected="1" workbookViewId="0">
      <pane ySplit="7" topLeftCell="A8" activePane="bottomLeft" state="frozen"/>
      <selection pane="bottomLeft" activeCell="G18" sqref="G1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172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19" t="s">
        <v>84</v>
      </c>
      <c r="B8" s="20" t="s">
        <v>63</v>
      </c>
      <c r="C8" s="19" t="s">
        <v>24</v>
      </c>
      <c r="D8" s="19" t="s">
        <v>72</v>
      </c>
      <c r="E8" s="19" t="s">
        <v>26</v>
      </c>
      <c r="F8" s="19" t="s">
        <v>73</v>
      </c>
      <c r="G8" s="19" t="s">
        <v>26</v>
      </c>
      <c r="H8" s="19" t="s">
        <v>74</v>
      </c>
      <c r="I8" s="21" t="s">
        <v>75</v>
      </c>
      <c r="J8" s="21">
        <v>875451.68</v>
      </c>
      <c r="K8" s="21">
        <v>875451.68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87</v>
      </c>
      <c r="B9" s="20" t="s">
        <v>63</v>
      </c>
      <c r="C9" s="19" t="s">
        <v>24</v>
      </c>
      <c r="D9" s="19" t="s">
        <v>77</v>
      </c>
      <c r="E9" s="19" t="s">
        <v>26</v>
      </c>
      <c r="F9" s="19" t="s">
        <v>78</v>
      </c>
      <c r="G9" s="19" t="s">
        <v>26</v>
      </c>
      <c r="H9" s="19" t="s">
        <v>74</v>
      </c>
      <c r="I9" s="21" t="s">
        <v>75</v>
      </c>
      <c r="J9" s="21">
        <v>1691464.05</v>
      </c>
      <c r="K9" s="21">
        <v>1691464.05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15" customFormat="1" x14ac:dyDescent="0.25">
      <c r="A10" s="12" t="s">
        <v>79</v>
      </c>
      <c r="B10" s="13" t="s">
        <v>63</v>
      </c>
      <c r="C10" s="12" t="s">
        <v>93</v>
      </c>
      <c r="D10" s="12" t="s">
        <v>26</v>
      </c>
      <c r="E10" s="12" t="s">
        <v>106</v>
      </c>
      <c r="F10" s="12" t="s">
        <v>26</v>
      </c>
      <c r="G10" s="12" t="s">
        <v>64</v>
      </c>
      <c r="H10" s="12" t="s">
        <v>66</v>
      </c>
      <c r="I10" s="14" t="s">
        <v>67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54052.02</v>
      </c>
      <c r="S10" s="12" t="s">
        <v>107</v>
      </c>
    </row>
    <row r="11" spans="1:19" s="15" customFormat="1" x14ac:dyDescent="0.25">
      <c r="A11" s="12" t="s">
        <v>92</v>
      </c>
      <c r="B11" s="13" t="s">
        <v>63</v>
      </c>
      <c r="C11" s="12" t="s">
        <v>24</v>
      </c>
      <c r="D11" s="12" t="s">
        <v>64</v>
      </c>
      <c r="E11" s="12" t="s">
        <v>26</v>
      </c>
      <c r="F11" s="12" t="s">
        <v>65</v>
      </c>
      <c r="G11" s="12" t="s">
        <v>26</v>
      </c>
      <c r="H11" s="12" t="s">
        <v>66</v>
      </c>
      <c r="I11" s="14" t="s">
        <v>67</v>
      </c>
      <c r="J11" s="14">
        <v>522502.86</v>
      </c>
      <c r="K11" s="14">
        <v>0</v>
      </c>
      <c r="L11" s="14">
        <v>450433.5</v>
      </c>
      <c r="M11" s="14">
        <v>72069.36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22" customFormat="1" x14ac:dyDescent="0.25">
      <c r="A12" s="19" t="s">
        <v>124</v>
      </c>
      <c r="B12" s="20" t="s">
        <v>109</v>
      </c>
      <c r="C12" s="19" t="s">
        <v>24</v>
      </c>
      <c r="D12" s="19" t="s">
        <v>110</v>
      </c>
      <c r="E12" s="19" t="s">
        <v>26</v>
      </c>
      <c r="F12" s="19" t="s">
        <v>111</v>
      </c>
      <c r="G12" s="19" t="s">
        <v>26</v>
      </c>
      <c r="H12" s="19" t="s">
        <v>112</v>
      </c>
      <c r="I12" s="21" t="s">
        <v>113</v>
      </c>
      <c r="J12" s="21">
        <v>2600000</v>
      </c>
      <c r="K12" s="21">
        <v>2600000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96</v>
      </c>
      <c r="B13" s="20" t="s">
        <v>63</v>
      </c>
      <c r="C13" s="19" t="s">
        <v>24</v>
      </c>
      <c r="D13" s="19" t="s">
        <v>80</v>
      </c>
      <c r="E13" s="19" t="s">
        <v>26</v>
      </c>
      <c r="F13" s="19" t="s">
        <v>81</v>
      </c>
      <c r="G13" s="19" t="s">
        <v>26</v>
      </c>
      <c r="H13" s="19" t="s">
        <v>82</v>
      </c>
      <c r="I13" s="21" t="s">
        <v>83</v>
      </c>
      <c r="J13" s="21">
        <v>1760131.22</v>
      </c>
      <c r="K13" s="21">
        <v>1760131.22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99</v>
      </c>
      <c r="B14" s="20" t="s">
        <v>63</v>
      </c>
      <c r="C14" s="19" t="s">
        <v>24</v>
      </c>
      <c r="D14" s="19" t="s">
        <v>85</v>
      </c>
      <c r="E14" s="19" t="s">
        <v>26</v>
      </c>
      <c r="F14" s="19" t="s">
        <v>86</v>
      </c>
      <c r="G14" s="19" t="s">
        <v>26</v>
      </c>
      <c r="H14" s="19" t="s">
        <v>82</v>
      </c>
      <c r="I14" s="21" t="s">
        <v>83</v>
      </c>
      <c r="J14" s="21">
        <v>1423258.37</v>
      </c>
      <c r="K14" s="21">
        <v>1423258.37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6" customFormat="1" x14ac:dyDescent="0.25">
      <c r="A15" s="23" t="s">
        <v>22</v>
      </c>
      <c r="B15" s="24" t="s">
        <v>23</v>
      </c>
      <c r="C15" s="23" t="s">
        <v>24</v>
      </c>
      <c r="D15" s="23" t="s">
        <v>25</v>
      </c>
      <c r="E15" s="23" t="s">
        <v>26</v>
      </c>
      <c r="F15" s="23" t="s">
        <v>27</v>
      </c>
      <c r="G15" s="23" t="s">
        <v>26</v>
      </c>
      <c r="H15" s="23" t="s">
        <v>28</v>
      </c>
      <c r="I15" s="25" t="s">
        <v>29</v>
      </c>
      <c r="J15" s="25">
        <v>10150000</v>
      </c>
      <c r="K15" s="25">
        <v>0</v>
      </c>
      <c r="L15" s="25">
        <v>8750000</v>
      </c>
      <c r="M15" s="25">
        <v>1400000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26</v>
      </c>
    </row>
    <row r="16" spans="1:19" s="26" customFormat="1" x14ac:dyDescent="0.25">
      <c r="A16" s="23" t="s">
        <v>76</v>
      </c>
      <c r="B16" s="24" t="s">
        <v>63</v>
      </c>
      <c r="C16" s="23" t="s">
        <v>93</v>
      </c>
      <c r="D16" s="23" t="s">
        <v>26</v>
      </c>
      <c r="E16" s="23" t="s">
        <v>103</v>
      </c>
      <c r="F16" s="23" t="s">
        <v>26</v>
      </c>
      <c r="G16" s="23" t="s">
        <v>25</v>
      </c>
      <c r="H16" s="23" t="s">
        <v>28</v>
      </c>
      <c r="I16" s="25" t="s">
        <v>29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1050000</v>
      </c>
      <c r="S16" s="23" t="s">
        <v>104</v>
      </c>
    </row>
    <row r="17" spans="1:19" s="22" customFormat="1" x14ac:dyDescent="0.25">
      <c r="A17" s="19" t="s">
        <v>127</v>
      </c>
      <c r="B17" s="20" t="s">
        <v>109</v>
      </c>
      <c r="C17" s="19" t="s">
        <v>24</v>
      </c>
      <c r="D17" s="19" t="s">
        <v>115</v>
      </c>
      <c r="E17" s="19" t="s">
        <v>26</v>
      </c>
      <c r="F17" s="19" t="s">
        <v>116</v>
      </c>
      <c r="G17" s="19" t="s">
        <v>26</v>
      </c>
      <c r="H17" s="19" t="s">
        <v>117</v>
      </c>
      <c r="I17" s="21" t="s">
        <v>118</v>
      </c>
      <c r="J17" s="21">
        <v>1404838.2</v>
      </c>
      <c r="K17" s="21">
        <v>-7.0000000000000007E-2</v>
      </c>
      <c r="L17" s="21">
        <v>1211067.4099999999</v>
      </c>
      <c r="M17" s="21">
        <v>193770.78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140</v>
      </c>
      <c r="B18" s="20" t="s">
        <v>137</v>
      </c>
      <c r="C18" s="19" t="s">
        <v>93</v>
      </c>
      <c r="D18" s="19" t="s">
        <v>26</v>
      </c>
      <c r="E18" s="19" t="s">
        <v>147</v>
      </c>
      <c r="F18" s="19" t="s">
        <v>26</v>
      </c>
      <c r="G18" s="19" t="s">
        <v>115</v>
      </c>
      <c r="H18" s="19" t="s">
        <v>117</v>
      </c>
      <c r="I18" s="21" t="s">
        <v>118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145328.09</v>
      </c>
      <c r="S18" s="19" t="s">
        <v>148</v>
      </c>
    </row>
    <row r="19" spans="1:19" s="22" customFormat="1" x14ac:dyDescent="0.25">
      <c r="A19" s="19" t="s">
        <v>143</v>
      </c>
      <c r="B19" s="20" t="s">
        <v>137</v>
      </c>
      <c r="C19" s="19" t="s">
        <v>24</v>
      </c>
      <c r="D19" s="19" t="s">
        <v>141</v>
      </c>
      <c r="E19" s="19" t="s">
        <v>26</v>
      </c>
      <c r="F19" s="19" t="s">
        <v>142</v>
      </c>
      <c r="G19" s="19" t="s">
        <v>26</v>
      </c>
      <c r="H19" s="19" t="s">
        <v>117</v>
      </c>
      <c r="I19" s="21" t="s">
        <v>118</v>
      </c>
      <c r="J19" s="21">
        <v>226127.62</v>
      </c>
      <c r="K19" s="21">
        <v>0</v>
      </c>
      <c r="L19" s="21">
        <v>194937.60000000001</v>
      </c>
      <c r="M19" s="21">
        <v>31190.01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160</v>
      </c>
      <c r="B20" s="20" t="s">
        <v>154</v>
      </c>
      <c r="C20" s="19" t="s">
        <v>93</v>
      </c>
      <c r="D20" s="19" t="s">
        <v>26</v>
      </c>
      <c r="E20" s="19" t="s">
        <v>161</v>
      </c>
      <c r="F20" s="19" t="s">
        <v>26</v>
      </c>
      <c r="G20" s="19" t="s">
        <v>141</v>
      </c>
      <c r="H20" s="19" t="s">
        <v>117</v>
      </c>
      <c r="I20" s="21" t="s">
        <v>118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23392.51</v>
      </c>
      <c r="S20" s="19" t="s">
        <v>162</v>
      </c>
    </row>
    <row r="21" spans="1:19" s="22" customFormat="1" x14ac:dyDescent="0.25">
      <c r="A21" s="19" t="s">
        <v>41</v>
      </c>
      <c r="B21" s="20" t="s">
        <v>42</v>
      </c>
      <c r="C21" s="19" t="s">
        <v>24</v>
      </c>
      <c r="D21" s="19" t="s">
        <v>43</v>
      </c>
      <c r="E21" s="19" t="s">
        <v>26</v>
      </c>
      <c r="F21" s="19" t="s">
        <v>44</v>
      </c>
      <c r="G21" s="19" t="s">
        <v>26</v>
      </c>
      <c r="H21" s="19" t="s">
        <v>45</v>
      </c>
      <c r="I21" s="21" t="s">
        <v>46</v>
      </c>
      <c r="J21" s="21">
        <v>122496</v>
      </c>
      <c r="K21" s="21">
        <v>0</v>
      </c>
      <c r="L21" s="21">
        <v>105600</v>
      </c>
      <c r="M21" s="21">
        <v>16896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71</v>
      </c>
      <c r="B22" s="20" t="s">
        <v>63</v>
      </c>
      <c r="C22" s="19" t="s">
        <v>93</v>
      </c>
      <c r="D22" s="19" t="s">
        <v>26</v>
      </c>
      <c r="E22" s="19" t="s">
        <v>100</v>
      </c>
      <c r="F22" s="19" t="s">
        <v>26</v>
      </c>
      <c r="G22" s="19" t="s">
        <v>43</v>
      </c>
      <c r="H22" s="19" t="s">
        <v>45</v>
      </c>
      <c r="I22" s="21" t="s">
        <v>46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12672</v>
      </c>
      <c r="S22" s="19" t="s">
        <v>101</v>
      </c>
    </row>
    <row r="23" spans="1:19" s="22" customFormat="1" x14ac:dyDescent="0.25">
      <c r="A23" s="19" t="s">
        <v>102</v>
      </c>
      <c r="B23" s="20" t="s">
        <v>63</v>
      </c>
      <c r="C23" s="19" t="s">
        <v>24</v>
      </c>
      <c r="D23" s="19" t="s">
        <v>69</v>
      </c>
      <c r="E23" s="19" t="s">
        <v>26</v>
      </c>
      <c r="F23" s="19" t="s">
        <v>70</v>
      </c>
      <c r="G23" s="19" t="s">
        <v>26</v>
      </c>
      <c r="H23" s="19" t="s">
        <v>45</v>
      </c>
      <c r="I23" s="21" t="s">
        <v>46</v>
      </c>
      <c r="J23" s="21">
        <v>150336</v>
      </c>
      <c r="K23" s="21">
        <v>0</v>
      </c>
      <c r="L23" s="21">
        <v>129600</v>
      </c>
      <c r="M23" s="21">
        <v>20736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119</v>
      </c>
      <c r="B24" s="20" t="s">
        <v>109</v>
      </c>
      <c r="C24" s="19" t="s">
        <v>93</v>
      </c>
      <c r="D24" s="19" t="s">
        <v>26</v>
      </c>
      <c r="E24" s="19" t="s">
        <v>134</v>
      </c>
      <c r="F24" s="19" t="s">
        <v>26</v>
      </c>
      <c r="G24" s="19" t="s">
        <v>69</v>
      </c>
      <c r="H24" s="19" t="s">
        <v>45</v>
      </c>
      <c r="I24" s="21" t="s">
        <v>46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15552</v>
      </c>
      <c r="S24" s="19" t="s">
        <v>135</v>
      </c>
    </row>
    <row r="25" spans="1:19" s="22" customFormat="1" x14ac:dyDescent="0.25">
      <c r="A25" s="19" t="s">
        <v>146</v>
      </c>
      <c r="B25" s="20" t="s">
        <v>137</v>
      </c>
      <c r="C25" s="19" t="s">
        <v>24</v>
      </c>
      <c r="D25" s="19" t="s">
        <v>138</v>
      </c>
      <c r="E25" s="19" t="s">
        <v>26</v>
      </c>
      <c r="F25" s="19" t="s">
        <v>139</v>
      </c>
      <c r="G25" s="19" t="s">
        <v>26</v>
      </c>
      <c r="H25" s="19" t="s">
        <v>45</v>
      </c>
      <c r="I25" s="21" t="s">
        <v>46</v>
      </c>
      <c r="J25" s="21">
        <v>89088</v>
      </c>
      <c r="K25" s="21">
        <v>0</v>
      </c>
      <c r="L25" s="21">
        <v>76800</v>
      </c>
      <c r="M25" s="21">
        <v>12288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149</v>
      </c>
      <c r="B26" s="20" t="s">
        <v>150</v>
      </c>
      <c r="C26" s="19" t="s">
        <v>93</v>
      </c>
      <c r="D26" s="19" t="s">
        <v>26</v>
      </c>
      <c r="E26" s="19" t="s">
        <v>151</v>
      </c>
      <c r="F26" s="19" t="s">
        <v>26</v>
      </c>
      <c r="G26" s="19" t="s">
        <v>138</v>
      </c>
      <c r="H26" s="19" t="s">
        <v>45</v>
      </c>
      <c r="I26" s="21" t="s">
        <v>46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9216</v>
      </c>
      <c r="S26" s="19" t="s">
        <v>152</v>
      </c>
    </row>
    <row r="27" spans="1:19" s="22" customFormat="1" x14ac:dyDescent="0.25">
      <c r="A27" s="19" t="s">
        <v>30</v>
      </c>
      <c r="B27" s="20" t="s">
        <v>31</v>
      </c>
      <c r="C27" s="19" t="s">
        <v>24</v>
      </c>
      <c r="D27" s="19" t="s">
        <v>32</v>
      </c>
      <c r="E27" s="19" t="s">
        <v>26</v>
      </c>
      <c r="F27" s="19" t="s">
        <v>33</v>
      </c>
      <c r="G27" s="19" t="s">
        <v>26</v>
      </c>
      <c r="H27" s="19" t="s">
        <v>34</v>
      </c>
      <c r="I27" s="21" t="s">
        <v>35</v>
      </c>
      <c r="J27" s="21">
        <v>5750100</v>
      </c>
      <c r="K27" s="21">
        <v>5750100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15" customFormat="1" x14ac:dyDescent="0.25">
      <c r="A28" s="12" t="s">
        <v>36</v>
      </c>
      <c r="B28" s="13" t="s">
        <v>31</v>
      </c>
      <c r="C28" s="12" t="s">
        <v>24</v>
      </c>
      <c r="D28" s="12" t="s">
        <v>37</v>
      </c>
      <c r="E28" s="12" t="s">
        <v>26</v>
      </c>
      <c r="F28" s="12" t="s">
        <v>38</v>
      </c>
      <c r="G28" s="12" t="s">
        <v>26</v>
      </c>
      <c r="H28" s="12" t="s">
        <v>39</v>
      </c>
      <c r="I28" s="14" t="s">
        <v>40</v>
      </c>
      <c r="J28" s="14">
        <v>464000</v>
      </c>
      <c r="K28" s="14">
        <v>0</v>
      </c>
      <c r="L28" s="14">
        <v>400000</v>
      </c>
      <c r="M28" s="14">
        <v>64000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62</v>
      </c>
      <c r="B29" s="13" t="s">
        <v>63</v>
      </c>
      <c r="C29" s="12" t="s">
        <v>93</v>
      </c>
      <c r="D29" s="12" t="s">
        <v>26</v>
      </c>
      <c r="E29" s="12" t="s">
        <v>94</v>
      </c>
      <c r="F29" s="12" t="s">
        <v>26</v>
      </c>
      <c r="G29" s="12" t="s">
        <v>37</v>
      </c>
      <c r="H29" s="12" t="s">
        <v>39</v>
      </c>
      <c r="I29" s="14" t="s">
        <v>40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48000</v>
      </c>
      <c r="S29" s="12" t="s">
        <v>95</v>
      </c>
    </row>
    <row r="30" spans="1:19" s="22" customFormat="1" x14ac:dyDescent="0.25">
      <c r="A30" s="19" t="s">
        <v>105</v>
      </c>
      <c r="B30" s="20" t="s">
        <v>63</v>
      </c>
      <c r="C30" s="19" t="s">
        <v>24</v>
      </c>
      <c r="D30" s="19" t="s">
        <v>88</v>
      </c>
      <c r="E30" s="19" t="s">
        <v>26</v>
      </c>
      <c r="F30" s="19" t="s">
        <v>89</v>
      </c>
      <c r="G30" s="19" t="s">
        <v>26</v>
      </c>
      <c r="H30" s="19" t="s">
        <v>90</v>
      </c>
      <c r="I30" s="21" t="s">
        <v>91</v>
      </c>
      <c r="J30" s="21">
        <v>4730517.93</v>
      </c>
      <c r="K30" s="21">
        <v>0</v>
      </c>
      <c r="L30" s="21">
        <v>4078032.7</v>
      </c>
      <c r="M30" s="21">
        <v>652485.23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136</v>
      </c>
      <c r="B31" s="20" t="s">
        <v>137</v>
      </c>
      <c r="C31" s="19" t="s">
        <v>93</v>
      </c>
      <c r="D31" s="19" t="s">
        <v>26</v>
      </c>
      <c r="E31" s="19" t="s">
        <v>144</v>
      </c>
      <c r="F31" s="19" t="s">
        <v>26</v>
      </c>
      <c r="G31" s="19" t="s">
        <v>88</v>
      </c>
      <c r="H31" s="19" t="s">
        <v>90</v>
      </c>
      <c r="I31" s="21" t="s">
        <v>91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489363.92</v>
      </c>
      <c r="S31" s="19" t="s">
        <v>145</v>
      </c>
    </row>
    <row r="32" spans="1:19" s="22" customFormat="1" x14ac:dyDescent="0.25">
      <c r="A32" s="19" t="s">
        <v>47</v>
      </c>
      <c r="B32" s="20" t="s">
        <v>42</v>
      </c>
      <c r="C32" s="19" t="s">
        <v>24</v>
      </c>
      <c r="D32" s="19" t="s">
        <v>58</v>
      </c>
      <c r="E32" s="19" t="s">
        <v>26</v>
      </c>
      <c r="F32" s="19" t="s">
        <v>59</v>
      </c>
      <c r="G32" s="19" t="s">
        <v>26</v>
      </c>
      <c r="H32" s="19" t="s">
        <v>60</v>
      </c>
      <c r="I32" s="21" t="s">
        <v>61</v>
      </c>
      <c r="J32" s="21">
        <v>2466334</v>
      </c>
      <c r="K32" s="21">
        <v>0</v>
      </c>
      <c r="L32" s="21">
        <v>2126150</v>
      </c>
      <c r="M32" s="21">
        <v>340184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108</v>
      </c>
      <c r="B33" s="20" t="s">
        <v>109</v>
      </c>
      <c r="C33" s="19" t="s">
        <v>93</v>
      </c>
      <c r="D33" s="19" t="s">
        <v>26</v>
      </c>
      <c r="E33" s="19" t="s">
        <v>128</v>
      </c>
      <c r="F33" s="19" t="s">
        <v>26</v>
      </c>
      <c r="G33" s="19" t="s">
        <v>58</v>
      </c>
      <c r="H33" s="19" t="s">
        <v>60</v>
      </c>
      <c r="I33" s="21" t="s">
        <v>61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255138</v>
      </c>
      <c r="S33" s="19" t="s">
        <v>129</v>
      </c>
    </row>
    <row r="34" spans="1:19" s="22" customFormat="1" x14ac:dyDescent="0.25">
      <c r="A34" s="19" t="s">
        <v>52</v>
      </c>
      <c r="B34" s="20" t="s">
        <v>42</v>
      </c>
      <c r="C34" s="19" t="s">
        <v>24</v>
      </c>
      <c r="D34" s="19" t="s">
        <v>48</v>
      </c>
      <c r="E34" s="19" t="s">
        <v>26</v>
      </c>
      <c r="F34" s="19" t="s">
        <v>49</v>
      </c>
      <c r="G34" s="19" t="s">
        <v>26</v>
      </c>
      <c r="H34" s="19" t="s">
        <v>50</v>
      </c>
      <c r="I34" s="21" t="s">
        <v>51</v>
      </c>
      <c r="J34" s="21">
        <v>5083448.1100000003</v>
      </c>
      <c r="K34" s="21">
        <v>-0.03</v>
      </c>
      <c r="L34" s="21">
        <v>4382282.8499999996</v>
      </c>
      <c r="M34" s="21">
        <v>701165.25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68</v>
      </c>
      <c r="B35" s="20" t="s">
        <v>63</v>
      </c>
      <c r="C35" s="19" t="s">
        <v>93</v>
      </c>
      <c r="D35" s="19" t="s">
        <v>26</v>
      </c>
      <c r="E35" s="19" t="s">
        <v>97</v>
      </c>
      <c r="F35" s="19" t="s">
        <v>26</v>
      </c>
      <c r="G35" s="19" t="s">
        <v>48</v>
      </c>
      <c r="H35" s="19" t="s">
        <v>50</v>
      </c>
      <c r="I35" s="21" t="s">
        <v>51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525873.93999999994</v>
      </c>
      <c r="S35" s="19" t="s">
        <v>98</v>
      </c>
    </row>
    <row r="36" spans="1:19" s="22" customFormat="1" x14ac:dyDescent="0.25">
      <c r="A36" s="19" t="s">
        <v>130</v>
      </c>
      <c r="B36" s="20" t="s">
        <v>109</v>
      </c>
      <c r="C36" s="19" t="s">
        <v>24</v>
      </c>
      <c r="D36" s="19" t="s">
        <v>120</v>
      </c>
      <c r="E36" s="19" t="s">
        <v>26</v>
      </c>
      <c r="F36" s="19" t="s">
        <v>121</v>
      </c>
      <c r="G36" s="19" t="s">
        <v>26</v>
      </c>
      <c r="H36" s="19" t="s">
        <v>122</v>
      </c>
      <c r="I36" s="21" t="s">
        <v>123</v>
      </c>
      <c r="J36" s="21">
        <v>930702.22</v>
      </c>
      <c r="K36" s="21">
        <v>-0.02</v>
      </c>
      <c r="L36" s="21">
        <v>802329.5</v>
      </c>
      <c r="M36" s="21">
        <v>128372.72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133</v>
      </c>
      <c r="B37" s="20" t="s">
        <v>109</v>
      </c>
      <c r="C37" s="19" t="s">
        <v>24</v>
      </c>
      <c r="D37" s="19" t="s">
        <v>125</v>
      </c>
      <c r="E37" s="19" t="s">
        <v>26</v>
      </c>
      <c r="F37" s="19" t="s">
        <v>126</v>
      </c>
      <c r="G37" s="19" t="s">
        <v>26</v>
      </c>
      <c r="H37" s="19" t="s">
        <v>122</v>
      </c>
      <c r="I37" s="21" t="s">
        <v>123</v>
      </c>
      <c r="J37" s="21">
        <v>1957152</v>
      </c>
      <c r="K37" s="21">
        <v>0</v>
      </c>
      <c r="L37" s="21">
        <v>1687200</v>
      </c>
      <c r="M37" s="21">
        <v>269952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153</v>
      </c>
      <c r="B38" s="20" t="s">
        <v>154</v>
      </c>
      <c r="C38" s="19" t="s">
        <v>93</v>
      </c>
      <c r="D38" s="19" t="s">
        <v>26</v>
      </c>
      <c r="E38" s="19" t="s">
        <v>155</v>
      </c>
      <c r="F38" s="19" t="s">
        <v>26</v>
      </c>
      <c r="G38" s="19" t="s">
        <v>125</v>
      </c>
      <c r="H38" s="19" t="s">
        <v>122</v>
      </c>
      <c r="I38" s="21" t="s">
        <v>123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202464</v>
      </c>
      <c r="S38" s="19" t="s">
        <v>156</v>
      </c>
    </row>
    <row r="39" spans="1:19" s="22" customFormat="1" x14ac:dyDescent="0.25">
      <c r="A39" s="19" t="s">
        <v>157</v>
      </c>
      <c r="B39" s="20" t="s">
        <v>154</v>
      </c>
      <c r="C39" s="19" t="s">
        <v>93</v>
      </c>
      <c r="D39" s="19" t="s">
        <v>26</v>
      </c>
      <c r="E39" s="19" t="s">
        <v>158</v>
      </c>
      <c r="F39" s="19" t="s">
        <v>26</v>
      </c>
      <c r="G39" s="19" t="s">
        <v>120</v>
      </c>
      <c r="H39" s="19" t="s">
        <v>122</v>
      </c>
      <c r="I39" s="21" t="s">
        <v>123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96279.54</v>
      </c>
      <c r="S39" s="19" t="s">
        <v>159</v>
      </c>
    </row>
    <row r="40" spans="1:19" s="22" customFormat="1" x14ac:dyDescent="0.25">
      <c r="A40" s="19" t="s">
        <v>57</v>
      </c>
      <c r="B40" s="20" t="s">
        <v>42</v>
      </c>
      <c r="C40" s="19" t="s">
        <v>24</v>
      </c>
      <c r="D40" s="19" t="s">
        <v>53</v>
      </c>
      <c r="E40" s="19" t="s">
        <v>26</v>
      </c>
      <c r="F40" s="19" t="s">
        <v>54</v>
      </c>
      <c r="G40" s="19" t="s">
        <v>26</v>
      </c>
      <c r="H40" s="19" t="s">
        <v>55</v>
      </c>
      <c r="I40" s="21" t="s">
        <v>56</v>
      </c>
      <c r="J40" s="21">
        <v>213382</v>
      </c>
      <c r="K40" s="21">
        <v>-0.04</v>
      </c>
      <c r="L40" s="21">
        <v>183950</v>
      </c>
      <c r="M40" s="21">
        <v>29432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114</v>
      </c>
      <c r="B41" s="20" t="s">
        <v>109</v>
      </c>
      <c r="C41" s="19" t="s">
        <v>93</v>
      </c>
      <c r="D41" s="19" t="s">
        <v>26</v>
      </c>
      <c r="E41" s="19" t="s">
        <v>131</v>
      </c>
      <c r="F41" s="19" t="s">
        <v>26</v>
      </c>
      <c r="G41" s="19" t="s">
        <v>53</v>
      </c>
      <c r="H41" s="19" t="s">
        <v>55</v>
      </c>
      <c r="I41" s="21" t="s">
        <v>56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22074</v>
      </c>
      <c r="S41" s="19" t="s">
        <v>132</v>
      </c>
    </row>
    <row r="43" spans="1:19" x14ac:dyDescent="0.25">
      <c r="J43" s="6">
        <f>SUM(J8:J41)</f>
        <v>42611330.259999998</v>
      </c>
      <c r="K43" s="6">
        <f t="shared" ref="K43:R43" si="0">SUM(K8:K41)</f>
        <v>14100405.160000002</v>
      </c>
      <c r="L43" s="6">
        <f t="shared" si="0"/>
        <v>24578383.560000002</v>
      </c>
      <c r="M43" s="6">
        <f t="shared" si="0"/>
        <v>3932541.35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2949406.02</v>
      </c>
    </row>
    <row r="45" spans="1:19" x14ac:dyDescent="0.25">
      <c r="J45" s="5" t="s">
        <v>163</v>
      </c>
    </row>
    <row r="47" spans="1:19" x14ac:dyDescent="0.25">
      <c r="J47" s="5" t="s">
        <v>164</v>
      </c>
      <c r="K47" s="5" t="s">
        <v>165</v>
      </c>
      <c r="L47" s="2" t="s">
        <v>166</v>
      </c>
    </row>
    <row r="49" spans="9:12" x14ac:dyDescent="0.25">
      <c r="I49" s="5" t="s">
        <v>167</v>
      </c>
      <c r="J49" s="5">
        <f>K43</f>
        <v>14100405.160000002</v>
      </c>
    </row>
    <row r="51" spans="9:12" x14ac:dyDescent="0.25">
      <c r="I51" s="5" t="s">
        <v>168</v>
      </c>
      <c r="J51" s="5">
        <f>L43</f>
        <v>24578383.560000002</v>
      </c>
      <c r="K51" s="5">
        <f>M43</f>
        <v>3932541.35</v>
      </c>
    </row>
    <row r="53" spans="9:12" x14ac:dyDescent="0.25">
      <c r="I53" s="5" t="s">
        <v>169</v>
      </c>
      <c r="J53" s="5">
        <v>0</v>
      </c>
      <c r="K53" s="5">
        <v>0</v>
      </c>
      <c r="L53" s="2">
        <v>0</v>
      </c>
    </row>
    <row r="55" spans="9:12" x14ac:dyDescent="0.25">
      <c r="I55" s="5" t="s">
        <v>170</v>
      </c>
      <c r="J55" s="5">
        <v>0</v>
      </c>
      <c r="K55" s="5">
        <v>0</v>
      </c>
    </row>
    <row r="57" spans="9:12" x14ac:dyDescent="0.25">
      <c r="I57" s="5" t="s">
        <v>171</v>
      </c>
      <c r="J57" s="5">
        <f>J49+J51</f>
        <v>38678788.720000006</v>
      </c>
      <c r="K57" s="5">
        <f>K51</f>
        <v>3932541.35</v>
      </c>
      <c r="L57" s="2">
        <v>0</v>
      </c>
    </row>
  </sheetData>
  <sortState ref="A8:S41">
    <sortCondition ref="I8:I4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2019-05-20T15:30:47Z</dcterms:created>
  <dcterms:modified xsi:type="dcterms:W3CDTF">2019-08-12T20:32:41Z</dcterms:modified>
</cp:coreProperties>
</file>