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600" windowHeight="9675" activeTab="2"/>
  </bookViews>
  <sheets>
    <sheet name="GASTOS" sheetId="5" r:id="rId1"/>
    <sheet name="DECLARAR" sheetId="4" r:id="rId2"/>
    <sheet name="CONTROL" sheetId="1" r:id="rId3"/>
  </sheets>
  <calcPr calcId="181029"/>
</workbook>
</file>

<file path=xl/calcChain.xml><?xml version="1.0" encoding="utf-8"?>
<calcChain xmlns="http://schemas.openxmlformats.org/spreadsheetml/2006/main">
  <c r="R56" i="5" l="1"/>
  <c r="Q56" i="5"/>
  <c r="P56" i="5"/>
  <c r="O56" i="5"/>
  <c r="K66" i="5" s="1"/>
  <c r="N56" i="5"/>
  <c r="J66" i="5" s="1"/>
  <c r="M56" i="5"/>
  <c r="K64" i="5" s="1"/>
  <c r="K70" i="5" s="1"/>
  <c r="L56" i="5"/>
  <c r="J64" i="5" s="1"/>
  <c r="K56" i="5"/>
  <c r="J62" i="5" s="1"/>
  <c r="J56" i="5"/>
  <c r="R56" i="4"/>
  <c r="Q56" i="4"/>
  <c r="P56" i="4"/>
  <c r="O56" i="4"/>
  <c r="K66" i="4" s="1"/>
  <c r="N56" i="4"/>
  <c r="J66" i="4" s="1"/>
  <c r="M56" i="4"/>
  <c r="K64" i="4" s="1"/>
  <c r="K70" i="4" s="1"/>
  <c r="L56" i="4"/>
  <c r="J64" i="4" s="1"/>
  <c r="K56" i="4"/>
  <c r="J62" i="4" s="1"/>
  <c r="J56" i="4"/>
  <c r="K56" i="1"/>
  <c r="J62" i="1" s="1"/>
  <c r="L56" i="1"/>
  <c r="J64" i="1" s="1"/>
  <c r="M56" i="1"/>
  <c r="K64" i="1" s="1"/>
  <c r="N56" i="1"/>
  <c r="J66" i="1" s="1"/>
  <c r="O56" i="1"/>
  <c r="K66" i="1" s="1"/>
  <c r="P56" i="1"/>
  <c r="Q56" i="1"/>
  <c r="R56" i="1"/>
  <c r="J56" i="1"/>
  <c r="K70" i="1" l="1"/>
  <c r="J70" i="5"/>
  <c r="J70" i="4"/>
  <c r="J70" i="1"/>
</calcChain>
</file>

<file path=xl/comments1.xml><?xml version="1.0" encoding="utf-8"?>
<comments xmlns="http://schemas.openxmlformats.org/spreadsheetml/2006/main">
  <authors>
    <author>Cont_AUX_2</author>
  </authors>
  <commentList>
    <comment ref="A21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1499849 EN 5.3/32</t>
        </r>
      </text>
    </comment>
    <comment ref="A22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1499849 EN 5.3/32</t>
        </r>
      </text>
    </comment>
    <comment ref="A45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118021869 EN 5.2/25</t>
        </r>
      </text>
    </comment>
  </commentList>
</comments>
</file>

<file path=xl/sharedStrings.xml><?xml version="1.0" encoding="utf-8"?>
<sst xmlns="http://schemas.openxmlformats.org/spreadsheetml/2006/main" count="1506" uniqueCount="228">
  <si>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</si>
  <si>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</si>
  <si>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</si>
  <si>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</si>
  <si>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</si>
  <si>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</si>
  <si>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</si>
  <si>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</si>
  <si>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</si>
  <si>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</si>
  <si>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</si>
  <si>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</si>
  <si>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</si>
  <si>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</si>
  <si>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</si>
  <si>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</si>
  <si>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</si>
  <si>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</si>
  <si>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</si>
  <si>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</si>
  <si>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</si>
  <si>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</si>
  <si>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</si>
  <si>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11-04-2019</t>
  </si>
  <si>
    <t>NC</t>
  </si>
  <si>
    <t/>
  </si>
  <si>
    <t>2040312955</t>
  </si>
  <si>
    <t>00-24193954</t>
  </si>
  <si>
    <t>1393539801</t>
  </si>
  <si>
    <t>J000413126</t>
  </si>
  <si>
    <t>ALIMENTOS POLAR COMERCIAL, C.A.</t>
  </si>
  <si>
    <t>2</t>
  </si>
  <si>
    <t>09-05-2019</t>
  </si>
  <si>
    <t>FC</t>
  </si>
  <si>
    <t>448818</t>
  </si>
  <si>
    <t>00-00452268</t>
  </si>
  <si>
    <t>J309923986</t>
  </si>
  <si>
    <t>IBERO AMERICANA LICORES, C.A.</t>
  </si>
  <si>
    <t>3</t>
  </si>
  <si>
    <t>448808</t>
  </si>
  <si>
    <t>00-00452258</t>
  </si>
  <si>
    <t>4</t>
  </si>
  <si>
    <t>10-05-2019</t>
  </si>
  <si>
    <t>110164115</t>
  </si>
  <si>
    <t>00-0302709</t>
  </si>
  <si>
    <t>J000422141</t>
  </si>
  <si>
    <t>C.A. LICORES DE CALIDAD</t>
  </si>
  <si>
    <t>5</t>
  </si>
  <si>
    <t>15-05-2019</t>
  </si>
  <si>
    <t>0714</t>
  </si>
  <si>
    <t>00-000714</t>
  </si>
  <si>
    <t>V069610885</t>
  </si>
  <si>
    <t>ROLANDO RAFAEL RAZZAK GARCIA</t>
  </si>
  <si>
    <t>6</t>
  </si>
  <si>
    <t>16-05-2019</t>
  </si>
  <si>
    <t>3MV99024059</t>
  </si>
  <si>
    <t>00-00141211</t>
  </si>
  <si>
    <t>J085086668</t>
  </si>
  <si>
    <t>MOLIPASA MOLIENDAS PAPELON , S.A</t>
  </si>
  <si>
    <t>7</t>
  </si>
  <si>
    <t>17-05-2019</t>
  </si>
  <si>
    <t>00015247</t>
  </si>
  <si>
    <t>0</t>
  </si>
  <si>
    <t>J307513373</t>
  </si>
  <si>
    <t>COMERCIALIZADORA EL VERDUGO C.A.</t>
  </si>
  <si>
    <t>8</t>
  </si>
  <si>
    <t>1405</t>
  </si>
  <si>
    <t>00-001405</t>
  </si>
  <si>
    <t>J410117605</t>
  </si>
  <si>
    <t>DISTRIBUIDORA MATHYFRED C.A.</t>
  </si>
  <si>
    <t>9</t>
  </si>
  <si>
    <t>1800128580</t>
  </si>
  <si>
    <t>00-0359984</t>
  </si>
  <si>
    <t>J085020217</t>
  </si>
  <si>
    <t>CONSORCIO OLEAGINOSO PORTUGUESA, S.A.</t>
  </si>
  <si>
    <t>10</t>
  </si>
  <si>
    <t>1000134056</t>
  </si>
  <si>
    <t>00-0302790</t>
  </si>
  <si>
    <t>J297975519</t>
  </si>
  <si>
    <t>DISTRIBUIDORA GASEOSA SAN DIEGO, C.A.</t>
  </si>
  <si>
    <t>11</t>
  </si>
  <si>
    <t>L118022004</t>
  </si>
  <si>
    <t>00-4897206</t>
  </si>
  <si>
    <t>J000193614</t>
  </si>
  <si>
    <t>PLUMROSE LATINOAMERICANA, C.A.</t>
  </si>
  <si>
    <t>12</t>
  </si>
  <si>
    <t>L118022005</t>
  </si>
  <si>
    <t>00-4897207</t>
  </si>
  <si>
    <t>13</t>
  </si>
  <si>
    <t>L118022006</t>
  </si>
  <si>
    <t>00-4897208</t>
  </si>
  <si>
    <t>14</t>
  </si>
  <si>
    <t>C0228</t>
  </si>
  <si>
    <t>00-0828</t>
  </si>
  <si>
    <t>J400370507</t>
  </si>
  <si>
    <t>OXIGENO Y SOLDADURAS MIRANDA , C . A</t>
  </si>
  <si>
    <t>15</t>
  </si>
  <si>
    <t>20-05-2019</t>
  </si>
  <si>
    <t>TA19224254</t>
  </si>
  <si>
    <t>01-816454</t>
  </si>
  <si>
    <t>J304689713</t>
  </si>
  <si>
    <t>CORPORACION DIGITEL, C.A.</t>
  </si>
  <si>
    <t>16</t>
  </si>
  <si>
    <t>1407</t>
  </si>
  <si>
    <t>00-001407</t>
  </si>
  <si>
    <t>17</t>
  </si>
  <si>
    <t>1499471</t>
  </si>
  <si>
    <t>00-2186770</t>
  </si>
  <si>
    <t>J316405885</t>
  </si>
  <si>
    <t xml:space="preserve">DISTRIBUIDORA DE PRODUCTOS HERMANOS CAMACHO DPROCA,C.A </t>
  </si>
  <si>
    <t>18</t>
  </si>
  <si>
    <t>A00268628</t>
  </si>
  <si>
    <t>00-0194434</t>
  </si>
  <si>
    <t>J308006769</t>
  </si>
  <si>
    <t>INVERSIONES ISLALO C.A.</t>
  </si>
  <si>
    <t>19</t>
  </si>
  <si>
    <t>3003299735</t>
  </si>
  <si>
    <t>00-3241684</t>
  </si>
  <si>
    <t>J000255431</t>
  </si>
  <si>
    <t>MOLINOS NACIONALES. C.A. (MONACA)</t>
  </si>
  <si>
    <t>20</t>
  </si>
  <si>
    <t>2241010683</t>
  </si>
  <si>
    <t>00-01100460</t>
  </si>
  <si>
    <t>J303085474</t>
  </si>
  <si>
    <t>INDUSTRIAS ALIMENTICIAS HERMO DE VENEZUELA, S.A.</t>
  </si>
  <si>
    <t>21</t>
  </si>
  <si>
    <t>300001617</t>
  </si>
  <si>
    <t>20190500011493</t>
  </si>
  <si>
    <t>22</t>
  </si>
  <si>
    <t>300001618</t>
  </si>
  <si>
    <t>20190500011494</t>
  </si>
  <si>
    <t>23</t>
  </si>
  <si>
    <t>21-05-2019</t>
  </si>
  <si>
    <t>1499726</t>
  </si>
  <si>
    <t>00-2187025</t>
  </si>
  <si>
    <t>24</t>
  </si>
  <si>
    <t>1393552744</t>
  </si>
  <si>
    <t>00-25508375</t>
  </si>
  <si>
    <t>25</t>
  </si>
  <si>
    <t>427631</t>
  </si>
  <si>
    <t>00-00375131</t>
  </si>
  <si>
    <t>J302180503</t>
  </si>
  <si>
    <t>DISTRIBUIDORA GLASGOW, C.A.</t>
  </si>
  <si>
    <t>26</t>
  </si>
  <si>
    <t>1499849</t>
  </si>
  <si>
    <t>00-2187148</t>
  </si>
  <si>
    <t>27</t>
  </si>
  <si>
    <t>A184974</t>
  </si>
  <si>
    <t>00-00461399</t>
  </si>
  <si>
    <t>J305882940</t>
  </si>
  <si>
    <t xml:space="preserve">CENTRO DE DISTRIBUCIONES FRANCIS C.A. </t>
  </si>
  <si>
    <t>28</t>
  </si>
  <si>
    <t>107913</t>
  </si>
  <si>
    <t>00-0156712</t>
  </si>
  <si>
    <t>J405845198</t>
  </si>
  <si>
    <t>DISTRIBUIDORA DE CONFITERIA TEQUE VALLE,C.A</t>
  </si>
  <si>
    <t>29</t>
  </si>
  <si>
    <t>300001621</t>
  </si>
  <si>
    <t>20190500011496</t>
  </si>
  <si>
    <t>30</t>
  </si>
  <si>
    <t>300001622</t>
  </si>
  <si>
    <t>20190500011497</t>
  </si>
  <si>
    <t>31</t>
  </si>
  <si>
    <t>300001623</t>
  </si>
  <si>
    <t>20190500011498</t>
  </si>
  <si>
    <t>32</t>
  </si>
  <si>
    <t>300001624</t>
  </si>
  <si>
    <t>20190500011499</t>
  </si>
  <si>
    <t>33</t>
  </si>
  <si>
    <t>300001620</t>
  </si>
  <si>
    <t>20190500011495</t>
  </si>
  <si>
    <t>34</t>
  </si>
  <si>
    <t>22-05-2019</t>
  </si>
  <si>
    <t>L118022326</t>
  </si>
  <si>
    <t>00-4897576</t>
  </si>
  <si>
    <t>35</t>
  </si>
  <si>
    <t>L118022327</t>
  </si>
  <si>
    <t>00-4897577</t>
  </si>
  <si>
    <t>36</t>
  </si>
  <si>
    <t>300001625</t>
  </si>
  <si>
    <t>20190500011500</t>
  </si>
  <si>
    <t>37</t>
  </si>
  <si>
    <t>300001626</t>
  </si>
  <si>
    <t>20190500011501</t>
  </si>
  <si>
    <t>38</t>
  </si>
  <si>
    <t>300001627</t>
  </si>
  <si>
    <t>20190500011502</t>
  </si>
  <si>
    <t>39</t>
  </si>
  <si>
    <t>300001628</t>
  </si>
  <si>
    <t>20190500011503</t>
  </si>
  <si>
    <t>40</t>
  </si>
  <si>
    <t>23-05-2019</t>
  </si>
  <si>
    <t>1264</t>
  </si>
  <si>
    <t>00-001264</t>
  </si>
  <si>
    <t>V148924674</t>
  </si>
  <si>
    <t xml:space="preserve">NELSY ALEJANDRA PEREZ MORALES </t>
  </si>
  <si>
    <t>41</t>
  </si>
  <si>
    <t>300001630</t>
  </si>
  <si>
    <t>20190500011504</t>
  </si>
  <si>
    <t>42</t>
  </si>
  <si>
    <t>300001631</t>
  </si>
  <si>
    <t>20190500011505</t>
  </si>
  <si>
    <t>43</t>
  </si>
  <si>
    <t>300001632</t>
  </si>
  <si>
    <t>20190500011506</t>
  </si>
  <si>
    <t>44</t>
  </si>
  <si>
    <t>300001633</t>
  </si>
  <si>
    <t>20190500011507</t>
  </si>
  <si>
    <t>45</t>
  </si>
  <si>
    <t>24-05-2019</t>
  </si>
  <si>
    <t>300001634</t>
  </si>
  <si>
    <t>20190500011508</t>
  </si>
  <si>
    <t>46</t>
  </si>
  <si>
    <t>300001635</t>
  </si>
  <si>
    <t>20190500011509</t>
  </si>
  <si>
    <t>47</t>
  </si>
  <si>
    <t>300001636</t>
  </si>
  <si>
    <t>20190500011510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</si>
  <si>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</si>
  <si>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</si>
  <si>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</si>
  <si>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</si>
  <si>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</si>
  <si>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</si>
  <si>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</si>
  <si>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</si>
  <si>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</si>
  <si>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LIRBO DE COMPRAS 20/05 AL 26/05/2019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</si>
</sst>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70"/>
  <sheetViews>
    <sheetView topLeftCell="B1" workbookViewId="0">
      <selection activeCell="J70" sqref="J70:K70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3" style="2" bestFit="1" customWidth="1"/>
    <col min="5" max="5" width="12.140625" style="2" bestFit="1" customWidth="1"/>
    <col min="6" max="6" width="11.7109375" style="2" bestFit="1" customWidth="1"/>
    <col min="7" max="7" width="13.85546875" style="2" bestFit="1" customWidth="1"/>
    <col min="8" max="8" width="11.28515625" style="2" bestFit="1" customWidth="1"/>
    <col min="9" max="9" width="62.42578125" style="5" bestFit="1" customWidth="1"/>
    <col min="10" max="10" width="25.28515625" style="5" bestFit="1" customWidth="1"/>
    <col min="11" max="11" width="13.28515625" style="5" bestFit="1" customWidth="1"/>
    <col min="12" max="12" width="13.28515625" style="5" customWidth="1"/>
    <col min="13" max="13" width="12.28515625" style="5" customWidth="1"/>
    <col min="14" max="14" width="10.7109375" style="5" customWidth="1"/>
    <col min="15" max="15" width="9.7109375" style="5" customWidth="1"/>
    <col min="16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8" t="s">
        <v>227</v>
      </c>
      <c r="B4" s="28"/>
      <c r="C4" s="28"/>
      <c r="D4" s="28"/>
      <c r="E4" s="28"/>
      <c r="F4" s="28"/>
      <c r="G4" s="28"/>
      <c r="H4" s="28"/>
      <c r="I4" s="28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4" customFormat="1" x14ac:dyDescent="0.25">
      <c r="A7" s="11" t="s">
        <v>3</v>
      </c>
      <c r="B7" s="12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3" t="s">
        <v>11</v>
      </c>
      <c r="J7" s="13" t="s">
        <v>12</v>
      </c>
      <c r="K7" s="13" t="s">
        <v>13</v>
      </c>
      <c r="L7" s="13" t="s">
        <v>14</v>
      </c>
      <c r="M7" s="13" t="s">
        <v>15</v>
      </c>
      <c r="N7" s="13" t="s">
        <v>16</v>
      </c>
      <c r="O7" s="13" t="s">
        <v>17</v>
      </c>
      <c r="P7" s="13" t="s">
        <v>18</v>
      </c>
      <c r="Q7" s="13" t="s">
        <v>19</v>
      </c>
      <c r="R7" s="13" t="s">
        <v>20</v>
      </c>
      <c r="S7" s="11" t="s">
        <v>21</v>
      </c>
    </row>
    <row r="8" spans="1:19" s="18" customFormat="1" x14ac:dyDescent="0.25">
      <c r="A8" s="8" t="s">
        <v>22</v>
      </c>
      <c r="B8" s="9" t="s">
        <v>60</v>
      </c>
      <c r="C8" s="8" t="s">
        <v>33</v>
      </c>
      <c r="D8" s="8" t="s">
        <v>92</v>
      </c>
      <c r="E8" s="8" t="s">
        <v>25</v>
      </c>
      <c r="F8" s="8" t="s">
        <v>93</v>
      </c>
      <c r="G8" s="8" t="s">
        <v>25</v>
      </c>
      <c r="H8" s="8" t="s">
        <v>94</v>
      </c>
      <c r="I8" s="10" t="s">
        <v>95</v>
      </c>
      <c r="J8" s="10">
        <v>302346</v>
      </c>
      <c r="K8" s="10">
        <v>0</v>
      </c>
      <c r="L8" s="10">
        <v>260643.1</v>
      </c>
      <c r="M8" s="10">
        <v>41702.9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8" t="s">
        <v>25</v>
      </c>
    </row>
    <row r="9" spans="1:19" s="18" customFormat="1" x14ac:dyDescent="0.25">
      <c r="A9" s="8" t="s">
        <v>31</v>
      </c>
      <c r="B9" s="9" t="s">
        <v>191</v>
      </c>
      <c r="C9" s="8" t="s">
        <v>24</v>
      </c>
      <c r="D9" s="8" t="s">
        <v>25</v>
      </c>
      <c r="E9" s="8" t="s">
        <v>197</v>
      </c>
      <c r="F9" s="8" t="s">
        <v>25</v>
      </c>
      <c r="G9" s="8" t="s">
        <v>92</v>
      </c>
      <c r="H9" s="8" t="s">
        <v>94</v>
      </c>
      <c r="I9" s="10" t="s">
        <v>95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31277.18</v>
      </c>
      <c r="S9" s="8" t="s">
        <v>198</v>
      </c>
    </row>
    <row r="10" spans="1:19" s="18" customFormat="1" x14ac:dyDescent="0.25">
      <c r="A10" s="8" t="s">
        <v>38</v>
      </c>
      <c r="B10" s="9" t="s">
        <v>48</v>
      </c>
      <c r="C10" s="8" t="s">
        <v>33</v>
      </c>
      <c r="D10" s="8" t="s">
        <v>49</v>
      </c>
      <c r="E10" s="8" t="s">
        <v>25</v>
      </c>
      <c r="F10" s="8" t="s">
        <v>50</v>
      </c>
      <c r="G10" s="8" t="s">
        <v>25</v>
      </c>
      <c r="H10" s="8" t="s">
        <v>51</v>
      </c>
      <c r="I10" s="10" t="s">
        <v>52</v>
      </c>
      <c r="J10" s="10">
        <v>400000</v>
      </c>
      <c r="K10" s="10">
        <v>400000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8" t="s">
        <v>25</v>
      </c>
    </row>
    <row r="11" spans="1:19" s="18" customFormat="1" x14ac:dyDescent="0.25">
      <c r="A11" s="15" t="s">
        <v>41</v>
      </c>
      <c r="B11" s="16" t="s">
        <v>23</v>
      </c>
      <c r="C11" s="15" t="s">
        <v>24</v>
      </c>
      <c r="D11" s="15" t="s">
        <v>25</v>
      </c>
      <c r="E11" s="15" t="s">
        <v>26</v>
      </c>
      <c r="F11" s="15" t="s">
        <v>27</v>
      </c>
      <c r="G11" s="15" t="s">
        <v>28</v>
      </c>
      <c r="H11" s="15" t="s">
        <v>29</v>
      </c>
      <c r="I11" s="17" t="s">
        <v>30</v>
      </c>
      <c r="J11" s="17">
        <v>-63240</v>
      </c>
      <c r="K11" s="17">
        <v>-63240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5" t="s">
        <v>25</v>
      </c>
    </row>
    <row r="12" spans="1:19" s="18" customFormat="1" x14ac:dyDescent="0.25">
      <c r="A12" s="15" t="s">
        <v>47</v>
      </c>
      <c r="B12" s="16" t="s">
        <v>132</v>
      </c>
      <c r="C12" s="15" t="s">
        <v>33</v>
      </c>
      <c r="D12" s="15" t="s">
        <v>136</v>
      </c>
      <c r="E12" s="15" t="s">
        <v>25</v>
      </c>
      <c r="F12" s="15" t="s">
        <v>137</v>
      </c>
      <c r="G12" s="15" t="s">
        <v>25</v>
      </c>
      <c r="H12" s="15" t="s">
        <v>29</v>
      </c>
      <c r="I12" s="17" t="s">
        <v>30</v>
      </c>
      <c r="J12" s="17">
        <v>32073307.399999999</v>
      </c>
      <c r="K12" s="17">
        <v>30697099.199999999</v>
      </c>
      <c r="L12" s="17">
        <v>1186386.3799999999</v>
      </c>
      <c r="M12" s="17">
        <v>189821.82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5" t="s">
        <v>25</v>
      </c>
    </row>
    <row r="13" spans="1:19" s="18" customFormat="1" x14ac:dyDescent="0.25">
      <c r="A13" s="15" t="s">
        <v>53</v>
      </c>
      <c r="B13" s="16" t="s">
        <v>172</v>
      </c>
      <c r="C13" s="15" t="s">
        <v>24</v>
      </c>
      <c r="D13" s="15" t="s">
        <v>25</v>
      </c>
      <c r="E13" s="15" t="s">
        <v>179</v>
      </c>
      <c r="F13" s="15" t="s">
        <v>25</v>
      </c>
      <c r="G13" s="15" t="s">
        <v>136</v>
      </c>
      <c r="H13" s="15" t="s">
        <v>29</v>
      </c>
      <c r="I13" s="17" t="s">
        <v>30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142366.37</v>
      </c>
      <c r="S13" s="15" t="s">
        <v>180</v>
      </c>
    </row>
    <row r="14" spans="1:19" s="18" customFormat="1" x14ac:dyDescent="0.25">
      <c r="A14" s="15" t="s">
        <v>59</v>
      </c>
      <c r="B14" s="16" t="s">
        <v>42</v>
      </c>
      <c r="C14" s="15" t="s">
        <v>33</v>
      </c>
      <c r="D14" s="15" t="s">
        <v>43</v>
      </c>
      <c r="E14" s="15" t="s">
        <v>25</v>
      </c>
      <c r="F14" s="15" t="s">
        <v>44</v>
      </c>
      <c r="G14" s="15" t="s">
        <v>25</v>
      </c>
      <c r="H14" s="15" t="s">
        <v>45</v>
      </c>
      <c r="I14" s="17" t="s">
        <v>46</v>
      </c>
      <c r="J14" s="17">
        <v>1910478.65</v>
      </c>
      <c r="K14" s="17">
        <v>1910478.65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5" t="s">
        <v>25</v>
      </c>
    </row>
    <row r="15" spans="1:19" s="18" customFormat="1" x14ac:dyDescent="0.25">
      <c r="A15" s="15" t="s">
        <v>65</v>
      </c>
      <c r="B15" s="16" t="s">
        <v>132</v>
      </c>
      <c r="C15" s="15" t="s">
        <v>33</v>
      </c>
      <c r="D15" s="15" t="s">
        <v>147</v>
      </c>
      <c r="E15" s="15" t="s">
        <v>25</v>
      </c>
      <c r="F15" s="15" t="s">
        <v>148</v>
      </c>
      <c r="G15" s="15" t="s">
        <v>25</v>
      </c>
      <c r="H15" s="15" t="s">
        <v>149</v>
      </c>
      <c r="I15" s="17" t="s">
        <v>150</v>
      </c>
      <c r="J15" s="17">
        <v>5635438.2000000002</v>
      </c>
      <c r="K15" s="17">
        <v>0</v>
      </c>
      <c r="L15" s="17">
        <v>4858136.38</v>
      </c>
      <c r="M15" s="17">
        <v>777301.82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5" t="s">
        <v>25</v>
      </c>
    </row>
    <row r="16" spans="1:19" s="18" customFormat="1" x14ac:dyDescent="0.25">
      <c r="A16" s="15" t="s">
        <v>70</v>
      </c>
      <c r="B16" s="16" t="s">
        <v>191</v>
      </c>
      <c r="C16" s="15" t="s">
        <v>24</v>
      </c>
      <c r="D16" s="15" t="s">
        <v>25</v>
      </c>
      <c r="E16" s="15" t="s">
        <v>203</v>
      </c>
      <c r="F16" s="15" t="s">
        <v>25</v>
      </c>
      <c r="G16" s="15" t="s">
        <v>147</v>
      </c>
      <c r="H16" s="15" t="s">
        <v>149</v>
      </c>
      <c r="I16" s="17" t="s">
        <v>150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582976.37</v>
      </c>
      <c r="S16" s="15" t="s">
        <v>204</v>
      </c>
    </row>
    <row r="17" spans="1:19" s="18" customFormat="1" x14ac:dyDescent="0.25">
      <c r="A17" s="15" t="s">
        <v>75</v>
      </c>
      <c r="B17" s="16" t="s">
        <v>60</v>
      </c>
      <c r="C17" s="15" t="s">
        <v>33</v>
      </c>
      <c r="D17" s="15" t="s">
        <v>61</v>
      </c>
      <c r="E17" s="15" t="s">
        <v>25</v>
      </c>
      <c r="F17" s="15" t="s">
        <v>62</v>
      </c>
      <c r="G17" s="15" t="s">
        <v>25</v>
      </c>
      <c r="H17" s="15" t="s">
        <v>63</v>
      </c>
      <c r="I17" s="17" t="s">
        <v>64</v>
      </c>
      <c r="J17" s="17">
        <v>1094400</v>
      </c>
      <c r="K17" s="17">
        <v>1094400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5" t="s">
        <v>25</v>
      </c>
    </row>
    <row r="18" spans="1:19" s="18" customFormat="1" x14ac:dyDescent="0.25">
      <c r="A18" s="15" t="s">
        <v>80</v>
      </c>
      <c r="B18" s="16" t="s">
        <v>60</v>
      </c>
      <c r="C18" s="15" t="s">
        <v>33</v>
      </c>
      <c r="D18" s="15" t="s">
        <v>71</v>
      </c>
      <c r="E18" s="15" t="s">
        <v>25</v>
      </c>
      <c r="F18" s="15" t="s">
        <v>72</v>
      </c>
      <c r="G18" s="15" t="s">
        <v>25</v>
      </c>
      <c r="H18" s="15" t="s">
        <v>73</v>
      </c>
      <c r="I18" s="17" t="s">
        <v>74</v>
      </c>
      <c r="J18" s="17">
        <v>12835296</v>
      </c>
      <c r="K18" s="17">
        <v>12529440</v>
      </c>
      <c r="L18" s="17">
        <v>0</v>
      </c>
      <c r="M18" s="17">
        <v>0</v>
      </c>
      <c r="N18" s="17">
        <v>283200</v>
      </c>
      <c r="O18" s="17">
        <v>22656</v>
      </c>
      <c r="P18" s="17">
        <v>0</v>
      </c>
      <c r="Q18" s="17">
        <v>0</v>
      </c>
      <c r="R18" s="17">
        <v>0</v>
      </c>
      <c r="S18" s="15" t="s">
        <v>25</v>
      </c>
    </row>
    <row r="19" spans="1:19" s="18" customFormat="1" x14ac:dyDescent="0.25">
      <c r="A19" s="15" t="s">
        <v>85</v>
      </c>
      <c r="B19" s="16" t="s">
        <v>132</v>
      </c>
      <c r="C19" s="15" t="s">
        <v>24</v>
      </c>
      <c r="D19" s="15" t="s">
        <v>25</v>
      </c>
      <c r="E19" s="15" t="s">
        <v>166</v>
      </c>
      <c r="F19" s="15" t="s">
        <v>25</v>
      </c>
      <c r="G19" s="15" t="s">
        <v>71</v>
      </c>
      <c r="H19" s="15" t="s">
        <v>73</v>
      </c>
      <c r="I19" s="17" t="s">
        <v>74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16992</v>
      </c>
      <c r="S19" s="15" t="s">
        <v>167</v>
      </c>
    </row>
    <row r="20" spans="1:19" s="18" customFormat="1" x14ac:dyDescent="0.25">
      <c r="A20" s="15" t="s">
        <v>88</v>
      </c>
      <c r="B20" s="16" t="s">
        <v>97</v>
      </c>
      <c r="C20" s="15" t="s">
        <v>24</v>
      </c>
      <c r="D20" s="15" t="s">
        <v>25</v>
      </c>
      <c r="E20" s="15" t="s">
        <v>129</v>
      </c>
      <c r="F20" s="15" t="s">
        <v>25</v>
      </c>
      <c r="G20" s="15" t="s">
        <v>98</v>
      </c>
      <c r="H20" s="15" t="s">
        <v>100</v>
      </c>
      <c r="I20" s="17" t="s">
        <v>101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54052.02</v>
      </c>
      <c r="S20" s="15" t="s">
        <v>130</v>
      </c>
    </row>
    <row r="21" spans="1:19" s="18" customFormat="1" x14ac:dyDescent="0.25">
      <c r="A21" s="15" t="s">
        <v>91</v>
      </c>
      <c r="B21" s="16" t="s">
        <v>97</v>
      </c>
      <c r="C21" s="15" t="s">
        <v>33</v>
      </c>
      <c r="D21" s="15" t="s">
        <v>98</v>
      </c>
      <c r="E21" s="15" t="s">
        <v>25</v>
      </c>
      <c r="F21" s="15" t="s">
        <v>99</v>
      </c>
      <c r="G21" s="15" t="s">
        <v>25</v>
      </c>
      <c r="H21" s="15" t="s">
        <v>100</v>
      </c>
      <c r="I21" s="17" t="s">
        <v>101</v>
      </c>
      <c r="J21" s="17">
        <v>522502.86</v>
      </c>
      <c r="K21" s="17">
        <v>0</v>
      </c>
      <c r="L21" s="17">
        <v>450433.5</v>
      </c>
      <c r="M21" s="17">
        <v>72069.36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5" t="s">
        <v>25</v>
      </c>
    </row>
    <row r="22" spans="1:19" s="18" customFormat="1" x14ac:dyDescent="0.25">
      <c r="A22" s="15" t="s">
        <v>96</v>
      </c>
      <c r="B22" s="16" t="s">
        <v>132</v>
      </c>
      <c r="C22" s="15" t="s">
        <v>33</v>
      </c>
      <c r="D22" s="15" t="s">
        <v>152</v>
      </c>
      <c r="E22" s="15" t="s">
        <v>25</v>
      </c>
      <c r="F22" s="15" t="s">
        <v>153</v>
      </c>
      <c r="G22" s="15" t="s">
        <v>25</v>
      </c>
      <c r="H22" s="15" t="s">
        <v>154</v>
      </c>
      <c r="I22" s="17" t="s">
        <v>155</v>
      </c>
      <c r="J22" s="17">
        <v>2808101</v>
      </c>
      <c r="K22" s="17">
        <v>329057.82</v>
      </c>
      <c r="L22" s="17">
        <v>2137106.19</v>
      </c>
      <c r="M22" s="17">
        <v>341936.99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5" t="s">
        <v>25</v>
      </c>
    </row>
    <row r="23" spans="1:19" s="18" customFormat="1" x14ac:dyDescent="0.25">
      <c r="A23" s="15" t="s">
        <v>102</v>
      </c>
      <c r="B23" s="16" t="s">
        <v>191</v>
      </c>
      <c r="C23" s="15" t="s">
        <v>24</v>
      </c>
      <c r="D23" s="15" t="s">
        <v>25</v>
      </c>
      <c r="E23" s="15" t="s">
        <v>200</v>
      </c>
      <c r="F23" s="15" t="s">
        <v>25</v>
      </c>
      <c r="G23" s="15" t="s">
        <v>152</v>
      </c>
      <c r="H23" s="15" t="s">
        <v>154</v>
      </c>
      <c r="I23" s="17" t="s">
        <v>155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256452.74</v>
      </c>
      <c r="S23" s="15" t="s">
        <v>201</v>
      </c>
    </row>
    <row r="24" spans="1:19" s="18" customFormat="1" x14ac:dyDescent="0.25">
      <c r="A24" s="15" t="s">
        <v>105</v>
      </c>
      <c r="B24" s="16" t="s">
        <v>97</v>
      </c>
      <c r="C24" s="15" t="s">
        <v>33</v>
      </c>
      <c r="D24" s="15" t="s">
        <v>106</v>
      </c>
      <c r="E24" s="15" t="s">
        <v>25</v>
      </c>
      <c r="F24" s="15" t="s">
        <v>107</v>
      </c>
      <c r="G24" s="15" t="s">
        <v>25</v>
      </c>
      <c r="H24" s="15" t="s">
        <v>108</v>
      </c>
      <c r="I24" s="17" t="s">
        <v>109</v>
      </c>
      <c r="J24" s="17">
        <v>141735.62</v>
      </c>
      <c r="K24" s="17">
        <v>141735.62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5" t="s">
        <v>25</v>
      </c>
    </row>
    <row r="25" spans="1:19" s="18" customFormat="1" x14ac:dyDescent="0.25">
      <c r="A25" s="15" t="s">
        <v>110</v>
      </c>
      <c r="B25" s="16" t="s">
        <v>132</v>
      </c>
      <c r="C25" s="15" t="s">
        <v>33</v>
      </c>
      <c r="D25" s="15" t="s">
        <v>133</v>
      </c>
      <c r="E25" s="15" t="s">
        <v>25</v>
      </c>
      <c r="F25" s="15" t="s">
        <v>134</v>
      </c>
      <c r="G25" s="15" t="s">
        <v>25</v>
      </c>
      <c r="H25" s="15" t="s">
        <v>108</v>
      </c>
      <c r="I25" s="17" t="s">
        <v>109</v>
      </c>
      <c r="J25" s="17">
        <v>766106</v>
      </c>
      <c r="K25" s="17">
        <v>766106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5" t="s">
        <v>25</v>
      </c>
    </row>
    <row r="26" spans="1:19" s="18" customFormat="1" x14ac:dyDescent="0.25">
      <c r="A26" s="15" t="s">
        <v>115</v>
      </c>
      <c r="B26" s="16" t="s">
        <v>132</v>
      </c>
      <c r="C26" s="15" t="s">
        <v>33</v>
      </c>
      <c r="D26" s="15" t="s">
        <v>144</v>
      </c>
      <c r="E26" s="15" t="s">
        <v>25</v>
      </c>
      <c r="F26" s="15" t="s">
        <v>145</v>
      </c>
      <c r="G26" s="15" t="s">
        <v>25</v>
      </c>
      <c r="H26" s="15" t="s">
        <v>108</v>
      </c>
      <c r="I26" s="17" t="s">
        <v>109</v>
      </c>
      <c r="J26" s="17">
        <v>323124.82</v>
      </c>
      <c r="K26" s="17">
        <v>-0.12</v>
      </c>
      <c r="L26" s="17">
        <v>278555.88</v>
      </c>
      <c r="M26" s="17">
        <v>44568.94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5" t="s">
        <v>25</v>
      </c>
    </row>
    <row r="27" spans="1:19" s="18" customFormat="1" x14ac:dyDescent="0.25">
      <c r="A27" s="15" t="s">
        <v>120</v>
      </c>
      <c r="B27" s="16" t="s">
        <v>191</v>
      </c>
      <c r="C27" s="15" t="s">
        <v>24</v>
      </c>
      <c r="D27" s="15" t="s">
        <v>25</v>
      </c>
      <c r="E27" s="15" t="s">
        <v>206</v>
      </c>
      <c r="F27" s="15" t="s">
        <v>25</v>
      </c>
      <c r="G27" s="15" t="s">
        <v>144</v>
      </c>
      <c r="H27" s="15" t="s">
        <v>108</v>
      </c>
      <c r="I27" s="17" t="s">
        <v>109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33426.71</v>
      </c>
      <c r="S27" s="15" t="s">
        <v>207</v>
      </c>
    </row>
    <row r="28" spans="1:19" s="18" customFormat="1" x14ac:dyDescent="0.25">
      <c r="A28" s="15" t="s">
        <v>125</v>
      </c>
      <c r="B28" s="16" t="s">
        <v>60</v>
      </c>
      <c r="C28" s="15" t="s">
        <v>33</v>
      </c>
      <c r="D28" s="15" t="s">
        <v>76</v>
      </c>
      <c r="E28" s="15" t="s">
        <v>25</v>
      </c>
      <c r="F28" s="15" t="s">
        <v>77</v>
      </c>
      <c r="G28" s="15" t="s">
        <v>25</v>
      </c>
      <c r="H28" s="15" t="s">
        <v>78</v>
      </c>
      <c r="I28" s="17" t="s">
        <v>79</v>
      </c>
      <c r="J28" s="17">
        <v>863499.95</v>
      </c>
      <c r="K28" s="17">
        <v>0</v>
      </c>
      <c r="L28" s="17">
        <v>744396.51</v>
      </c>
      <c r="M28" s="17">
        <v>119103.44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5" t="s">
        <v>25</v>
      </c>
    </row>
    <row r="29" spans="1:19" s="18" customFormat="1" x14ac:dyDescent="0.25">
      <c r="A29" s="15" t="s">
        <v>128</v>
      </c>
      <c r="B29" s="16" t="s">
        <v>132</v>
      </c>
      <c r="C29" s="15" t="s">
        <v>24</v>
      </c>
      <c r="D29" s="15" t="s">
        <v>25</v>
      </c>
      <c r="E29" s="15" t="s">
        <v>169</v>
      </c>
      <c r="F29" s="15" t="s">
        <v>25</v>
      </c>
      <c r="G29" s="15" t="s">
        <v>76</v>
      </c>
      <c r="H29" s="15" t="s">
        <v>78</v>
      </c>
      <c r="I29" s="17" t="s">
        <v>79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89327.58</v>
      </c>
      <c r="S29" s="15" t="s">
        <v>170</v>
      </c>
    </row>
    <row r="30" spans="1:19" s="18" customFormat="1" x14ac:dyDescent="0.25">
      <c r="A30" s="15" t="s">
        <v>131</v>
      </c>
      <c r="B30" s="16" t="s">
        <v>132</v>
      </c>
      <c r="C30" s="15" t="s">
        <v>33</v>
      </c>
      <c r="D30" s="15" t="s">
        <v>139</v>
      </c>
      <c r="E30" s="15" t="s">
        <v>25</v>
      </c>
      <c r="F30" s="15" t="s">
        <v>140</v>
      </c>
      <c r="G30" s="15" t="s">
        <v>25</v>
      </c>
      <c r="H30" s="15" t="s">
        <v>141</v>
      </c>
      <c r="I30" s="17" t="s">
        <v>142</v>
      </c>
      <c r="J30" s="17">
        <v>505968</v>
      </c>
      <c r="K30" s="17">
        <v>505968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5" t="s">
        <v>25</v>
      </c>
    </row>
    <row r="31" spans="1:19" s="18" customFormat="1" x14ac:dyDescent="0.25">
      <c r="A31" s="15" t="s">
        <v>135</v>
      </c>
      <c r="B31" s="16" t="s">
        <v>60</v>
      </c>
      <c r="C31" s="15" t="s">
        <v>33</v>
      </c>
      <c r="D31" s="15" t="s">
        <v>66</v>
      </c>
      <c r="E31" s="15" t="s">
        <v>25</v>
      </c>
      <c r="F31" s="15" t="s">
        <v>67</v>
      </c>
      <c r="G31" s="15" t="s">
        <v>25</v>
      </c>
      <c r="H31" s="15" t="s">
        <v>68</v>
      </c>
      <c r="I31" s="17" t="s">
        <v>69</v>
      </c>
      <c r="J31" s="17">
        <v>89088</v>
      </c>
      <c r="K31" s="17">
        <v>0</v>
      </c>
      <c r="L31" s="17">
        <v>76800</v>
      </c>
      <c r="M31" s="17">
        <v>12288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5" t="s">
        <v>25</v>
      </c>
    </row>
    <row r="32" spans="1:19" s="18" customFormat="1" x14ac:dyDescent="0.25">
      <c r="A32" s="15" t="s">
        <v>138</v>
      </c>
      <c r="B32" s="16" t="s">
        <v>97</v>
      </c>
      <c r="C32" s="15" t="s">
        <v>24</v>
      </c>
      <c r="D32" s="15" t="s">
        <v>25</v>
      </c>
      <c r="E32" s="15" t="s">
        <v>126</v>
      </c>
      <c r="F32" s="15" t="s">
        <v>25</v>
      </c>
      <c r="G32" s="15" t="s">
        <v>66</v>
      </c>
      <c r="H32" s="15" t="s">
        <v>68</v>
      </c>
      <c r="I32" s="17" t="s">
        <v>69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9216</v>
      </c>
      <c r="S32" s="15" t="s">
        <v>127</v>
      </c>
    </row>
    <row r="33" spans="1:19" s="18" customFormat="1" x14ac:dyDescent="0.25">
      <c r="A33" s="15" t="s">
        <v>143</v>
      </c>
      <c r="B33" s="16" t="s">
        <v>97</v>
      </c>
      <c r="C33" s="15" t="s">
        <v>33</v>
      </c>
      <c r="D33" s="15" t="s">
        <v>103</v>
      </c>
      <c r="E33" s="15" t="s">
        <v>25</v>
      </c>
      <c r="F33" s="15" t="s">
        <v>104</v>
      </c>
      <c r="G33" s="15" t="s">
        <v>25</v>
      </c>
      <c r="H33" s="15" t="s">
        <v>68</v>
      </c>
      <c r="I33" s="17" t="s">
        <v>69</v>
      </c>
      <c r="J33" s="17">
        <v>89088</v>
      </c>
      <c r="K33" s="17">
        <v>0</v>
      </c>
      <c r="L33" s="17">
        <v>76800</v>
      </c>
      <c r="M33" s="17">
        <v>12288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5" t="s">
        <v>25</v>
      </c>
    </row>
    <row r="34" spans="1:19" s="18" customFormat="1" x14ac:dyDescent="0.25">
      <c r="A34" s="15" t="s">
        <v>146</v>
      </c>
      <c r="B34" s="16" t="s">
        <v>132</v>
      </c>
      <c r="C34" s="15" t="s">
        <v>24</v>
      </c>
      <c r="D34" s="15" t="s">
        <v>25</v>
      </c>
      <c r="E34" s="15" t="s">
        <v>163</v>
      </c>
      <c r="F34" s="15" t="s">
        <v>25</v>
      </c>
      <c r="G34" s="15" t="s">
        <v>103</v>
      </c>
      <c r="H34" s="15" t="s">
        <v>68</v>
      </c>
      <c r="I34" s="17" t="s">
        <v>69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9216</v>
      </c>
      <c r="S34" s="15" t="s">
        <v>164</v>
      </c>
    </row>
    <row r="35" spans="1:19" s="18" customFormat="1" x14ac:dyDescent="0.25">
      <c r="A35" s="15" t="s">
        <v>151</v>
      </c>
      <c r="B35" s="16" t="s">
        <v>32</v>
      </c>
      <c r="C35" s="15" t="s">
        <v>33</v>
      </c>
      <c r="D35" s="15" t="s">
        <v>34</v>
      </c>
      <c r="E35" s="15" t="s">
        <v>25</v>
      </c>
      <c r="F35" s="15" t="s">
        <v>35</v>
      </c>
      <c r="G35" s="15" t="s">
        <v>25</v>
      </c>
      <c r="H35" s="15" t="s">
        <v>36</v>
      </c>
      <c r="I35" s="17" t="s">
        <v>37</v>
      </c>
      <c r="J35" s="17">
        <v>671068.07999999996</v>
      </c>
      <c r="K35" s="17">
        <v>671068.07999999996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5" t="s">
        <v>25</v>
      </c>
    </row>
    <row r="36" spans="1:19" s="18" customFormat="1" x14ac:dyDescent="0.25">
      <c r="A36" s="15" t="s">
        <v>156</v>
      </c>
      <c r="B36" s="16" t="s">
        <v>32</v>
      </c>
      <c r="C36" s="15" t="s">
        <v>33</v>
      </c>
      <c r="D36" s="15" t="s">
        <v>39</v>
      </c>
      <c r="E36" s="15" t="s">
        <v>25</v>
      </c>
      <c r="F36" s="15" t="s">
        <v>40</v>
      </c>
      <c r="G36" s="15" t="s">
        <v>25</v>
      </c>
      <c r="H36" s="15" t="s">
        <v>36</v>
      </c>
      <c r="I36" s="17" t="s">
        <v>37</v>
      </c>
      <c r="J36" s="17">
        <v>2345022</v>
      </c>
      <c r="K36" s="17">
        <v>2345022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5" t="s">
        <v>25</v>
      </c>
    </row>
    <row r="37" spans="1:19" s="18" customFormat="1" x14ac:dyDescent="0.25">
      <c r="A37" s="15" t="s">
        <v>159</v>
      </c>
      <c r="B37" s="16" t="s">
        <v>97</v>
      </c>
      <c r="C37" s="15" t="s">
        <v>33</v>
      </c>
      <c r="D37" s="15" t="s">
        <v>121</v>
      </c>
      <c r="E37" s="15" t="s">
        <v>25</v>
      </c>
      <c r="F37" s="15" t="s">
        <v>122</v>
      </c>
      <c r="G37" s="15" t="s">
        <v>25</v>
      </c>
      <c r="H37" s="15" t="s">
        <v>123</v>
      </c>
      <c r="I37" s="17" t="s">
        <v>124</v>
      </c>
      <c r="J37" s="17">
        <v>1029504.06</v>
      </c>
      <c r="K37" s="17">
        <v>0</v>
      </c>
      <c r="L37" s="17">
        <v>887503.5</v>
      </c>
      <c r="M37" s="17">
        <v>142000.56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5" t="s">
        <v>25</v>
      </c>
    </row>
    <row r="38" spans="1:19" s="18" customFormat="1" x14ac:dyDescent="0.25">
      <c r="A38" s="15" t="s">
        <v>162</v>
      </c>
      <c r="B38" s="16" t="s">
        <v>172</v>
      </c>
      <c r="C38" s="15" t="s">
        <v>24</v>
      </c>
      <c r="D38" s="15" t="s">
        <v>25</v>
      </c>
      <c r="E38" s="15" t="s">
        <v>182</v>
      </c>
      <c r="F38" s="15" t="s">
        <v>25</v>
      </c>
      <c r="G38" s="15" t="s">
        <v>121</v>
      </c>
      <c r="H38" s="15" t="s">
        <v>123</v>
      </c>
      <c r="I38" s="17" t="s">
        <v>124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106500.42</v>
      </c>
      <c r="S38" s="15" t="s">
        <v>183</v>
      </c>
    </row>
    <row r="39" spans="1:19" s="18" customFormat="1" x14ac:dyDescent="0.25">
      <c r="A39" s="15" t="s">
        <v>165</v>
      </c>
      <c r="B39" s="16" t="s">
        <v>97</v>
      </c>
      <c r="C39" s="15" t="s">
        <v>33</v>
      </c>
      <c r="D39" s="15" t="s">
        <v>111</v>
      </c>
      <c r="E39" s="15" t="s">
        <v>25</v>
      </c>
      <c r="F39" s="15" t="s">
        <v>112</v>
      </c>
      <c r="G39" s="15" t="s">
        <v>25</v>
      </c>
      <c r="H39" s="15" t="s">
        <v>113</v>
      </c>
      <c r="I39" s="17" t="s">
        <v>114</v>
      </c>
      <c r="J39" s="17">
        <v>2935159.92</v>
      </c>
      <c r="K39" s="17">
        <v>770159.96</v>
      </c>
      <c r="L39" s="17">
        <v>1866379.28</v>
      </c>
      <c r="M39" s="17">
        <v>298620.68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5" t="s">
        <v>25</v>
      </c>
    </row>
    <row r="40" spans="1:19" s="18" customFormat="1" x14ac:dyDescent="0.25">
      <c r="A40" s="15" t="s">
        <v>168</v>
      </c>
      <c r="B40" s="16" t="s">
        <v>172</v>
      </c>
      <c r="C40" s="15" t="s">
        <v>24</v>
      </c>
      <c r="D40" s="15" t="s">
        <v>25</v>
      </c>
      <c r="E40" s="15" t="s">
        <v>188</v>
      </c>
      <c r="F40" s="15" t="s">
        <v>25</v>
      </c>
      <c r="G40" s="15" t="s">
        <v>111</v>
      </c>
      <c r="H40" s="15" t="s">
        <v>113</v>
      </c>
      <c r="I40" s="17" t="s">
        <v>114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223965.51</v>
      </c>
      <c r="S40" s="15" t="s">
        <v>189</v>
      </c>
    </row>
    <row r="41" spans="1:19" s="18" customFormat="1" x14ac:dyDescent="0.25">
      <c r="A41" s="15" t="s">
        <v>171</v>
      </c>
      <c r="B41" s="16" t="s">
        <v>97</v>
      </c>
      <c r="C41" s="15" t="s">
        <v>33</v>
      </c>
      <c r="D41" s="15" t="s">
        <v>116</v>
      </c>
      <c r="E41" s="15" t="s">
        <v>25</v>
      </c>
      <c r="F41" s="15" t="s">
        <v>117</v>
      </c>
      <c r="G41" s="15" t="s">
        <v>25</v>
      </c>
      <c r="H41" s="15" t="s">
        <v>118</v>
      </c>
      <c r="I41" s="17" t="s">
        <v>119</v>
      </c>
      <c r="J41" s="17">
        <v>4363295.8499999996</v>
      </c>
      <c r="K41" s="17">
        <v>4025039.87</v>
      </c>
      <c r="L41" s="17">
        <v>291599.98</v>
      </c>
      <c r="M41" s="17">
        <v>46655.99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5" t="s">
        <v>25</v>
      </c>
    </row>
    <row r="42" spans="1:19" s="18" customFormat="1" x14ac:dyDescent="0.25">
      <c r="A42" s="15" t="s">
        <v>175</v>
      </c>
      <c r="B42" s="16" t="s">
        <v>172</v>
      </c>
      <c r="C42" s="15" t="s">
        <v>24</v>
      </c>
      <c r="D42" s="15" t="s">
        <v>25</v>
      </c>
      <c r="E42" s="15" t="s">
        <v>185</v>
      </c>
      <c r="F42" s="15" t="s">
        <v>25</v>
      </c>
      <c r="G42" s="15" t="s">
        <v>116</v>
      </c>
      <c r="H42" s="15" t="s">
        <v>118</v>
      </c>
      <c r="I42" s="17" t="s">
        <v>119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34992</v>
      </c>
      <c r="S42" s="15" t="s">
        <v>186</v>
      </c>
    </row>
    <row r="43" spans="1:19" s="18" customFormat="1" x14ac:dyDescent="0.25">
      <c r="A43" s="15" t="s">
        <v>178</v>
      </c>
      <c r="B43" s="16" t="s">
        <v>54</v>
      </c>
      <c r="C43" s="15" t="s">
        <v>33</v>
      </c>
      <c r="D43" s="15" t="s">
        <v>55</v>
      </c>
      <c r="E43" s="15" t="s">
        <v>25</v>
      </c>
      <c r="F43" s="15" t="s">
        <v>56</v>
      </c>
      <c r="G43" s="15" t="s">
        <v>25</v>
      </c>
      <c r="H43" s="15" t="s">
        <v>57</v>
      </c>
      <c r="I43" s="17" t="s">
        <v>58</v>
      </c>
      <c r="J43" s="17">
        <v>37270000</v>
      </c>
      <c r="K43" s="17">
        <v>37270000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5" t="s">
        <v>25</v>
      </c>
    </row>
    <row r="44" spans="1:19" s="18" customFormat="1" x14ac:dyDescent="0.25">
      <c r="A44" s="15" t="s">
        <v>181</v>
      </c>
      <c r="B44" s="16" t="s">
        <v>191</v>
      </c>
      <c r="C44" s="15" t="s">
        <v>33</v>
      </c>
      <c r="D44" s="15" t="s">
        <v>192</v>
      </c>
      <c r="E44" s="15" t="s">
        <v>25</v>
      </c>
      <c r="F44" s="15" t="s">
        <v>193</v>
      </c>
      <c r="G44" s="15" t="s">
        <v>25</v>
      </c>
      <c r="H44" s="15" t="s">
        <v>194</v>
      </c>
      <c r="I44" s="17" t="s">
        <v>195</v>
      </c>
      <c r="J44" s="17">
        <v>302693.88</v>
      </c>
      <c r="K44" s="17">
        <v>0</v>
      </c>
      <c r="L44" s="17">
        <v>260943</v>
      </c>
      <c r="M44" s="17">
        <v>41750.879999999997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5" t="s">
        <v>25</v>
      </c>
    </row>
    <row r="45" spans="1:19" s="18" customFormat="1" x14ac:dyDescent="0.25">
      <c r="A45" s="15" t="s">
        <v>184</v>
      </c>
      <c r="B45" s="16" t="s">
        <v>209</v>
      </c>
      <c r="C45" s="15" t="s">
        <v>24</v>
      </c>
      <c r="D45" s="15" t="s">
        <v>25</v>
      </c>
      <c r="E45" s="15" t="s">
        <v>210</v>
      </c>
      <c r="F45" s="15" t="s">
        <v>25</v>
      </c>
      <c r="G45" s="15" t="s">
        <v>192</v>
      </c>
      <c r="H45" s="15" t="s">
        <v>194</v>
      </c>
      <c r="I45" s="17" t="s">
        <v>195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41750.879999999997</v>
      </c>
      <c r="S45" s="15" t="s">
        <v>211</v>
      </c>
    </row>
    <row r="46" spans="1:19" s="18" customFormat="1" x14ac:dyDescent="0.25">
      <c r="A46" s="15" t="s">
        <v>187</v>
      </c>
      <c r="B46" s="16" t="s">
        <v>60</v>
      </c>
      <c r="C46" s="15" t="s">
        <v>33</v>
      </c>
      <c r="D46" s="15" t="s">
        <v>81</v>
      </c>
      <c r="E46" s="15" t="s">
        <v>25</v>
      </c>
      <c r="F46" s="15" t="s">
        <v>82</v>
      </c>
      <c r="G46" s="15" t="s">
        <v>25</v>
      </c>
      <c r="H46" s="15" t="s">
        <v>83</v>
      </c>
      <c r="I46" s="17" t="s">
        <v>84</v>
      </c>
      <c r="J46" s="17">
        <v>1740320.16</v>
      </c>
      <c r="K46" s="17">
        <v>0</v>
      </c>
      <c r="L46" s="17">
        <v>1500276</v>
      </c>
      <c r="M46" s="17">
        <v>240044.16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5" t="s">
        <v>25</v>
      </c>
    </row>
    <row r="47" spans="1:19" s="18" customFormat="1" x14ac:dyDescent="0.25">
      <c r="A47" s="15" t="s">
        <v>190</v>
      </c>
      <c r="B47" s="16" t="s">
        <v>60</v>
      </c>
      <c r="C47" s="15" t="s">
        <v>33</v>
      </c>
      <c r="D47" s="15" t="s">
        <v>86</v>
      </c>
      <c r="E47" s="15" t="s">
        <v>25</v>
      </c>
      <c r="F47" s="15" t="s">
        <v>87</v>
      </c>
      <c r="G47" s="15" t="s">
        <v>25</v>
      </c>
      <c r="H47" s="15" t="s">
        <v>83</v>
      </c>
      <c r="I47" s="17" t="s">
        <v>84</v>
      </c>
      <c r="J47" s="17">
        <v>4860000</v>
      </c>
      <c r="K47" s="17">
        <v>4860000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5" t="s">
        <v>25</v>
      </c>
    </row>
    <row r="48" spans="1:19" s="18" customFormat="1" x14ac:dyDescent="0.25">
      <c r="A48" s="15" t="s">
        <v>196</v>
      </c>
      <c r="B48" s="16" t="s">
        <v>60</v>
      </c>
      <c r="C48" s="15" t="s">
        <v>33</v>
      </c>
      <c r="D48" s="15" t="s">
        <v>89</v>
      </c>
      <c r="E48" s="15" t="s">
        <v>25</v>
      </c>
      <c r="F48" s="15" t="s">
        <v>90</v>
      </c>
      <c r="G48" s="15" t="s">
        <v>25</v>
      </c>
      <c r="H48" s="15" t="s">
        <v>83</v>
      </c>
      <c r="I48" s="17" t="s">
        <v>84</v>
      </c>
      <c r="J48" s="17">
        <v>8365532.1200000001</v>
      </c>
      <c r="K48" s="17">
        <v>583200</v>
      </c>
      <c r="L48" s="17">
        <v>6708907</v>
      </c>
      <c r="M48" s="17">
        <v>1073425.1200000001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5" t="s">
        <v>25</v>
      </c>
    </row>
    <row r="49" spans="1:19" s="18" customFormat="1" x14ac:dyDescent="0.25">
      <c r="A49" s="15" t="s">
        <v>199</v>
      </c>
      <c r="B49" s="16" t="s">
        <v>132</v>
      </c>
      <c r="C49" s="15" t="s">
        <v>24</v>
      </c>
      <c r="D49" s="15" t="s">
        <v>25</v>
      </c>
      <c r="E49" s="15" t="s">
        <v>157</v>
      </c>
      <c r="F49" s="15" t="s">
        <v>25</v>
      </c>
      <c r="G49" s="15" t="s">
        <v>89</v>
      </c>
      <c r="H49" s="15" t="s">
        <v>83</v>
      </c>
      <c r="I49" s="17" t="s">
        <v>84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805068.84</v>
      </c>
      <c r="S49" s="15" t="s">
        <v>158</v>
      </c>
    </row>
    <row r="50" spans="1:19" s="18" customFormat="1" x14ac:dyDescent="0.25">
      <c r="A50" s="15" t="s">
        <v>202</v>
      </c>
      <c r="B50" s="16" t="s">
        <v>132</v>
      </c>
      <c r="C50" s="15" t="s">
        <v>24</v>
      </c>
      <c r="D50" s="15" t="s">
        <v>25</v>
      </c>
      <c r="E50" s="15" t="s">
        <v>160</v>
      </c>
      <c r="F50" s="15" t="s">
        <v>25</v>
      </c>
      <c r="G50" s="15" t="s">
        <v>81</v>
      </c>
      <c r="H50" s="15" t="s">
        <v>83</v>
      </c>
      <c r="I50" s="17" t="s">
        <v>84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>
        <v>180033.12</v>
      </c>
      <c r="S50" s="15" t="s">
        <v>161</v>
      </c>
    </row>
    <row r="51" spans="1:19" s="18" customFormat="1" x14ac:dyDescent="0.25">
      <c r="A51" s="15" t="s">
        <v>205</v>
      </c>
      <c r="B51" s="16" t="s">
        <v>172</v>
      </c>
      <c r="C51" s="15" t="s">
        <v>33</v>
      </c>
      <c r="D51" s="15" t="s">
        <v>173</v>
      </c>
      <c r="E51" s="15" t="s">
        <v>25</v>
      </c>
      <c r="F51" s="15" t="s">
        <v>174</v>
      </c>
      <c r="G51" s="15" t="s">
        <v>25</v>
      </c>
      <c r="H51" s="15" t="s">
        <v>83</v>
      </c>
      <c r="I51" s="17" t="s">
        <v>84</v>
      </c>
      <c r="J51" s="17">
        <v>4760640</v>
      </c>
      <c r="K51" s="17">
        <v>0</v>
      </c>
      <c r="L51" s="17">
        <v>4104000</v>
      </c>
      <c r="M51" s="17">
        <v>656640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5" t="s">
        <v>25</v>
      </c>
    </row>
    <row r="52" spans="1:19" s="18" customFormat="1" x14ac:dyDescent="0.25">
      <c r="A52" s="15" t="s">
        <v>208</v>
      </c>
      <c r="B52" s="16" t="s">
        <v>172</v>
      </c>
      <c r="C52" s="15" t="s">
        <v>33</v>
      </c>
      <c r="D52" s="15" t="s">
        <v>176</v>
      </c>
      <c r="E52" s="15" t="s">
        <v>25</v>
      </c>
      <c r="F52" s="15" t="s">
        <v>177</v>
      </c>
      <c r="G52" s="15" t="s">
        <v>25</v>
      </c>
      <c r="H52" s="15" t="s">
        <v>83</v>
      </c>
      <c r="I52" s="17" t="s">
        <v>84</v>
      </c>
      <c r="J52" s="17">
        <v>13015200</v>
      </c>
      <c r="K52" s="17">
        <v>0</v>
      </c>
      <c r="L52" s="17">
        <v>11220000</v>
      </c>
      <c r="M52" s="17">
        <v>1795200</v>
      </c>
      <c r="N52" s="17">
        <v>0</v>
      </c>
      <c r="O52" s="17">
        <v>0</v>
      </c>
      <c r="P52" s="17">
        <v>0</v>
      </c>
      <c r="Q52" s="17">
        <v>0</v>
      </c>
      <c r="R52" s="17">
        <v>0</v>
      </c>
      <c r="S52" s="15" t="s">
        <v>25</v>
      </c>
    </row>
    <row r="53" spans="1:19" s="18" customFormat="1" x14ac:dyDescent="0.25">
      <c r="A53" s="15" t="s">
        <v>212</v>
      </c>
      <c r="B53" s="16" t="s">
        <v>209</v>
      </c>
      <c r="C53" s="15" t="s">
        <v>24</v>
      </c>
      <c r="D53" s="15" t="s">
        <v>25</v>
      </c>
      <c r="E53" s="15" t="s">
        <v>213</v>
      </c>
      <c r="F53" s="15" t="s">
        <v>25</v>
      </c>
      <c r="G53" s="15" t="s">
        <v>176</v>
      </c>
      <c r="H53" s="15" t="s">
        <v>83</v>
      </c>
      <c r="I53" s="17" t="s">
        <v>84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v>1346400</v>
      </c>
      <c r="S53" s="15" t="s">
        <v>214</v>
      </c>
    </row>
    <row r="54" spans="1:19" s="18" customFormat="1" x14ac:dyDescent="0.25">
      <c r="A54" s="15" t="s">
        <v>215</v>
      </c>
      <c r="B54" s="16" t="s">
        <v>209</v>
      </c>
      <c r="C54" s="15" t="s">
        <v>24</v>
      </c>
      <c r="D54" s="15" t="s">
        <v>25</v>
      </c>
      <c r="E54" s="15" t="s">
        <v>216</v>
      </c>
      <c r="F54" s="15" t="s">
        <v>25</v>
      </c>
      <c r="G54" s="15" t="s">
        <v>173</v>
      </c>
      <c r="H54" s="15" t="s">
        <v>83</v>
      </c>
      <c r="I54" s="17" t="s">
        <v>84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7">
        <v>0</v>
      </c>
      <c r="R54" s="17">
        <v>492480</v>
      </c>
      <c r="S54" s="15" t="s">
        <v>217</v>
      </c>
    </row>
    <row r="56" spans="1:19" x14ac:dyDescent="0.25">
      <c r="J56" s="6">
        <f>SUM(J8:J54)</f>
        <v>141955676.56999999</v>
      </c>
      <c r="K56" s="6">
        <f t="shared" ref="K56:R56" si="0">SUM(K8:K54)</f>
        <v>98835535.079999983</v>
      </c>
      <c r="L56" s="6">
        <f t="shared" si="0"/>
        <v>36908866.700000003</v>
      </c>
      <c r="M56" s="6">
        <f t="shared" si="0"/>
        <v>5905418.6600000001</v>
      </c>
      <c r="N56" s="6">
        <f t="shared" si="0"/>
        <v>283200</v>
      </c>
      <c r="O56" s="6">
        <f t="shared" si="0"/>
        <v>22656</v>
      </c>
      <c r="P56" s="6">
        <f t="shared" si="0"/>
        <v>0</v>
      </c>
      <c r="Q56" s="6">
        <f t="shared" si="0"/>
        <v>0</v>
      </c>
      <c r="R56" s="6">
        <f t="shared" si="0"/>
        <v>4456493.74</v>
      </c>
    </row>
    <row r="58" spans="1:19" x14ac:dyDescent="0.25">
      <c r="J58" s="5" t="s">
        <v>218</v>
      </c>
    </row>
    <row r="60" spans="1:19" x14ac:dyDescent="0.25">
      <c r="J60" s="5" t="s">
        <v>219</v>
      </c>
      <c r="K60" s="5" t="s">
        <v>220</v>
      </c>
      <c r="L60" s="2" t="s">
        <v>221</v>
      </c>
    </row>
    <row r="62" spans="1:19" x14ac:dyDescent="0.25">
      <c r="I62" s="5" t="s">
        <v>222</v>
      </c>
      <c r="J62" s="5">
        <f>K56</f>
        <v>98835535.079999983</v>
      </c>
    </row>
    <row r="64" spans="1:19" x14ac:dyDescent="0.25">
      <c r="I64" s="5" t="s">
        <v>223</v>
      </c>
      <c r="J64" s="5">
        <f>L56</f>
        <v>36908866.700000003</v>
      </c>
      <c r="K64" s="5">
        <f>M56</f>
        <v>5905418.6600000001</v>
      </c>
    </row>
    <row r="66" spans="9:12" x14ac:dyDescent="0.25">
      <c r="I66" s="5" t="s">
        <v>224</v>
      </c>
      <c r="J66" s="5">
        <f>N56</f>
        <v>283200</v>
      </c>
      <c r="K66" s="5">
        <f>O56</f>
        <v>22656</v>
      </c>
      <c r="L66" s="2">
        <v>0</v>
      </c>
    </row>
    <row r="68" spans="9:12" x14ac:dyDescent="0.25">
      <c r="I68" s="5" t="s">
        <v>225</v>
      </c>
      <c r="J68" s="5">
        <v>0</v>
      </c>
      <c r="K68" s="5">
        <v>0</v>
      </c>
    </row>
    <row r="70" spans="9:12" x14ac:dyDescent="0.25">
      <c r="I70" s="5" t="s">
        <v>226</v>
      </c>
      <c r="J70" s="5">
        <f>J62+J64+J66</f>
        <v>136027601.77999997</v>
      </c>
      <c r="K70" s="5">
        <f>K64+K66</f>
        <v>5928074.6600000001</v>
      </c>
      <c r="L70" s="2">
        <v>0</v>
      </c>
    </row>
  </sheetData>
  <sortState ref="A8:S54">
    <sortCondition sortBy="cellColor" ref="I8:I54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70"/>
  <sheetViews>
    <sheetView workbookViewId="0">
      <selection activeCell="C51" sqref="C51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3" style="2" bestFit="1" customWidth="1"/>
    <col min="5" max="5" width="12.140625" style="2" bestFit="1" customWidth="1"/>
    <col min="6" max="6" width="11.7109375" style="2" bestFit="1" customWidth="1"/>
    <col min="7" max="7" width="13.85546875" style="2" bestFit="1" customWidth="1"/>
    <col min="8" max="8" width="11.28515625" style="2" bestFit="1" customWidth="1"/>
    <col min="9" max="9" width="62.42578125" style="5" bestFit="1" customWidth="1"/>
    <col min="10" max="10" width="25.28515625" style="5" bestFit="1" customWidth="1"/>
    <col min="11" max="11" width="13.28515625" style="5" bestFit="1" customWidth="1"/>
    <col min="12" max="12" width="13.28515625" style="5" customWidth="1"/>
    <col min="13" max="13" width="12.28515625" style="5" customWidth="1"/>
    <col min="14" max="14" width="10.7109375" style="5" customWidth="1"/>
    <col min="15" max="15" width="9.7109375" style="5" customWidth="1"/>
    <col min="16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8" t="s">
        <v>227</v>
      </c>
      <c r="B4" s="28"/>
      <c r="C4" s="28"/>
      <c r="D4" s="28"/>
      <c r="E4" s="28"/>
      <c r="F4" s="28"/>
      <c r="G4" s="28"/>
      <c r="H4" s="28"/>
      <c r="I4" s="28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4" customFormat="1" x14ac:dyDescent="0.25">
      <c r="A7" s="11" t="s">
        <v>3</v>
      </c>
      <c r="B7" s="12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3" t="s">
        <v>11</v>
      </c>
      <c r="J7" s="13" t="s">
        <v>12</v>
      </c>
      <c r="K7" s="13" t="s">
        <v>13</v>
      </c>
      <c r="L7" s="13" t="s">
        <v>14</v>
      </c>
      <c r="M7" s="13" t="s">
        <v>15</v>
      </c>
      <c r="N7" s="13" t="s">
        <v>16</v>
      </c>
      <c r="O7" s="13" t="s">
        <v>17</v>
      </c>
      <c r="P7" s="13" t="s">
        <v>18</v>
      </c>
      <c r="Q7" s="13" t="s">
        <v>19</v>
      </c>
      <c r="R7" s="13" t="s">
        <v>20</v>
      </c>
      <c r="S7" s="11" t="s">
        <v>21</v>
      </c>
    </row>
    <row r="8" spans="1:19" s="18" customFormat="1" x14ac:dyDescent="0.25">
      <c r="A8" s="15" t="s">
        <v>22</v>
      </c>
      <c r="B8" s="16" t="s">
        <v>23</v>
      </c>
      <c r="C8" s="15" t="s">
        <v>24</v>
      </c>
      <c r="D8" s="15" t="s">
        <v>25</v>
      </c>
      <c r="E8" s="15" t="s">
        <v>26</v>
      </c>
      <c r="F8" s="15" t="s">
        <v>27</v>
      </c>
      <c r="G8" s="15" t="s">
        <v>28</v>
      </c>
      <c r="H8" s="15" t="s">
        <v>29</v>
      </c>
      <c r="I8" s="17" t="s">
        <v>30</v>
      </c>
      <c r="J8" s="17">
        <v>-63240</v>
      </c>
      <c r="K8" s="17">
        <v>-63240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25</v>
      </c>
    </row>
    <row r="9" spans="1:19" s="18" customFormat="1" x14ac:dyDescent="0.25">
      <c r="A9" s="15" t="s">
        <v>31</v>
      </c>
      <c r="B9" s="16" t="s">
        <v>32</v>
      </c>
      <c r="C9" s="15" t="s">
        <v>33</v>
      </c>
      <c r="D9" s="15" t="s">
        <v>34</v>
      </c>
      <c r="E9" s="15" t="s">
        <v>25</v>
      </c>
      <c r="F9" s="15" t="s">
        <v>35</v>
      </c>
      <c r="G9" s="15" t="s">
        <v>25</v>
      </c>
      <c r="H9" s="15" t="s">
        <v>36</v>
      </c>
      <c r="I9" s="17" t="s">
        <v>37</v>
      </c>
      <c r="J9" s="17">
        <v>671068.07999999996</v>
      </c>
      <c r="K9" s="17">
        <v>671068.07999999996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5" t="s">
        <v>25</v>
      </c>
    </row>
    <row r="10" spans="1:19" s="18" customFormat="1" x14ac:dyDescent="0.25">
      <c r="A10" s="15" t="s">
        <v>38</v>
      </c>
      <c r="B10" s="16" t="s">
        <v>32</v>
      </c>
      <c r="C10" s="15" t="s">
        <v>33</v>
      </c>
      <c r="D10" s="15" t="s">
        <v>39</v>
      </c>
      <c r="E10" s="15" t="s">
        <v>25</v>
      </c>
      <c r="F10" s="15" t="s">
        <v>40</v>
      </c>
      <c r="G10" s="15" t="s">
        <v>25</v>
      </c>
      <c r="H10" s="15" t="s">
        <v>36</v>
      </c>
      <c r="I10" s="17" t="s">
        <v>37</v>
      </c>
      <c r="J10" s="17">
        <v>2345022</v>
      </c>
      <c r="K10" s="17">
        <v>2345022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5" t="s">
        <v>25</v>
      </c>
    </row>
    <row r="11" spans="1:19" s="18" customFormat="1" x14ac:dyDescent="0.25">
      <c r="A11" s="15" t="s">
        <v>41</v>
      </c>
      <c r="B11" s="16" t="s">
        <v>42</v>
      </c>
      <c r="C11" s="15" t="s">
        <v>33</v>
      </c>
      <c r="D11" s="15" t="s">
        <v>43</v>
      </c>
      <c r="E11" s="15" t="s">
        <v>25</v>
      </c>
      <c r="F11" s="15" t="s">
        <v>44</v>
      </c>
      <c r="G11" s="15" t="s">
        <v>25</v>
      </c>
      <c r="H11" s="15" t="s">
        <v>45</v>
      </c>
      <c r="I11" s="17" t="s">
        <v>46</v>
      </c>
      <c r="J11" s="17">
        <v>1910478.65</v>
      </c>
      <c r="K11" s="17">
        <v>1910478.65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5" t="s">
        <v>25</v>
      </c>
    </row>
    <row r="12" spans="1:19" s="18" customFormat="1" x14ac:dyDescent="0.25">
      <c r="A12" s="15" t="s">
        <v>47</v>
      </c>
      <c r="B12" s="16" t="s">
        <v>48</v>
      </c>
      <c r="C12" s="15" t="s">
        <v>33</v>
      </c>
      <c r="D12" s="15" t="s">
        <v>49</v>
      </c>
      <c r="E12" s="15" t="s">
        <v>25</v>
      </c>
      <c r="F12" s="15" t="s">
        <v>50</v>
      </c>
      <c r="G12" s="15" t="s">
        <v>25</v>
      </c>
      <c r="H12" s="15" t="s">
        <v>51</v>
      </c>
      <c r="I12" s="17" t="s">
        <v>52</v>
      </c>
      <c r="J12" s="17">
        <v>400000</v>
      </c>
      <c r="K12" s="17">
        <v>400000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5" t="s">
        <v>25</v>
      </c>
    </row>
    <row r="13" spans="1:19" s="18" customFormat="1" x14ac:dyDescent="0.25">
      <c r="A13" s="15" t="s">
        <v>53</v>
      </c>
      <c r="B13" s="16" t="s">
        <v>54</v>
      </c>
      <c r="C13" s="15" t="s">
        <v>33</v>
      </c>
      <c r="D13" s="15" t="s">
        <v>55</v>
      </c>
      <c r="E13" s="15" t="s">
        <v>25</v>
      </c>
      <c r="F13" s="15" t="s">
        <v>56</v>
      </c>
      <c r="G13" s="15" t="s">
        <v>25</v>
      </c>
      <c r="H13" s="15" t="s">
        <v>57</v>
      </c>
      <c r="I13" s="17" t="s">
        <v>58</v>
      </c>
      <c r="J13" s="17">
        <v>37270000</v>
      </c>
      <c r="K13" s="17">
        <v>37270000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5" t="s">
        <v>25</v>
      </c>
    </row>
    <row r="14" spans="1:19" s="18" customFormat="1" x14ac:dyDescent="0.25">
      <c r="A14" s="15" t="s">
        <v>59</v>
      </c>
      <c r="B14" s="16" t="s">
        <v>60</v>
      </c>
      <c r="C14" s="15" t="s">
        <v>33</v>
      </c>
      <c r="D14" s="15" t="s">
        <v>61</v>
      </c>
      <c r="E14" s="15" t="s">
        <v>25</v>
      </c>
      <c r="F14" s="15" t="s">
        <v>62</v>
      </c>
      <c r="G14" s="15" t="s">
        <v>25</v>
      </c>
      <c r="H14" s="15" t="s">
        <v>63</v>
      </c>
      <c r="I14" s="17" t="s">
        <v>64</v>
      </c>
      <c r="J14" s="17">
        <v>1094400</v>
      </c>
      <c r="K14" s="17">
        <v>1094400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5" t="s">
        <v>25</v>
      </c>
    </row>
    <row r="15" spans="1:19" s="18" customFormat="1" x14ac:dyDescent="0.25">
      <c r="A15" s="15" t="s">
        <v>65</v>
      </c>
      <c r="B15" s="16" t="s">
        <v>60</v>
      </c>
      <c r="C15" s="15" t="s">
        <v>33</v>
      </c>
      <c r="D15" s="15" t="s">
        <v>71</v>
      </c>
      <c r="E15" s="15" t="s">
        <v>25</v>
      </c>
      <c r="F15" s="15" t="s">
        <v>72</v>
      </c>
      <c r="G15" s="15" t="s">
        <v>25</v>
      </c>
      <c r="H15" s="15" t="s">
        <v>73</v>
      </c>
      <c r="I15" s="17" t="s">
        <v>74</v>
      </c>
      <c r="J15" s="17">
        <v>12835296</v>
      </c>
      <c r="K15" s="17">
        <v>12529440</v>
      </c>
      <c r="L15" s="17">
        <v>0</v>
      </c>
      <c r="M15" s="17">
        <v>0</v>
      </c>
      <c r="N15" s="17">
        <v>283200</v>
      </c>
      <c r="O15" s="17">
        <v>22656</v>
      </c>
      <c r="P15" s="17">
        <v>0</v>
      </c>
      <c r="Q15" s="17">
        <v>0</v>
      </c>
      <c r="R15" s="17">
        <v>0</v>
      </c>
      <c r="S15" s="15" t="s">
        <v>25</v>
      </c>
    </row>
    <row r="16" spans="1:19" s="18" customFormat="1" x14ac:dyDescent="0.25">
      <c r="A16" s="15" t="s">
        <v>70</v>
      </c>
      <c r="B16" s="16" t="s">
        <v>60</v>
      </c>
      <c r="C16" s="15" t="s">
        <v>33</v>
      </c>
      <c r="D16" s="15" t="s">
        <v>76</v>
      </c>
      <c r="E16" s="15" t="s">
        <v>25</v>
      </c>
      <c r="F16" s="15" t="s">
        <v>77</v>
      </c>
      <c r="G16" s="15" t="s">
        <v>25</v>
      </c>
      <c r="H16" s="15" t="s">
        <v>78</v>
      </c>
      <c r="I16" s="17" t="s">
        <v>79</v>
      </c>
      <c r="J16" s="17">
        <v>863499.95</v>
      </c>
      <c r="K16" s="17">
        <v>0</v>
      </c>
      <c r="L16" s="17">
        <v>744396.51</v>
      </c>
      <c r="M16" s="17">
        <v>119103.44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5" t="s">
        <v>25</v>
      </c>
    </row>
    <row r="17" spans="1:19" s="18" customFormat="1" x14ac:dyDescent="0.25">
      <c r="A17" s="15" t="s">
        <v>75</v>
      </c>
      <c r="B17" s="16" t="s">
        <v>60</v>
      </c>
      <c r="C17" s="15" t="s">
        <v>33</v>
      </c>
      <c r="D17" s="15" t="s">
        <v>66</v>
      </c>
      <c r="E17" s="15" t="s">
        <v>25</v>
      </c>
      <c r="F17" s="15" t="s">
        <v>67</v>
      </c>
      <c r="G17" s="15" t="s">
        <v>25</v>
      </c>
      <c r="H17" s="15" t="s">
        <v>68</v>
      </c>
      <c r="I17" s="17" t="s">
        <v>69</v>
      </c>
      <c r="J17" s="17">
        <v>89088</v>
      </c>
      <c r="K17" s="17">
        <v>0</v>
      </c>
      <c r="L17" s="17">
        <v>76800</v>
      </c>
      <c r="M17" s="17">
        <v>12288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5" t="s">
        <v>25</v>
      </c>
    </row>
    <row r="18" spans="1:19" s="18" customFormat="1" x14ac:dyDescent="0.25">
      <c r="A18" s="15" t="s">
        <v>80</v>
      </c>
      <c r="B18" s="16" t="s">
        <v>60</v>
      </c>
      <c r="C18" s="15" t="s">
        <v>33</v>
      </c>
      <c r="D18" s="15" t="s">
        <v>92</v>
      </c>
      <c r="E18" s="15" t="s">
        <v>25</v>
      </c>
      <c r="F18" s="15" t="s">
        <v>93</v>
      </c>
      <c r="G18" s="15" t="s">
        <v>25</v>
      </c>
      <c r="H18" s="15" t="s">
        <v>94</v>
      </c>
      <c r="I18" s="17" t="s">
        <v>95</v>
      </c>
      <c r="J18" s="17">
        <v>302346</v>
      </c>
      <c r="K18" s="17">
        <v>0</v>
      </c>
      <c r="L18" s="17">
        <v>260643.1</v>
      </c>
      <c r="M18" s="17">
        <v>41702.9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5" t="s">
        <v>25</v>
      </c>
    </row>
    <row r="19" spans="1:19" s="18" customFormat="1" x14ac:dyDescent="0.25">
      <c r="A19" s="15" t="s">
        <v>85</v>
      </c>
      <c r="B19" s="16" t="s">
        <v>60</v>
      </c>
      <c r="C19" s="15" t="s">
        <v>33</v>
      </c>
      <c r="D19" s="15" t="s">
        <v>81</v>
      </c>
      <c r="E19" s="15" t="s">
        <v>25</v>
      </c>
      <c r="F19" s="15" t="s">
        <v>82</v>
      </c>
      <c r="G19" s="15" t="s">
        <v>25</v>
      </c>
      <c r="H19" s="15" t="s">
        <v>83</v>
      </c>
      <c r="I19" s="17" t="s">
        <v>84</v>
      </c>
      <c r="J19" s="17">
        <v>1740320.16</v>
      </c>
      <c r="K19" s="17">
        <v>0</v>
      </c>
      <c r="L19" s="17">
        <v>1500276</v>
      </c>
      <c r="M19" s="17">
        <v>240044.16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5" t="s">
        <v>25</v>
      </c>
    </row>
    <row r="20" spans="1:19" s="18" customFormat="1" x14ac:dyDescent="0.25">
      <c r="A20" s="15" t="s">
        <v>88</v>
      </c>
      <c r="B20" s="16" t="s">
        <v>60</v>
      </c>
      <c r="C20" s="15" t="s">
        <v>33</v>
      </c>
      <c r="D20" s="15" t="s">
        <v>86</v>
      </c>
      <c r="E20" s="15" t="s">
        <v>25</v>
      </c>
      <c r="F20" s="15" t="s">
        <v>87</v>
      </c>
      <c r="G20" s="15" t="s">
        <v>25</v>
      </c>
      <c r="H20" s="15" t="s">
        <v>83</v>
      </c>
      <c r="I20" s="17" t="s">
        <v>84</v>
      </c>
      <c r="J20" s="17">
        <v>4860000</v>
      </c>
      <c r="K20" s="17">
        <v>4860000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5" t="s">
        <v>25</v>
      </c>
    </row>
    <row r="21" spans="1:19" s="18" customFormat="1" x14ac:dyDescent="0.25">
      <c r="A21" s="15" t="s">
        <v>91</v>
      </c>
      <c r="B21" s="16" t="s">
        <v>60</v>
      </c>
      <c r="C21" s="15" t="s">
        <v>33</v>
      </c>
      <c r="D21" s="15" t="s">
        <v>89</v>
      </c>
      <c r="E21" s="15" t="s">
        <v>25</v>
      </c>
      <c r="F21" s="15" t="s">
        <v>90</v>
      </c>
      <c r="G21" s="15" t="s">
        <v>25</v>
      </c>
      <c r="H21" s="15" t="s">
        <v>83</v>
      </c>
      <c r="I21" s="17" t="s">
        <v>84</v>
      </c>
      <c r="J21" s="17">
        <v>8365532.1200000001</v>
      </c>
      <c r="K21" s="17">
        <v>583200</v>
      </c>
      <c r="L21" s="17">
        <v>6708907</v>
      </c>
      <c r="M21" s="17">
        <v>1073425.1200000001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5" t="s">
        <v>25</v>
      </c>
    </row>
    <row r="22" spans="1:19" s="18" customFormat="1" x14ac:dyDescent="0.25">
      <c r="A22" s="15" t="s">
        <v>96</v>
      </c>
      <c r="B22" s="16" t="s">
        <v>97</v>
      </c>
      <c r="C22" s="15" t="s">
        <v>24</v>
      </c>
      <c r="D22" s="15" t="s">
        <v>25</v>
      </c>
      <c r="E22" s="15" t="s">
        <v>126</v>
      </c>
      <c r="F22" s="15" t="s">
        <v>25</v>
      </c>
      <c r="G22" s="15" t="s">
        <v>66</v>
      </c>
      <c r="H22" s="15" t="s">
        <v>68</v>
      </c>
      <c r="I22" s="17" t="s">
        <v>69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9216</v>
      </c>
      <c r="S22" s="15" t="s">
        <v>127</v>
      </c>
    </row>
    <row r="23" spans="1:19" s="18" customFormat="1" x14ac:dyDescent="0.25">
      <c r="A23" s="15" t="s">
        <v>102</v>
      </c>
      <c r="B23" s="16" t="s">
        <v>97</v>
      </c>
      <c r="C23" s="15" t="s">
        <v>24</v>
      </c>
      <c r="D23" s="15" t="s">
        <v>25</v>
      </c>
      <c r="E23" s="15" t="s">
        <v>129</v>
      </c>
      <c r="F23" s="15" t="s">
        <v>25</v>
      </c>
      <c r="G23" s="15" t="s">
        <v>98</v>
      </c>
      <c r="H23" s="15" t="s">
        <v>100</v>
      </c>
      <c r="I23" s="17" t="s">
        <v>101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54052.02</v>
      </c>
      <c r="S23" s="15" t="s">
        <v>130</v>
      </c>
    </row>
    <row r="24" spans="1:19" s="18" customFormat="1" x14ac:dyDescent="0.25">
      <c r="A24" s="15" t="s">
        <v>105</v>
      </c>
      <c r="B24" s="16" t="s">
        <v>97</v>
      </c>
      <c r="C24" s="15" t="s">
        <v>33</v>
      </c>
      <c r="D24" s="15" t="s">
        <v>98</v>
      </c>
      <c r="E24" s="15" t="s">
        <v>25</v>
      </c>
      <c r="F24" s="15" t="s">
        <v>99</v>
      </c>
      <c r="G24" s="15" t="s">
        <v>25</v>
      </c>
      <c r="H24" s="15" t="s">
        <v>100</v>
      </c>
      <c r="I24" s="17" t="s">
        <v>101</v>
      </c>
      <c r="J24" s="17">
        <v>522502.86</v>
      </c>
      <c r="K24" s="17">
        <v>0</v>
      </c>
      <c r="L24" s="17">
        <v>450433.5</v>
      </c>
      <c r="M24" s="17">
        <v>72069.36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5" t="s">
        <v>25</v>
      </c>
    </row>
    <row r="25" spans="1:19" s="18" customFormat="1" x14ac:dyDescent="0.25">
      <c r="A25" s="15" t="s">
        <v>110</v>
      </c>
      <c r="B25" s="16" t="s">
        <v>97</v>
      </c>
      <c r="C25" s="15" t="s">
        <v>33</v>
      </c>
      <c r="D25" s="15" t="s">
        <v>106</v>
      </c>
      <c r="E25" s="15" t="s">
        <v>25</v>
      </c>
      <c r="F25" s="15" t="s">
        <v>107</v>
      </c>
      <c r="G25" s="15" t="s">
        <v>25</v>
      </c>
      <c r="H25" s="15" t="s">
        <v>108</v>
      </c>
      <c r="I25" s="17" t="s">
        <v>109</v>
      </c>
      <c r="J25" s="17">
        <v>141735.62</v>
      </c>
      <c r="K25" s="17">
        <v>141735.62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5" t="s">
        <v>25</v>
      </c>
    </row>
    <row r="26" spans="1:19" s="18" customFormat="1" x14ac:dyDescent="0.25">
      <c r="A26" s="15" t="s">
        <v>115</v>
      </c>
      <c r="B26" s="16" t="s">
        <v>97</v>
      </c>
      <c r="C26" s="15" t="s">
        <v>33</v>
      </c>
      <c r="D26" s="15" t="s">
        <v>103</v>
      </c>
      <c r="E26" s="15" t="s">
        <v>25</v>
      </c>
      <c r="F26" s="15" t="s">
        <v>104</v>
      </c>
      <c r="G26" s="15" t="s">
        <v>25</v>
      </c>
      <c r="H26" s="15" t="s">
        <v>68</v>
      </c>
      <c r="I26" s="17" t="s">
        <v>69</v>
      </c>
      <c r="J26" s="17">
        <v>89088</v>
      </c>
      <c r="K26" s="17">
        <v>0</v>
      </c>
      <c r="L26" s="17">
        <v>76800</v>
      </c>
      <c r="M26" s="17">
        <v>12288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5" t="s">
        <v>25</v>
      </c>
    </row>
    <row r="27" spans="1:19" s="18" customFormat="1" x14ac:dyDescent="0.25">
      <c r="A27" s="15" t="s">
        <v>120</v>
      </c>
      <c r="B27" s="16" t="s">
        <v>97</v>
      </c>
      <c r="C27" s="15" t="s">
        <v>33</v>
      </c>
      <c r="D27" s="15" t="s">
        <v>121</v>
      </c>
      <c r="E27" s="15" t="s">
        <v>25</v>
      </c>
      <c r="F27" s="15" t="s">
        <v>122</v>
      </c>
      <c r="G27" s="15" t="s">
        <v>25</v>
      </c>
      <c r="H27" s="15" t="s">
        <v>123</v>
      </c>
      <c r="I27" s="17" t="s">
        <v>124</v>
      </c>
      <c r="J27" s="17">
        <v>1029504.06</v>
      </c>
      <c r="K27" s="17">
        <v>0</v>
      </c>
      <c r="L27" s="17">
        <v>887503.5</v>
      </c>
      <c r="M27" s="17">
        <v>142000.56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5" t="s">
        <v>25</v>
      </c>
    </row>
    <row r="28" spans="1:19" s="18" customFormat="1" x14ac:dyDescent="0.25">
      <c r="A28" s="15" t="s">
        <v>125</v>
      </c>
      <c r="B28" s="16" t="s">
        <v>97</v>
      </c>
      <c r="C28" s="15" t="s">
        <v>33</v>
      </c>
      <c r="D28" s="15" t="s">
        <v>111</v>
      </c>
      <c r="E28" s="15" t="s">
        <v>25</v>
      </c>
      <c r="F28" s="15" t="s">
        <v>112</v>
      </c>
      <c r="G28" s="15" t="s">
        <v>25</v>
      </c>
      <c r="H28" s="15" t="s">
        <v>113</v>
      </c>
      <c r="I28" s="17" t="s">
        <v>114</v>
      </c>
      <c r="J28" s="17">
        <v>2935159.92</v>
      </c>
      <c r="K28" s="17">
        <v>770159.96</v>
      </c>
      <c r="L28" s="17">
        <v>1866379.28</v>
      </c>
      <c r="M28" s="17">
        <v>298620.68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5" t="s">
        <v>25</v>
      </c>
    </row>
    <row r="29" spans="1:19" s="18" customFormat="1" x14ac:dyDescent="0.25">
      <c r="A29" s="15" t="s">
        <v>128</v>
      </c>
      <c r="B29" s="16" t="s">
        <v>97</v>
      </c>
      <c r="C29" s="15" t="s">
        <v>33</v>
      </c>
      <c r="D29" s="15" t="s">
        <v>116</v>
      </c>
      <c r="E29" s="15" t="s">
        <v>25</v>
      </c>
      <c r="F29" s="15" t="s">
        <v>117</v>
      </c>
      <c r="G29" s="15" t="s">
        <v>25</v>
      </c>
      <c r="H29" s="15" t="s">
        <v>118</v>
      </c>
      <c r="I29" s="17" t="s">
        <v>119</v>
      </c>
      <c r="J29" s="17">
        <v>4363295.8499999996</v>
      </c>
      <c r="K29" s="17">
        <v>4025039.87</v>
      </c>
      <c r="L29" s="17">
        <v>291599.98</v>
      </c>
      <c r="M29" s="17">
        <v>46655.99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5" t="s">
        <v>25</v>
      </c>
    </row>
    <row r="30" spans="1:19" s="18" customFormat="1" x14ac:dyDescent="0.25">
      <c r="A30" s="15" t="s">
        <v>131</v>
      </c>
      <c r="B30" s="16" t="s">
        <v>132</v>
      </c>
      <c r="C30" s="15" t="s">
        <v>24</v>
      </c>
      <c r="D30" s="15" t="s">
        <v>25</v>
      </c>
      <c r="E30" s="15" t="s">
        <v>169</v>
      </c>
      <c r="F30" s="15" t="s">
        <v>25</v>
      </c>
      <c r="G30" s="15" t="s">
        <v>76</v>
      </c>
      <c r="H30" s="15" t="s">
        <v>78</v>
      </c>
      <c r="I30" s="17" t="s">
        <v>79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89327.58</v>
      </c>
      <c r="S30" s="15" t="s">
        <v>170</v>
      </c>
    </row>
    <row r="31" spans="1:19" s="18" customFormat="1" x14ac:dyDescent="0.25">
      <c r="A31" s="15" t="s">
        <v>135</v>
      </c>
      <c r="B31" s="16" t="s">
        <v>132</v>
      </c>
      <c r="C31" s="15" t="s">
        <v>24</v>
      </c>
      <c r="D31" s="15" t="s">
        <v>25</v>
      </c>
      <c r="E31" s="15" t="s">
        <v>157</v>
      </c>
      <c r="F31" s="15" t="s">
        <v>25</v>
      </c>
      <c r="G31" s="15" t="s">
        <v>89</v>
      </c>
      <c r="H31" s="15" t="s">
        <v>83</v>
      </c>
      <c r="I31" s="17" t="s">
        <v>84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805068.84</v>
      </c>
      <c r="S31" s="15" t="s">
        <v>158</v>
      </c>
    </row>
    <row r="32" spans="1:19" s="18" customFormat="1" x14ac:dyDescent="0.25">
      <c r="A32" s="15" t="s">
        <v>138</v>
      </c>
      <c r="B32" s="16" t="s">
        <v>132</v>
      </c>
      <c r="C32" s="15" t="s">
        <v>24</v>
      </c>
      <c r="D32" s="15" t="s">
        <v>25</v>
      </c>
      <c r="E32" s="15" t="s">
        <v>160</v>
      </c>
      <c r="F32" s="15" t="s">
        <v>25</v>
      </c>
      <c r="G32" s="15" t="s">
        <v>81</v>
      </c>
      <c r="H32" s="15" t="s">
        <v>83</v>
      </c>
      <c r="I32" s="17" t="s">
        <v>84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180033.12</v>
      </c>
      <c r="S32" s="15" t="s">
        <v>161</v>
      </c>
    </row>
    <row r="33" spans="1:19" s="18" customFormat="1" x14ac:dyDescent="0.25">
      <c r="A33" s="15" t="s">
        <v>143</v>
      </c>
      <c r="B33" s="16" t="s">
        <v>132</v>
      </c>
      <c r="C33" s="15" t="s">
        <v>24</v>
      </c>
      <c r="D33" s="15" t="s">
        <v>25</v>
      </c>
      <c r="E33" s="15" t="s">
        <v>163</v>
      </c>
      <c r="F33" s="15" t="s">
        <v>25</v>
      </c>
      <c r="G33" s="15" t="s">
        <v>103</v>
      </c>
      <c r="H33" s="15" t="s">
        <v>68</v>
      </c>
      <c r="I33" s="17" t="s">
        <v>69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9216</v>
      </c>
      <c r="S33" s="15" t="s">
        <v>164</v>
      </c>
    </row>
    <row r="34" spans="1:19" s="18" customFormat="1" x14ac:dyDescent="0.25">
      <c r="A34" s="15" t="s">
        <v>146</v>
      </c>
      <c r="B34" s="16" t="s">
        <v>132</v>
      </c>
      <c r="C34" s="15" t="s">
        <v>24</v>
      </c>
      <c r="D34" s="15" t="s">
        <v>25</v>
      </c>
      <c r="E34" s="15" t="s">
        <v>166</v>
      </c>
      <c r="F34" s="15" t="s">
        <v>25</v>
      </c>
      <c r="G34" s="15" t="s">
        <v>71</v>
      </c>
      <c r="H34" s="15" t="s">
        <v>73</v>
      </c>
      <c r="I34" s="17" t="s">
        <v>74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16992</v>
      </c>
      <c r="S34" s="15" t="s">
        <v>167</v>
      </c>
    </row>
    <row r="35" spans="1:19" s="18" customFormat="1" x14ac:dyDescent="0.25">
      <c r="A35" s="15" t="s">
        <v>151</v>
      </c>
      <c r="B35" s="16" t="s">
        <v>132</v>
      </c>
      <c r="C35" s="15" t="s">
        <v>33</v>
      </c>
      <c r="D35" s="15" t="s">
        <v>136</v>
      </c>
      <c r="E35" s="15" t="s">
        <v>25</v>
      </c>
      <c r="F35" s="15" t="s">
        <v>137</v>
      </c>
      <c r="G35" s="15" t="s">
        <v>25</v>
      </c>
      <c r="H35" s="15" t="s">
        <v>29</v>
      </c>
      <c r="I35" s="17" t="s">
        <v>30</v>
      </c>
      <c r="J35" s="17">
        <v>32073307.399999999</v>
      </c>
      <c r="K35" s="17">
        <v>30697099.199999999</v>
      </c>
      <c r="L35" s="17">
        <v>1186386.3799999999</v>
      </c>
      <c r="M35" s="17">
        <v>189821.82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5" t="s">
        <v>25</v>
      </c>
    </row>
    <row r="36" spans="1:19" s="18" customFormat="1" x14ac:dyDescent="0.25">
      <c r="A36" s="15" t="s">
        <v>156</v>
      </c>
      <c r="B36" s="16" t="s">
        <v>132</v>
      </c>
      <c r="C36" s="15" t="s">
        <v>33</v>
      </c>
      <c r="D36" s="15" t="s">
        <v>147</v>
      </c>
      <c r="E36" s="15" t="s">
        <v>25</v>
      </c>
      <c r="F36" s="15" t="s">
        <v>148</v>
      </c>
      <c r="G36" s="15" t="s">
        <v>25</v>
      </c>
      <c r="H36" s="15" t="s">
        <v>149</v>
      </c>
      <c r="I36" s="17" t="s">
        <v>150</v>
      </c>
      <c r="J36" s="17">
        <v>5635438.2000000002</v>
      </c>
      <c r="K36" s="17">
        <v>0</v>
      </c>
      <c r="L36" s="17">
        <v>4858136.38</v>
      </c>
      <c r="M36" s="17">
        <v>777301.82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5" t="s">
        <v>25</v>
      </c>
    </row>
    <row r="37" spans="1:19" s="18" customFormat="1" x14ac:dyDescent="0.25">
      <c r="A37" s="15" t="s">
        <v>159</v>
      </c>
      <c r="B37" s="16" t="s">
        <v>132</v>
      </c>
      <c r="C37" s="15" t="s">
        <v>33</v>
      </c>
      <c r="D37" s="15" t="s">
        <v>152</v>
      </c>
      <c r="E37" s="15" t="s">
        <v>25</v>
      </c>
      <c r="F37" s="15" t="s">
        <v>153</v>
      </c>
      <c r="G37" s="15" t="s">
        <v>25</v>
      </c>
      <c r="H37" s="15" t="s">
        <v>154</v>
      </c>
      <c r="I37" s="17" t="s">
        <v>155</v>
      </c>
      <c r="J37" s="17">
        <v>2808101</v>
      </c>
      <c r="K37" s="17">
        <v>329057.82</v>
      </c>
      <c r="L37" s="17">
        <v>2137106.19</v>
      </c>
      <c r="M37" s="17">
        <v>341936.99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5" t="s">
        <v>25</v>
      </c>
    </row>
    <row r="38" spans="1:19" s="18" customFormat="1" x14ac:dyDescent="0.25">
      <c r="A38" s="15" t="s">
        <v>162</v>
      </c>
      <c r="B38" s="16" t="s">
        <v>132</v>
      </c>
      <c r="C38" s="15" t="s">
        <v>33</v>
      </c>
      <c r="D38" s="15" t="s">
        <v>133</v>
      </c>
      <c r="E38" s="15" t="s">
        <v>25</v>
      </c>
      <c r="F38" s="15" t="s">
        <v>134</v>
      </c>
      <c r="G38" s="15" t="s">
        <v>25</v>
      </c>
      <c r="H38" s="15" t="s">
        <v>108</v>
      </c>
      <c r="I38" s="17" t="s">
        <v>109</v>
      </c>
      <c r="J38" s="17">
        <v>766106</v>
      </c>
      <c r="K38" s="17">
        <v>766106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5" t="s">
        <v>25</v>
      </c>
    </row>
    <row r="39" spans="1:19" s="18" customFormat="1" x14ac:dyDescent="0.25">
      <c r="A39" s="15" t="s">
        <v>165</v>
      </c>
      <c r="B39" s="16" t="s">
        <v>132</v>
      </c>
      <c r="C39" s="15" t="s">
        <v>33</v>
      </c>
      <c r="D39" s="15" t="s">
        <v>144</v>
      </c>
      <c r="E39" s="15" t="s">
        <v>25</v>
      </c>
      <c r="F39" s="15" t="s">
        <v>145</v>
      </c>
      <c r="G39" s="15" t="s">
        <v>25</v>
      </c>
      <c r="H39" s="15" t="s">
        <v>108</v>
      </c>
      <c r="I39" s="17" t="s">
        <v>109</v>
      </c>
      <c r="J39" s="17">
        <v>323124.82</v>
      </c>
      <c r="K39" s="17">
        <v>-0.12</v>
      </c>
      <c r="L39" s="17">
        <v>278555.88</v>
      </c>
      <c r="M39" s="17">
        <v>44568.94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5" t="s">
        <v>25</v>
      </c>
    </row>
    <row r="40" spans="1:19" s="18" customFormat="1" x14ac:dyDescent="0.25">
      <c r="A40" s="15" t="s">
        <v>168</v>
      </c>
      <c r="B40" s="16" t="s">
        <v>132</v>
      </c>
      <c r="C40" s="15" t="s">
        <v>33</v>
      </c>
      <c r="D40" s="15" t="s">
        <v>139</v>
      </c>
      <c r="E40" s="15" t="s">
        <v>25</v>
      </c>
      <c r="F40" s="15" t="s">
        <v>140</v>
      </c>
      <c r="G40" s="15" t="s">
        <v>25</v>
      </c>
      <c r="H40" s="15" t="s">
        <v>141</v>
      </c>
      <c r="I40" s="17" t="s">
        <v>142</v>
      </c>
      <c r="J40" s="17">
        <v>505968</v>
      </c>
      <c r="K40" s="17">
        <v>505968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5" t="s">
        <v>25</v>
      </c>
    </row>
    <row r="41" spans="1:19" s="18" customFormat="1" x14ac:dyDescent="0.25">
      <c r="A41" s="15" t="s">
        <v>171</v>
      </c>
      <c r="B41" s="16" t="s">
        <v>172</v>
      </c>
      <c r="C41" s="15" t="s">
        <v>24</v>
      </c>
      <c r="D41" s="15" t="s">
        <v>25</v>
      </c>
      <c r="E41" s="15" t="s">
        <v>179</v>
      </c>
      <c r="F41" s="15" t="s">
        <v>25</v>
      </c>
      <c r="G41" s="15" t="s">
        <v>136</v>
      </c>
      <c r="H41" s="15" t="s">
        <v>29</v>
      </c>
      <c r="I41" s="17" t="s">
        <v>30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142366.37</v>
      </c>
      <c r="S41" s="15" t="s">
        <v>180</v>
      </c>
    </row>
    <row r="42" spans="1:19" s="18" customFormat="1" x14ac:dyDescent="0.25">
      <c r="A42" s="15" t="s">
        <v>175</v>
      </c>
      <c r="B42" s="16" t="s">
        <v>172</v>
      </c>
      <c r="C42" s="15" t="s">
        <v>24</v>
      </c>
      <c r="D42" s="15" t="s">
        <v>25</v>
      </c>
      <c r="E42" s="15" t="s">
        <v>182</v>
      </c>
      <c r="F42" s="15" t="s">
        <v>25</v>
      </c>
      <c r="G42" s="15" t="s">
        <v>121</v>
      </c>
      <c r="H42" s="15" t="s">
        <v>123</v>
      </c>
      <c r="I42" s="17" t="s">
        <v>124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106500.42</v>
      </c>
      <c r="S42" s="15" t="s">
        <v>183</v>
      </c>
    </row>
    <row r="43" spans="1:19" s="18" customFormat="1" x14ac:dyDescent="0.25">
      <c r="A43" s="15" t="s">
        <v>178</v>
      </c>
      <c r="B43" s="16" t="s">
        <v>172</v>
      </c>
      <c r="C43" s="15" t="s">
        <v>24</v>
      </c>
      <c r="D43" s="15" t="s">
        <v>25</v>
      </c>
      <c r="E43" s="15" t="s">
        <v>185</v>
      </c>
      <c r="F43" s="15" t="s">
        <v>25</v>
      </c>
      <c r="G43" s="15" t="s">
        <v>116</v>
      </c>
      <c r="H43" s="15" t="s">
        <v>118</v>
      </c>
      <c r="I43" s="17" t="s">
        <v>119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34992</v>
      </c>
      <c r="S43" s="15" t="s">
        <v>186</v>
      </c>
    </row>
    <row r="44" spans="1:19" s="18" customFormat="1" x14ac:dyDescent="0.25">
      <c r="A44" s="15" t="s">
        <v>181</v>
      </c>
      <c r="B44" s="16" t="s">
        <v>172</v>
      </c>
      <c r="C44" s="15" t="s">
        <v>24</v>
      </c>
      <c r="D44" s="15" t="s">
        <v>25</v>
      </c>
      <c r="E44" s="15" t="s">
        <v>188</v>
      </c>
      <c r="F44" s="15" t="s">
        <v>25</v>
      </c>
      <c r="G44" s="15" t="s">
        <v>111</v>
      </c>
      <c r="H44" s="15" t="s">
        <v>113</v>
      </c>
      <c r="I44" s="17" t="s">
        <v>114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223965.51</v>
      </c>
      <c r="S44" s="15" t="s">
        <v>189</v>
      </c>
    </row>
    <row r="45" spans="1:19" s="18" customFormat="1" x14ac:dyDescent="0.25">
      <c r="A45" s="15" t="s">
        <v>184</v>
      </c>
      <c r="B45" s="16" t="s">
        <v>172</v>
      </c>
      <c r="C45" s="15" t="s">
        <v>33</v>
      </c>
      <c r="D45" s="15" t="s">
        <v>173</v>
      </c>
      <c r="E45" s="15" t="s">
        <v>25</v>
      </c>
      <c r="F45" s="15" t="s">
        <v>174</v>
      </c>
      <c r="G45" s="15" t="s">
        <v>25</v>
      </c>
      <c r="H45" s="15" t="s">
        <v>83</v>
      </c>
      <c r="I45" s="17" t="s">
        <v>84</v>
      </c>
      <c r="J45" s="17">
        <v>4760640</v>
      </c>
      <c r="K45" s="17">
        <v>0</v>
      </c>
      <c r="L45" s="17">
        <v>4104000</v>
      </c>
      <c r="M45" s="17">
        <v>656640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5" t="s">
        <v>25</v>
      </c>
    </row>
    <row r="46" spans="1:19" s="18" customFormat="1" x14ac:dyDescent="0.25">
      <c r="A46" s="15" t="s">
        <v>187</v>
      </c>
      <c r="B46" s="16" t="s">
        <v>172</v>
      </c>
      <c r="C46" s="15" t="s">
        <v>33</v>
      </c>
      <c r="D46" s="15" t="s">
        <v>176</v>
      </c>
      <c r="E46" s="15" t="s">
        <v>25</v>
      </c>
      <c r="F46" s="15" t="s">
        <v>177</v>
      </c>
      <c r="G46" s="15" t="s">
        <v>25</v>
      </c>
      <c r="H46" s="15" t="s">
        <v>83</v>
      </c>
      <c r="I46" s="17" t="s">
        <v>84</v>
      </c>
      <c r="J46" s="17">
        <v>13015200</v>
      </c>
      <c r="K46" s="17">
        <v>0</v>
      </c>
      <c r="L46" s="17">
        <v>11220000</v>
      </c>
      <c r="M46" s="17">
        <v>1795200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5" t="s">
        <v>25</v>
      </c>
    </row>
    <row r="47" spans="1:19" s="18" customFormat="1" x14ac:dyDescent="0.25">
      <c r="A47" s="15" t="s">
        <v>190</v>
      </c>
      <c r="B47" s="16" t="s">
        <v>191</v>
      </c>
      <c r="C47" s="15" t="s">
        <v>24</v>
      </c>
      <c r="D47" s="15" t="s">
        <v>25</v>
      </c>
      <c r="E47" s="15" t="s">
        <v>197</v>
      </c>
      <c r="F47" s="15" t="s">
        <v>25</v>
      </c>
      <c r="G47" s="15" t="s">
        <v>92</v>
      </c>
      <c r="H47" s="15" t="s">
        <v>94</v>
      </c>
      <c r="I47" s="17" t="s">
        <v>95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v>31277.18</v>
      </c>
      <c r="S47" s="15" t="s">
        <v>198</v>
      </c>
    </row>
    <row r="48" spans="1:19" s="18" customFormat="1" x14ac:dyDescent="0.25">
      <c r="A48" s="15" t="s">
        <v>196</v>
      </c>
      <c r="B48" s="16" t="s">
        <v>191</v>
      </c>
      <c r="C48" s="15" t="s">
        <v>24</v>
      </c>
      <c r="D48" s="15" t="s">
        <v>25</v>
      </c>
      <c r="E48" s="15" t="s">
        <v>200</v>
      </c>
      <c r="F48" s="15" t="s">
        <v>25</v>
      </c>
      <c r="G48" s="15" t="s">
        <v>152</v>
      </c>
      <c r="H48" s="15" t="s">
        <v>154</v>
      </c>
      <c r="I48" s="17" t="s">
        <v>155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256452.74</v>
      </c>
      <c r="S48" s="15" t="s">
        <v>201</v>
      </c>
    </row>
    <row r="49" spans="1:19" s="18" customFormat="1" x14ac:dyDescent="0.25">
      <c r="A49" s="15" t="s">
        <v>199</v>
      </c>
      <c r="B49" s="16" t="s">
        <v>191</v>
      </c>
      <c r="C49" s="15" t="s">
        <v>24</v>
      </c>
      <c r="D49" s="15" t="s">
        <v>25</v>
      </c>
      <c r="E49" s="15" t="s">
        <v>203</v>
      </c>
      <c r="F49" s="15" t="s">
        <v>25</v>
      </c>
      <c r="G49" s="15" t="s">
        <v>147</v>
      </c>
      <c r="H49" s="15" t="s">
        <v>149</v>
      </c>
      <c r="I49" s="17" t="s">
        <v>150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582976.37</v>
      </c>
      <c r="S49" s="15" t="s">
        <v>204</v>
      </c>
    </row>
    <row r="50" spans="1:19" s="18" customFormat="1" x14ac:dyDescent="0.25">
      <c r="A50" s="15" t="s">
        <v>202</v>
      </c>
      <c r="B50" s="16" t="s">
        <v>191</v>
      </c>
      <c r="C50" s="15" t="s">
        <v>24</v>
      </c>
      <c r="D50" s="15" t="s">
        <v>25</v>
      </c>
      <c r="E50" s="15" t="s">
        <v>206</v>
      </c>
      <c r="F50" s="15" t="s">
        <v>25</v>
      </c>
      <c r="G50" s="15" t="s">
        <v>144</v>
      </c>
      <c r="H50" s="15" t="s">
        <v>108</v>
      </c>
      <c r="I50" s="17" t="s">
        <v>109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>
        <v>33426.71</v>
      </c>
      <c r="S50" s="15" t="s">
        <v>207</v>
      </c>
    </row>
    <row r="51" spans="1:19" s="18" customFormat="1" x14ac:dyDescent="0.25">
      <c r="A51" s="15" t="s">
        <v>205</v>
      </c>
      <c r="B51" s="16" t="s">
        <v>191</v>
      </c>
      <c r="C51" s="15" t="s">
        <v>33</v>
      </c>
      <c r="D51" s="15" t="s">
        <v>192</v>
      </c>
      <c r="E51" s="15" t="s">
        <v>25</v>
      </c>
      <c r="F51" s="15" t="s">
        <v>193</v>
      </c>
      <c r="G51" s="15" t="s">
        <v>25</v>
      </c>
      <c r="H51" s="15" t="s">
        <v>194</v>
      </c>
      <c r="I51" s="17" t="s">
        <v>195</v>
      </c>
      <c r="J51" s="17">
        <v>302693.88</v>
      </c>
      <c r="K51" s="17">
        <v>0</v>
      </c>
      <c r="L51" s="17">
        <v>260943</v>
      </c>
      <c r="M51" s="17">
        <v>41750.879999999997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5" t="s">
        <v>25</v>
      </c>
    </row>
    <row r="52" spans="1:19" s="18" customFormat="1" x14ac:dyDescent="0.25">
      <c r="A52" s="15" t="s">
        <v>208</v>
      </c>
      <c r="B52" s="16" t="s">
        <v>209</v>
      </c>
      <c r="C52" s="15" t="s">
        <v>24</v>
      </c>
      <c r="D52" s="15" t="s">
        <v>25</v>
      </c>
      <c r="E52" s="15" t="s">
        <v>210</v>
      </c>
      <c r="F52" s="15" t="s">
        <v>25</v>
      </c>
      <c r="G52" s="15" t="s">
        <v>192</v>
      </c>
      <c r="H52" s="15" t="s">
        <v>194</v>
      </c>
      <c r="I52" s="17" t="s">
        <v>195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7">
        <v>41750.879999999997</v>
      </c>
      <c r="S52" s="15" t="s">
        <v>211</v>
      </c>
    </row>
    <row r="53" spans="1:19" s="18" customFormat="1" x14ac:dyDescent="0.25">
      <c r="A53" s="15" t="s">
        <v>212</v>
      </c>
      <c r="B53" s="16" t="s">
        <v>209</v>
      </c>
      <c r="C53" s="15" t="s">
        <v>24</v>
      </c>
      <c r="D53" s="15" t="s">
        <v>25</v>
      </c>
      <c r="E53" s="15" t="s">
        <v>213</v>
      </c>
      <c r="F53" s="15" t="s">
        <v>25</v>
      </c>
      <c r="G53" s="15" t="s">
        <v>176</v>
      </c>
      <c r="H53" s="15" t="s">
        <v>83</v>
      </c>
      <c r="I53" s="17" t="s">
        <v>84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v>1346400</v>
      </c>
      <c r="S53" s="15" t="s">
        <v>214</v>
      </c>
    </row>
    <row r="54" spans="1:19" s="18" customFormat="1" x14ac:dyDescent="0.25">
      <c r="A54" s="15" t="s">
        <v>215</v>
      </c>
      <c r="B54" s="16" t="s">
        <v>209</v>
      </c>
      <c r="C54" s="15" t="s">
        <v>24</v>
      </c>
      <c r="D54" s="15" t="s">
        <v>25</v>
      </c>
      <c r="E54" s="15" t="s">
        <v>216</v>
      </c>
      <c r="F54" s="15" t="s">
        <v>25</v>
      </c>
      <c r="G54" s="15" t="s">
        <v>173</v>
      </c>
      <c r="H54" s="15" t="s">
        <v>83</v>
      </c>
      <c r="I54" s="17" t="s">
        <v>84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7">
        <v>0</v>
      </c>
      <c r="R54" s="17">
        <v>492480</v>
      </c>
      <c r="S54" s="15" t="s">
        <v>217</v>
      </c>
    </row>
    <row r="56" spans="1:19" x14ac:dyDescent="0.25">
      <c r="J56" s="6">
        <f>SUM(J8:J54)</f>
        <v>141955676.56999999</v>
      </c>
      <c r="K56" s="6">
        <f t="shared" ref="K56:R56" si="0">SUM(K8:K54)</f>
        <v>98835535.079999983</v>
      </c>
      <c r="L56" s="6">
        <f t="shared" si="0"/>
        <v>36908866.700000003</v>
      </c>
      <c r="M56" s="6">
        <f t="shared" si="0"/>
        <v>5905418.6599999992</v>
      </c>
      <c r="N56" s="6">
        <f t="shared" si="0"/>
        <v>283200</v>
      </c>
      <c r="O56" s="6">
        <f t="shared" si="0"/>
        <v>22656</v>
      </c>
      <c r="P56" s="6">
        <f t="shared" si="0"/>
        <v>0</v>
      </c>
      <c r="Q56" s="6">
        <f t="shared" si="0"/>
        <v>0</v>
      </c>
      <c r="R56" s="6">
        <f t="shared" si="0"/>
        <v>4456493.74</v>
      </c>
    </row>
    <row r="58" spans="1:19" x14ac:dyDescent="0.25">
      <c r="J58" s="5" t="s">
        <v>218</v>
      </c>
    </row>
    <row r="60" spans="1:19" x14ac:dyDescent="0.25">
      <c r="J60" s="5" t="s">
        <v>219</v>
      </c>
      <c r="K60" s="5" t="s">
        <v>220</v>
      </c>
      <c r="L60" s="2" t="s">
        <v>221</v>
      </c>
    </row>
    <row r="62" spans="1:19" x14ac:dyDescent="0.25">
      <c r="I62" s="5" t="s">
        <v>222</v>
      </c>
      <c r="J62" s="5">
        <f>K56</f>
        <v>98835535.079999983</v>
      </c>
    </row>
    <row r="64" spans="1:19" x14ac:dyDescent="0.25">
      <c r="I64" s="5" t="s">
        <v>223</v>
      </c>
      <c r="J64" s="5">
        <f>L56</f>
        <v>36908866.700000003</v>
      </c>
      <c r="K64" s="5">
        <f>M56</f>
        <v>5905418.6599999992</v>
      </c>
    </row>
    <row r="66" spans="9:12" x14ac:dyDescent="0.25">
      <c r="I66" s="5" t="s">
        <v>224</v>
      </c>
      <c r="J66" s="5">
        <f>N56</f>
        <v>283200</v>
      </c>
      <c r="K66" s="5">
        <f>O56</f>
        <v>22656</v>
      </c>
      <c r="L66" s="2">
        <v>0</v>
      </c>
    </row>
    <row r="68" spans="9:12" x14ac:dyDescent="0.25">
      <c r="I68" s="5" t="s">
        <v>225</v>
      </c>
      <c r="J68" s="5">
        <v>0</v>
      </c>
      <c r="K68" s="5">
        <v>0</v>
      </c>
    </row>
    <row r="70" spans="9:12" x14ac:dyDescent="0.25">
      <c r="I70" s="5" t="s">
        <v>226</v>
      </c>
      <c r="J70" s="5">
        <f>J62+J64+J66</f>
        <v>136027601.77999997</v>
      </c>
      <c r="K70" s="5">
        <f>K64+K66</f>
        <v>5928074.6599999992</v>
      </c>
      <c r="L70" s="2">
        <v>0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70"/>
  <sheetViews>
    <sheetView tabSelected="1" topLeftCell="A22" workbookViewId="0">
      <selection activeCell="E33" sqref="E33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3" style="2" bestFit="1" customWidth="1"/>
    <col min="5" max="5" width="12.140625" style="2" bestFit="1" customWidth="1"/>
    <col min="6" max="6" width="11.7109375" style="2" bestFit="1" customWidth="1"/>
    <col min="7" max="7" width="13.85546875" style="2" bestFit="1" customWidth="1"/>
    <col min="8" max="8" width="11.28515625" style="2" bestFit="1" customWidth="1"/>
    <col min="9" max="9" width="62.42578125" style="5" bestFit="1" customWidth="1"/>
    <col min="10" max="10" width="25.28515625" style="5" bestFit="1" customWidth="1"/>
    <col min="11" max="11" width="13.28515625" style="5" bestFit="1" customWidth="1"/>
    <col min="12" max="12" width="13.28515625" style="5" customWidth="1"/>
    <col min="13" max="13" width="12.28515625" style="5" customWidth="1"/>
    <col min="14" max="14" width="10.7109375" style="5" customWidth="1"/>
    <col min="15" max="15" width="9.7109375" style="5" customWidth="1"/>
    <col min="16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8" t="s">
        <v>227</v>
      </c>
      <c r="B4" s="28"/>
      <c r="C4" s="28"/>
      <c r="D4" s="28"/>
      <c r="E4" s="28"/>
      <c r="F4" s="28"/>
      <c r="G4" s="28"/>
      <c r="H4" s="28"/>
      <c r="I4" s="28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4" customFormat="1" x14ac:dyDescent="0.25">
      <c r="A7" s="11" t="s">
        <v>3</v>
      </c>
      <c r="B7" s="12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3" t="s">
        <v>11</v>
      </c>
      <c r="J7" s="13" t="s">
        <v>12</v>
      </c>
      <c r="K7" s="13" t="s">
        <v>13</v>
      </c>
      <c r="L7" s="13" t="s">
        <v>14</v>
      </c>
      <c r="M7" s="13" t="s">
        <v>15</v>
      </c>
      <c r="N7" s="13" t="s">
        <v>16</v>
      </c>
      <c r="O7" s="13" t="s">
        <v>17</v>
      </c>
      <c r="P7" s="13" t="s">
        <v>18</v>
      </c>
      <c r="Q7" s="13" t="s">
        <v>19</v>
      </c>
      <c r="R7" s="13" t="s">
        <v>20</v>
      </c>
      <c r="S7" s="11" t="s">
        <v>21</v>
      </c>
    </row>
    <row r="8" spans="1:19" s="18" customFormat="1" x14ac:dyDescent="0.25">
      <c r="A8" s="15" t="s">
        <v>22</v>
      </c>
      <c r="B8" s="16" t="s">
        <v>23</v>
      </c>
      <c r="C8" s="15" t="s">
        <v>24</v>
      </c>
      <c r="D8" s="15" t="s">
        <v>25</v>
      </c>
      <c r="E8" s="15" t="s">
        <v>26</v>
      </c>
      <c r="F8" s="15" t="s">
        <v>27</v>
      </c>
      <c r="G8" s="15" t="s">
        <v>28</v>
      </c>
      <c r="H8" s="15" t="s">
        <v>29</v>
      </c>
      <c r="I8" s="17" t="s">
        <v>30</v>
      </c>
      <c r="J8" s="17">
        <v>-63240</v>
      </c>
      <c r="K8" s="17">
        <v>-63240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25</v>
      </c>
    </row>
    <row r="9" spans="1:19" s="22" customFormat="1" x14ac:dyDescent="0.25">
      <c r="A9" s="19" t="s">
        <v>151</v>
      </c>
      <c r="B9" s="20" t="s">
        <v>132</v>
      </c>
      <c r="C9" s="19" t="s">
        <v>33</v>
      </c>
      <c r="D9" s="19" t="s">
        <v>136</v>
      </c>
      <c r="E9" s="19" t="s">
        <v>25</v>
      </c>
      <c r="F9" s="19" t="s">
        <v>137</v>
      </c>
      <c r="G9" s="19" t="s">
        <v>25</v>
      </c>
      <c r="H9" s="19" t="s">
        <v>29</v>
      </c>
      <c r="I9" s="21" t="s">
        <v>30</v>
      </c>
      <c r="J9" s="21">
        <v>32073307.399999999</v>
      </c>
      <c r="K9" s="21">
        <v>30697099.199999999</v>
      </c>
      <c r="L9" s="21">
        <v>1186386.3799999999</v>
      </c>
      <c r="M9" s="21">
        <v>189821.82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19" t="s">
        <v>25</v>
      </c>
    </row>
    <row r="10" spans="1:19" s="22" customFormat="1" x14ac:dyDescent="0.25">
      <c r="A10" s="19" t="s">
        <v>171</v>
      </c>
      <c r="B10" s="20" t="s">
        <v>172</v>
      </c>
      <c r="C10" s="19" t="s">
        <v>24</v>
      </c>
      <c r="D10" s="19" t="s">
        <v>25</v>
      </c>
      <c r="E10" s="19" t="s">
        <v>179</v>
      </c>
      <c r="F10" s="19" t="s">
        <v>25</v>
      </c>
      <c r="G10" s="19" t="s">
        <v>136</v>
      </c>
      <c r="H10" s="19" t="s">
        <v>29</v>
      </c>
      <c r="I10" s="21" t="s">
        <v>30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142366.37</v>
      </c>
      <c r="S10" s="19" t="s">
        <v>180</v>
      </c>
    </row>
    <row r="11" spans="1:19" s="18" customFormat="1" ht="16.5" customHeight="1" x14ac:dyDescent="0.25">
      <c r="A11" s="15" t="s">
        <v>41</v>
      </c>
      <c r="B11" s="16" t="s">
        <v>42</v>
      </c>
      <c r="C11" s="15" t="s">
        <v>33</v>
      </c>
      <c r="D11" s="15" t="s">
        <v>43</v>
      </c>
      <c r="E11" s="15" t="s">
        <v>25</v>
      </c>
      <c r="F11" s="15" t="s">
        <v>44</v>
      </c>
      <c r="G11" s="15" t="s">
        <v>25</v>
      </c>
      <c r="H11" s="15" t="s">
        <v>45</v>
      </c>
      <c r="I11" s="17" t="s">
        <v>46</v>
      </c>
      <c r="J11" s="17">
        <v>1910478.65</v>
      </c>
      <c r="K11" s="17">
        <v>1910478.65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5" t="s">
        <v>25</v>
      </c>
    </row>
    <row r="12" spans="1:19" s="26" customFormat="1" x14ac:dyDescent="0.25">
      <c r="A12" s="23" t="s">
        <v>156</v>
      </c>
      <c r="B12" s="24" t="s">
        <v>132</v>
      </c>
      <c r="C12" s="23" t="s">
        <v>33</v>
      </c>
      <c r="D12" s="23" t="s">
        <v>147</v>
      </c>
      <c r="E12" s="23" t="s">
        <v>25</v>
      </c>
      <c r="F12" s="23" t="s">
        <v>148</v>
      </c>
      <c r="G12" s="23" t="s">
        <v>25</v>
      </c>
      <c r="H12" s="23" t="s">
        <v>149</v>
      </c>
      <c r="I12" s="25" t="s">
        <v>150</v>
      </c>
      <c r="J12" s="25">
        <v>5635438.2000000002</v>
      </c>
      <c r="K12" s="25">
        <v>0</v>
      </c>
      <c r="L12" s="25">
        <v>4858136.38</v>
      </c>
      <c r="M12" s="25">
        <v>777301.82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3" t="s">
        <v>25</v>
      </c>
    </row>
    <row r="13" spans="1:19" s="26" customFormat="1" x14ac:dyDescent="0.25">
      <c r="A13" s="23" t="s">
        <v>199</v>
      </c>
      <c r="B13" s="24" t="s">
        <v>191</v>
      </c>
      <c r="C13" s="23" t="s">
        <v>24</v>
      </c>
      <c r="D13" s="23" t="s">
        <v>25</v>
      </c>
      <c r="E13" s="23" t="s">
        <v>203</v>
      </c>
      <c r="F13" s="23" t="s">
        <v>25</v>
      </c>
      <c r="G13" s="23" t="s">
        <v>147</v>
      </c>
      <c r="H13" s="23" t="s">
        <v>149</v>
      </c>
      <c r="I13" s="25" t="s">
        <v>150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5">
        <v>582976.37</v>
      </c>
      <c r="S13" s="23" t="s">
        <v>204</v>
      </c>
    </row>
    <row r="14" spans="1:19" s="22" customFormat="1" x14ac:dyDescent="0.25">
      <c r="A14" s="19" t="s">
        <v>59</v>
      </c>
      <c r="B14" s="20" t="s">
        <v>60</v>
      </c>
      <c r="C14" s="19" t="s">
        <v>33</v>
      </c>
      <c r="D14" s="19" t="s">
        <v>61</v>
      </c>
      <c r="E14" s="19" t="s">
        <v>25</v>
      </c>
      <c r="F14" s="19" t="s">
        <v>62</v>
      </c>
      <c r="G14" s="19" t="s">
        <v>25</v>
      </c>
      <c r="H14" s="19" t="s">
        <v>63</v>
      </c>
      <c r="I14" s="21" t="s">
        <v>64</v>
      </c>
      <c r="J14" s="21">
        <v>1094400</v>
      </c>
      <c r="K14" s="21">
        <v>1094400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19" t="s">
        <v>25</v>
      </c>
    </row>
    <row r="15" spans="1:19" s="18" customFormat="1" x14ac:dyDescent="0.25">
      <c r="A15" s="15" t="s">
        <v>65</v>
      </c>
      <c r="B15" s="16" t="s">
        <v>60</v>
      </c>
      <c r="C15" s="15" t="s">
        <v>33</v>
      </c>
      <c r="D15" s="15" t="s">
        <v>71</v>
      </c>
      <c r="E15" s="15" t="s">
        <v>25</v>
      </c>
      <c r="F15" s="15" t="s">
        <v>72</v>
      </c>
      <c r="G15" s="15" t="s">
        <v>25</v>
      </c>
      <c r="H15" s="15" t="s">
        <v>73</v>
      </c>
      <c r="I15" s="17" t="s">
        <v>74</v>
      </c>
      <c r="J15" s="17">
        <v>12835296</v>
      </c>
      <c r="K15" s="17">
        <v>12529440</v>
      </c>
      <c r="L15" s="17">
        <v>0</v>
      </c>
      <c r="M15" s="17">
        <v>0</v>
      </c>
      <c r="N15" s="17">
        <v>283200</v>
      </c>
      <c r="O15" s="17">
        <v>22656</v>
      </c>
      <c r="P15" s="17">
        <v>0</v>
      </c>
      <c r="Q15" s="17">
        <v>0</v>
      </c>
      <c r="R15" s="17">
        <v>0</v>
      </c>
      <c r="S15" s="15" t="s">
        <v>25</v>
      </c>
    </row>
    <row r="16" spans="1:19" s="18" customFormat="1" x14ac:dyDescent="0.25">
      <c r="A16" s="15" t="s">
        <v>146</v>
      </c>
      <c r="B16" s="16" t="s">
        <v>132</v>
      </c>
      <c r="C16" s="15" t="s">
        <v>24</v>
      </c>
      <c r="D16" s="15" t="s">
        <v>25</v>
      </c>
      <c r="E16" s="15" t="s">
        <v>166</v>
      </c>
      <c r="F16" s="15" t="s">
        <v>25</v>
      </c>
      <c r="G16" s="15" t="s">
        <v>71</v>
      </c>
      <c r="H16" s="15" t="s">
        <v>73</v>
      </c>
      <c r="I16" s="17" t="s">
        <v>74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16992</v>
      </c>
      <c r="S16" s="15" t="s">
        <v>167</v>
      </c>
    </row>
    <row r="17" spans="1:19" s="18" customFormat="1" x14ac:dyDescent="0.25">
      <c r="A17" s="15" t="s">
        <v>102</v>
      </c>
      <c r="B17" s="16" t="s">
        <v>97</v>
      </c>
      <c r="C17" s="15" t="s">
        <v>24</v>
      </c>
      <c r="D17" s="15" t="s">
        <v>25</v>
      </c>
      <c r="E17" s="15" t="s">
        <v>129</v>
      </c>
      <c r="F17" s="15" t="s">
        <v>25</v>
      </c>
      <c r="G17" s="15" t="s">
        <v>98</v>
      </c>
      <c r="H17" s="15" t="s">
        <v>100</v>
      </c>
      <c r="I17" s="17" t="s">
        <v>101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54052.02</v>
      </c>
      <c r="S17" s="15" t="s">
        <v>130</v>
      </c>
    </row>
    <row r="18" spans="1:19" s="18" customFormat="1" x14ac:dyDescent="0.25">
      <c r="A18" s="15" t="s">
        <v>105</v>
      </c>
      <c r="B18" s="16" t="s">
        <v>97</v>
      </c>
      <c r="C18" s="15" t="s">
        <v>33</v>
      </c>
      <c r="D18" s="15" t="s">
        <v>98</v>
      </c>
      <c r="E18" s="15" t="s">
        <v>25</v>
      </c>
      <c r="F18" s="15" t="s">
        <v>99</v>
      </c>
      <c r="G18" s="15" t="s">
        <v>25</v>
      </c>
      <c r="H18" s="15" t="s">
        <v>100</v>
      </c>
      <c r="I18" s="17" t="s">
        <v>101</v>
      </c>
      <c r="J18" s="17">
        <v>522502.86</v>
      </c>
      <c r="K18" s="17">
        <v>0</v>
      </c>
      <c r="L18" s="17">
        <v>450433.5</v>
      </c>
      <c r="M18" s="17">
        <v>72069.36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5" t="s">
        <v>25</v>
      </c>
    </row>
    <row r="19" spans="1:19" s="26" customFormat="1" x14ac:dyDescent="0.25">
      <c r="A19" s="23" t="s">
        <v>159</v>
      </c>
      <c r="B19" s="24" t="s">
        <v>132</v>
      </c>
      <c r="C19" s="23" t="s">
        <v>33</v>
      </c>
      <c r="D19" s="23" t="s">
        <v>152</v>
      </c>
      <c r="E19" s="23" t="s">
        <v>25</v>
      </c>
      <c r="F19" s="23" t="s">
        <v>153</v>
      </c>
      <c r="G19" s="23" t="s">
        <v>25</v>
      </c>
      <c r="H19" s="23" t="s">
        <v>154</v>
      </c>
      <c r="I19" s="25" t="s">
        <v>155</v>
      </c>
      <c r="J19" s="25">
        <v>2808101</v>
      </c>
      <c r="K19" s="25">
        <v>329057.82</v>
      </c>
      <c r="L19" s="25">
        <v>2137106.19</v>
      </c>
      <c r="M19" s="25">
        <v>341936.99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3" t="s">
        <v>25</v>
      </c>
    </row>
    <row r="20" spans="1:19" s="26" customFormat="1" x14ac:dyDescent="0.25">
      <c r="A20" s="23" t="s">
        <v>196</v>
      </c>
      <c r="B20" s="24" t="s">
        <v>191</v>
      </c>
      <c r="C20" s="23" t="s">
        <v>24</v>
      </c>
      <c r="D20" s="23" t="s">
        <v>25</v>
      </c>
      <c r="E20" s="23" t="s">
        <v>200</v>
      </c>
      <c r="F20" s="23" t="s">
        <v>25</v>
      </c>
      <c r="G20" s="23" t="s">
        <v>152</v>
      </c>
      <c r="H20" s="23" t="s">
        <v>154</v>
      </c>
      <c r="I20" s="25" t="s">
        <v>155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256452.74</v>
      </c>
      <c r="S20" s="23" t="s">
        <v>201</v>
      </c>
    </row>
    <row r="21" spans="1:19" s="22" customFormat="1" x14ac:dyDescent="0.25">
      <c r="A21" s="19" t="s">
        <v>110</v>
      </c>
      <c r="B21" s="20" t="s">
        <v>97</v>
      </c>
      <c r="C21" s="19" t="s">
        <v>33</v>
      </c>
      <c r="D21" s="19" t="s">
        <v>106</v>
      </c>
      <c r="E21" s="19" t="s">
        <v>25</v>
      </c>
      <c r="F21" s="19" t="s">
        <v>107</v>
      </c>
      <c r="G21" s="19" t="s">
        <v>25</v>
      </c>
      <c r="H21" s="19" t="s">
        <v>108</v>
      </c>
      <c r="I21" s="21" t="s">
        <v>109</v>
      </c>
      <c r="J21" s="21">
        <v>141735.62</v>
      </c>
      <c r="K21" s="21">
        <v>141735.62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19" t="s">
        <v>25</v>
      </c>
    </row>
    <row r="22" spans="1:19" s="22" customFormat="1" x14ac:dyDescent="0.25">
      <c r="A22" s="19" t="s">
        <v>162</v>
      </c>
      <c r="B22" s="20" t="s">
        <v>132</v>
      </c>
      <c r="C22" s="19" t="s">
        <v>33</v>
      </c>
      <c r="D22" s="19" t="s">
        <v>133</v>
      </c>
      <c r="E22" s="19" t="s">
        <v>25</v>
      </c>
      <c r="F22" s="19" t="s">
        <v>134</v>
      </c>
      <c r="G22" s="19" t="s">
        <v>25</v>
      </c>
      <c r="H22" s="19" t="s">
        <v>108</v>
      </c>
      <c r="I22" s="21" t="s">
        <v>109</v>
      </c>
      <c r="J22" s="21">
        <v>766106</v>
      </c>
      <c r="K22" s="21">
        <v>766106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19" t="s">
        <v>25</v>
      </c>
    </row>
    <row r="23" spans="1:19" s="22" customFormat="1" x14ac:dyDescent="0.25">
      <c r="A23" s="19" t="s">
        <v>165</v>
      </c>
      <c r="B23" s="20" t="s">
        <v>132</v>
      </c>
      <c r="C23" s="19" t="s">
        <v>33</v>
      </c>
      <c r="D23" s="19" t="s">
        <v>144</v>
      </c>
      <c r="E23" s="19" t="s">
        <v>25</v>
      </c>
      <c r="F23" s="19" t="s">
        <v>145</v>
      </c>
      <c r="G23" s="19" t="s">
        <v>25</v>
      </c>
      <c r="H23" s="19" t="s">
        <v>108</v>
      </c>
      <c r="I23" s="21" t="s">
        <v>109</v>
      </c>
      <c r="J23" s="21">
        <v>323124.82</v>
      </c>
      <c r="K23" s="21">
        <v>-0.12</v>
      </c>
      <c r="L23" s="21">
        <v>278555.88</v>
      </c>
      <c r="M23" s="21">
        <v>44568.94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19" t="s">
        <v>25</v>
      </c>
    </row>
    <row r="24" spans="1:19" s="22" customFormat="1" x14ac:dyDescent="0.25">
      <c r="A24" s="19" t="s">
        <v>202</v>
      </c>
      <c r="B24" s="20" t="s">
        <v>191</v>
      </c>
      <c r="C24" s="19" t="s">
        <v>24</v>
      </c>
      <c r="D24" s="19" t="s">
        <v>25</v>
      </c>
      <c r="E24" s="19" t="s">
        <v>206</v>
      </c>
      <c r="F24" s="19" t="s">
        <v>25</v>
      </c>
      <c r="G24" s="19" t="s">
        <v>144</v>
      </c>
      <c r="H24" s="19" t="s">
        <v>108</v>
      </c>
      <c r="I24" s="21" t="s">
        <v>109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33426.71</v>
      </c>
      <c r="S24" s="19" t="s">
        <v>207</v>
      </c>
    </row>
    <row r="25" spans="1:19" s="18" customFormat="1" x14ac:dyDescent="0.25">
      <c r="A25" s="15" t="s">
        <v>70</v>
      </c>
      <c r="B25" s="16" t="s">
        <v>60</v>
      </c>
      <c r="C25" s="15" t="s">
        <v>33</v>
      </c>
      <c r="D25" s="15" t="s">
        <v>76</v>
      </c>
      <c r="E25" s="15" t="s">
        <v>25</v>
      </c>
      <c r="F25" s="15" t="s">
        <v>77</v>
      </c>
      <c r="G25" s="15" t="s">
        <v>25</v>
      </c>
      <c r="H25" s="15" t="s">
        <v>78</v>
      </c>
      <c r="I25" s="17" t="s">
        <v>79</v>
      </c>
      <c r="J25" s="17">
        <v>863499.95</v>
      </c>
      <c r="K25" s="17">
        <v>0</v>
      </c>
      <c r="L25" s="17">
        <v>744396.51</v>
      </c>
      <c r="M25" s="17">
        <v>119103.44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5" t="s">
        <v>25</v>
      </c>
    </row>
    <row r="26" spans="1:19" s="18" customFormat="1" x14ac:dyDescent="0.25">
      <c r="A26" s="15" t="s">
        <v>131</v>
      </c>
      <c r="B26" s="16" t="s">
        <v>132</v>
      </c>
      <c r="C26" s="15" t="s">
        <v>24</v>
      </c>
      <c r="D26" s="15" t="s">
        <v>25</v>
      </c>
      <c r="E26" s="15" t="s">
        <v>169</v>
      </c>
      <c r="F26" s="15" t="s">
        <v>25</v>
      </c>
      <c r="G26" s="15" t="s">
        <v>76</v>
      </c>
      <c r="H26" s="15" t="s">
        <v>78</v>
      </c>
      <c r="I26" s="17" t="s">
        <v>79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89327.58</v>
      </c>
      <c r="S26" s="15" t="s">
        <v>170</v>
      </c>
    </row>
    <row r="27" spans="1:19" s="18" customFormat="1" x14ac:dyDescent="0.25">
      <c r="A27" s="15" t="s">
        <v>168</v>
      </c>
      <c r="B27" s="16" t="s">
        <v>132</v>
      </c>
      <c r="C27" s="15" t="s">
        <v>33</v>
      </c>
      <c r="D27" s="15" t="s">
        <v>139</v>
      </c>
      <c r="E27" s="15" t="s">
        <v>25</v>
      </c>
      <c r="F27" s="15" t="s">
        <v>140</v>
      </c>
      <c r="G27" s="15" t="s">
        <v>25</v>
      </c>
      <c r="H27" s="15" t="s">
        <v>141</v>
      </c>
      <c r="I27" s="17" t="s">
        <v>142</v>
      </c>
      <c r="J27" s="17">
        <v>505968</v>
      </c>
      <c r="K27" s="17">
        <v>505968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5" t="s">
        <v>25</v>
      </c>
    </row>
    <row r="28" spans="1:19" s="22" customFormat="1" x14ac:dyDescent="0.25">
      <c r="A28" s="19" t="s">
        <v>75</v>
      </c>
      <c r="B28" s="20" t="s">
        <v>60</v>
      </c>
      <c r="C28" s="19" t="s">
        <v>33</v>
      </c>
      <c r="D28" s="19" t="s">
        <v>66</v>
      </c>
      <c r="E28" s="19" t="s">
        <v>25</v>
      </c>
      <c r="F28" s="19" t="s">
        <v>67</v>
      </c>
      <c r="G28" s="19" t="s">
        <v>25</v>
      </c>
      <c r="H28" s="19" t="s">
        <v>68</v>
      </c>
      <c r="I28" s="21" t="s">
        <v>69</v>
      </c>
      <c r="J28" s="21">
        <v>89088</v>
      </c>
      <c r="K28" s="21">
        <v>0</v>
      </c>
      <c r="L28" s="21">
        <v>76800</v>
      </c>
      <c r="M28" s="21">
        <v>12288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19" t="s">
        <v>25</v>
      </c>
    </row>
    <row r="29" spans="1:19" s="22" customFormat="1" x14ac:dyDescent="0.25">
      <c r="A29" s="19" t="s">
        <v>96</v>
      </c>
      <c r="B29" s="20" t="s">
        <v>97</v>
      </c>
      <c r="C29" s="19" t="s">
        <v>24</v>
      </c>
      <c r="D29" s="19" t="s">
        <v>25</v>
      </c>
      <c r="E29" s="19" t="s">
        <v>126</v>
      </c>
      <c r="F29" s="19" t="s">
        <v>25</v>
      </c>
      <c r="G29" s="19" t="s">
        <v>66</v>
      </c>
      <c r="H29" s="19" t="s">
        <v>68</v>
      </c>
      <c r="I29" s="21" t="s">
        <v>69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9216</v>
      </c>
      <c r="S29" s="19" t="s">
        <v>127</v>
      </c>
    </row>
    <row r="30" spans="1:19" s="22" customFormat="1" x14ac:dyDescent="0.25">
      <c r="A30" s="19" t="s">
        <v>115</v>
      </c>
      <c r="B30" s="20" t="s">
        <v>97</v>
      </c>
      <c r="C30" s="19" t="s">
        <v>33</v>
      </c>
      <c r="D30" s="19" t="s">
        <v>103</v>
      </c>
      <c r="E30" s="19" t="s">
        <v>25</v>
      </c>
      <c r="F30" s="19" t="s">
        <v>104</v>
      </c>
      <c r="G30" s="19" t="s">
        <v>25</v>
      </c>
      <c r="H30" s="19" t="s">
        <v>68</v>
      </c>
      <c r="I30" s="21" t="s">
        <v>69</v>
      </c>
      <c r="J30" s="21">
        <v>89088</v>
      </c>
      <c r="K30" s="21">
        <v>0</v>
      </c>
      <c r="L30" s="21">
        <v>76800</v>
      </c>
      <c r="M30" s="21">
        <v>12288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19" t="s">
        <v>25</v>
      </c>
    </row>
    <row r="31" spans="1:19" s="22" customFormat="1" x14ac:dyDescent="0.25">
      <c r="A31" s="19" t="s">
        <v>143</v>
      </c>
      <c r="B31" s="20" t="s">
        <v>132</v>
      </c>
      <c r="C31" s="19" t="s">
        <v>24</v>
      </c>
      <c r="D31" s="19" t="s">
        <v>25</v>
      </c>
      <c r="E31" s="19" t="s">
        <v>163</v>
      </c>
      <c r="F31" s="19" t="s">
        <v>25</v>
      </c>
      <c r="G31" s="19" t="s">
        <v>103</v>
      </c>
      <c r="H31" s="19" t="s">
        <v>68</v>
      </c>
      <c r="I31" s="21" t="s">
        <v>69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9216</v>
      </c>
      <c r="S31" s="19" t="s">
        <v>164</v>
      </c>
    </row>
    <row r="32" spans="1:19" s="18" customFormat="1" x14ac:dyDescent="0.25">
      <c r="A32" s="15" t="s">
        <v>31</v>
      </c>
      <c r="B32" s="16" t="s">
        <v>32</v>
      </c>
      <c r="C32" s="15" t="s">
        <v>33</v>
      </c>
      <c r="D32" s="15" t="s">
        <v>34</v>
      </c>
      <c r="E32" s="15" t="s">
        <v>25</v>
      </c>
      <c r="F32" s="15" t="s">
        <v>35</v>
      </c>
      <c r="G32" s="15" t="s">
        <v>25</v>
      </c>
      <c r="H32" s="15" t="s">
        <v>36</v>
      </c>
      <c r="I32" s="17" t="s">
        <v>37</v>
      </c>
      <c r="J32" s="17">
        <v>671068.07999999996</v>
      </c>
      <c r="K32" s="17">
        <v>671068.07999999996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5" t="s">
        <v>25</v>
      </c>
    </row>
    <row r="33" spans="1:19" s="18" customFormat="1" x14ac:dyDescent="0.25">
      <c r="A33" s="15" t="s">
        <v>38</v>
      </c>
      <c r="B33" s="16" t="s">
        <v>32</v>
      </c>
      <c r="C33" s="15" t="s">
        <v>33</v>
      </c>
      <c r="D33" s="15" t="s">
        <v>39</v>
      </c>
      <c r="E33" s="15" t="s">
        <v>25</v>
      </c>
      <c r="F33" s="15" t="s">
        <v>40</v>
      </c>
      <c r="G33" s="15" t="s">
        <v>25</v>
      </c>
      <c r="H33" s="15" t="s">
        <v>36</v>
      </c>
      <c r="I33" s="17" t="s">
        <v>37</v>
      </c>
      <c r="J33" s="17">
        <v>2345022</v>
      </c>
      <c r="K33" s="17">
        <v>2345022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5" t="s">
        <v>25</v>
      </c>
    </row>
    <row r="34" spans="1:19" s="22" customFormat="1" x14ac:dyDescent="0.25">
      <c r="A34" s="19" t="s">
        <v>120</v>
      </c>
      <c r="B34" s="20" t="s">
        <v>97</v>
      </c>
      <c r="C34" s="19" t="s">
        <v>33</v>
      </c>
      <c r="D34" s="19" t="s">
        <v>121</v>
      </c>
      <c r="E34" s="19" t="s">
        <v>25</v>
      </c>
      <c r="F34" s="19" t="s">
        <v>122</v>
      </c>
      <c r="G34" s="19" t="s">
        <v>25</v>
      </c>
      <c r="H34" s="19" t="s">
        <v>123</v>
      </c>
      <c r="I34" s="21" t="s">
        <v>124</v>
      </c>
      <c r="J34" s="21">
        <v>1029504.06</v>
      </c>
      <c r="K34" s="21">
        <v>0</v>
      </c>
      <c r="L34" s="21">
        <v>887503.5</v>
      </c>
      <c r="M34" s="21">
        <v>142000.56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19" t="s">
        <v>25</v>
      </c>
    </row>
    <row r="35" spans="1:19" s="22" customFormat="1" x14ac:dyDescent="0.25">
      <c r="A35" s="19" t="s">
        <v>175</v>
      </c>
      <c r="B35" s="20" t="s">
        <v>172</v>
      </c>
      <c r="C35" s="19" t="s">
        <v>24</v>
      </c>
      <c r="D35" s="19" t="s">
        <v>25</v>
      </c>
      <c r="E35" s="19" t="s">
        <v>182</v>
      </c>
      <c r="F35" s="19" t="s">
        <v>25</v>
      </c>
      <c r="G35" s="19" t="s">
        <v>121</v>
      </c>
      <c r="H35" s="19" t="s">
        <v>123</v>
      </c>
      <c r="I35" s="21" t="s">
        <v>124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106500.42</v>
      </c>
      <c r="S35" s="19" t="s">
        <v>183</v>
      </c>
    </row>
    <row r="36" spans="1:19" s="26" customFormat="1" x14ac:dyDescent="0.25">
      <c r="A36" s="23" t="s">
        <v>125</v>
      </c>
      <c r="B36" s="24" t="s">
        <v>97</v>
      </c>
      <c r="C36" s="23" t="s">
        <v>33</v>
      </c>
      <c r="D36" s="23" t="s">
        <v>111</v>
      </c>
      <c r="E36" s="23" t="s">
        <v>25</v>
      </c>
      <c r="F36" s="23" t="s">
        <v>112</v>
      </c>
      <c r="G36" s="23" t="s">
        <v>25</v>
      </c>
      <c r="H36" s="23" t="s">
        <v>113</v>
      </c>
      <c r="I36" s="25" t="s">
        <v>114</v>
      </c>
      <c r="J36" s="25">
        <v>2935159.92</v>
      </c>
      <c r="K36" s="25">
        <v>770159.96</v>
      </c>
      <c r="L36" s="25">
        <v>1866379.28</v>
      </c>
      <c r="M36" s="25">
        <v>298620.68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3" t="s">
        <v>25</v>
      </c>
    </row>
    <row r="37" spans="1:19" s="26" customFormat="1" x14ac:dyDescent="0.25">
      <c r="A37" s="23" t="s">
        <v>181</v>
      </c>
      <c r="B37" s="24" t="s">
        <v>172</v>
      </c>
      <c r="C37" s="23" t="s">
        <v>24</v>
      </c>
      <c r="D37" s="23" t="s">
        <v>25</v>
      </c>
      <c r="E37" s="23" t="s">
        <v>188</v>
      </c>
      <c r="F37" s="23" t="s">
        <v>25</v>
      </c>
      <c r="G37" s="23" t="s">
        <v>111</v>
      </c>
      <c r="H37" s="23" t="s">
        <v>113</v>
      </c>
      <c r="I37" s="25" t="s">
        <v>114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223965.51</v>
      </c>
      <c r="S37" s="23" t="s">
        <v>189</v>
      </c>
    </row>
    <row r="38" spans="1:19" s="22" customFormat="1" x14ac:dyDescent="0.25">
      <c r="A38" s="19" t="s">
        <v>128</v>
      </c>
      <c r="B38" s="20" t="s">
        <v>97</v>
      </c>
      <c r="C38" s="19" t="s">
        <v>33</v>
      </c>
      <c r="D38" s="19" t="s">
        <v>116</v>
      </c>
      <c r="E38" s="19" t="s">
        <v>25</v>
      </c>
      <c r="F38" s="19" t="s">
        <v>117</v>
      </c>
      <c r="G38" s="19" t="s">
        <v>25</v>
      </c>
      <c r="H38" s="19" t="s">
        <v>118</v>
      </c>
      <c r="I38" s="21" t="s">
        <v>119</v>
      </c>
      <c r="J38" s="21">
        <v>4363295.8499999996</v>
      </c>
      <c r="K38" s="21">
        <v>4025039.87</v>
      </c>
      <c r="L38" s="21">
        <v>291599.98</v>
      </c>
      <c r="M38" s="21">
        <v>46655.99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19" t="s">
        <v>25</v>
      </c>
    </row>
    <row r="39" spans="1:19" s="22" customFormat="1" x14ac:dyDescent="0.25">
      <c r="A39" s="19" t="s">
        <v>178</v>
      </c>
      <c r="B39" s="20" t="s">
        <v>172</v>
      </c>
      <c r="C39" s="19" t="s">
        <v>24</v>
      </c>
      <c r="D39" s="19" t="s">
        <v>25</v>
      </c>
      <c r="E39" s="19" t="s">
        <v>185</v>
      </c>
      <c r="F39" s="19" t="s">
        <v>25</v>
      </c>
      <c r="G39" s="19" t="s">
        <v>116</v>
      </c>
      <c r="H39" s="19" t="s">
        <v>118</v>
      </c>
      <c r="I39" s="21" t="s">
        <v>119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34992</v>
      </c>
      <c r="S39" s="19" t="s">
        <v>186</v>
      </c>
    </row>
    <row r="40" spans="1:19" s="22" customFormat="1" x14ac:dyDescent="0.25">
      <c r="A40" s="19" t="s">
        <v>53</v>
      </c>
      <c r="B40" s="20" t="s">
        <v>54</v>
      </c>
      <c r="C40" s="19" t="s">
        <v>33</v>
      </c>
      <c r="D40" s="19" t="s">
        <v>55</v>
      </c>
      <c r="E40" s="19" t="s">
        <v>25</v>
      </c>
      <c r="F40" s="19" t="s">
        <v>56</v>
      </c>
      <c r="G40" s="19" t="s">
        <v>25</v>
      </c>
      <c r="H40" s="19" t="s">
        <v>57</v>
      </c>
      <c r="I40" s="21" t="s">
        <v>58</v>
      </c>
      <c r="J40" s="21">
        <v>37270000</v>
      </c>
      <c r="K40" s="21">
        <v>37270000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19" t="s">
        <v>25</v>
      </c>
    </row>
    <row r="41" spans="1:19" s="22" customFormat="1" x14ac:dyDescent="0.25">
      <c r="A41" s="19" t="s">
        <v>205</v>
      </c>
      <c r="B41" s="20" t="s">
        <v>191</v>
      </c>
      <c r="C41" s="19" t="s">
        <v>33</v>
      </c>
      <c r="D41" s="19" t="s">
        <v>192</v>
      </c>
      <c r="E41" s="19" t="s">
        <v>25</v>
      </c>
      <c r="F41" s="19" t="s">
        <v>193</v>
      </c>
      <c r="G41" s="19" t="s">
        <v>25</v>
      </c>
      <c r="H41" s="19" t="s">
        <v>194</v>
      </c>
      <c r="I41" s="21" t="s">
        <v>195</v>
      </c>
      <c r="J41" s="21">
        <v>302693.88</v>
      </c>
      <c r="K41" s="21">
        <v>0</v>
      </c>
      <c r="L41" s="21">
        <v>260943</v>
      </c>
      <c r="M41" s="21">
        <v>41750.879999999997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19" t="s">
        <v>25</v>
      </c>
    </row>
    <row r="42" spans="1:19" s="22" customFormat="1" x14ac:dyDescent="0.25">
      <c r="A42" s="19" t="s">
        <v>208</v>
      </c>
      <c r="B42" s="20" t="s">
        <v>209</v>
      </c>
      <c r="C42" s="19" t="s">
        <v>24</v>
      </c>
      <c r="D42" s="19" t="s">
        <v>25</v>
      </c>
      <c r="E42" s="19" t="s">
        <v>210</v>
      </c>
      <c r="F42" s="19" t="s">
        <v>25</v>
      </c>
      <c r="G42" s="19" t="s">
        <v>192</v>
      </c>
      <c r="H42" s="19" t="s">
        <v>194</v>
      </c>
      <c r="I42" s="21" t="s">
        <v>195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41750.879999999997</v>
      </c>
      <c r="S42" s="19" t="s">
        <v>211</v>
      </c>
    </row>
    <row r="43" spans="1:19" s="18" customFormat="1" x14ac:dyDescent="0.25">
      <c r="A43" s="15" t="s">
        <v>80</v>
      </c>
      <c r="B43" s="16" t="s">
        <v>60</v>
      </c>
      <c r="C43" s="15" t="s">
        <v>33</v>
      </c>
      <c r="D43" s="15" t="s">
        <v>92</v>
      </c>
      <c r="E43" s="15" t="s">
        <v>25</v>
      </c>
      <c r="F43" s="15" t="s">
        <v>93</v>
      </c>
      <c r="G43" s="15" t="s">
        <v>25</v>
      </c>
      <c r="H43" s="15" t="s">
        <v>94</v>
      </c>
      <c r="I43" s="17" t="s">
        <v>95</v>
      </c>
      <c r="J43" s="17">
        <v>302346</v>
      </c>
      <c r="K43" s="17">
        <v>0</v>
      </c>
      <c r="L43" s="17">
        <v>260643.1</v>
      </c>
      <c r="M43" s="17">
        <v>41702.9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5" t="s">
        <v>25</v>
      </c>
    </row>
    <row r="44" spans="1:19" s="18" customFormat="1" x14ac:dyDescent="0.25">
      <c r="A44" s="15" t="s">
        <v>190</v>
      </c>
      <c r="B44" s="16" t="s">
        <v>191</v>
      </c>
      <c r="C44" s="15" t="s">
        <v>24</v>
      </c>
      <c r="D44" s="15" t="s">
        <v>25</v>
      </c>
      <c r="E44" s="15" t="s">
        <v>197</v>
      </c>
      <c r="F44" s="15" t="s">
        <v>25</v>
      </c>
      <c r="G44" s="15" t="s">
        <v>92</v>
      </c>
      <c r="H44" s="15" t="s">
        <v>94</v>
      </c>
      <c r="I44" s="17" t="s">
        <v>95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31277.18</v>
      </c>
      <c r="S44" s="15" t="s">
        <v>198</v>
      </c>
    </row>
    <row r="45" spans="1:19" s="22" customFormat="1" x14ac:dyDescent="0.25">
      <c r="A45" s="19" t="s">
        <v>85</v>
      </c>
      <c r="B45" s="20" t="s">
        <v>60</v>
      </c>
      <c r="C45" s="19" t="s">
        <v>33</v>
      </c>
      <c r="D45" s="19" t="s">
        <v>81</v>
      </c>
      <c r="E45" s="19" t="s">
        <v>25</v>
      </c>
      <c r="F45" s="19" t="s">
        <v>82</v>
      </c>
      <c r="G45" s="19" t="s">
        <v>25</v>
      </c>
      <c r="H45" s="19" t="s">
        <v>83</v>
      </c>
      <c r="I45" s="21" t="s">
        <v>84</v>
      </c>
      <c r="J45" s="21">
        <v>1740320.16</v>
      </c>
      <c r="K45" s="21">
        <v>0</v>
      </c>
      <c r="L45" s="21">
        <v>1500276</v>
      </c>
      <c r="M45" s="21">
        <v>240044.16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19" t="s">
        <v>25</v>
      </c>
    </row>
    <row r="46" spans="1:19" s="22" customFormat="1" x14ac:dyDescent="0.25">
      <c r="A46" s="19" t="s">
        <v>88</v>
      </c>
      <c r="B46" s="20" t="s">
        <v>60</v>
      </c>
      <c r="C46" s="19" t="s">
        <v>33</v>
      </c>
      <c r="D46" s="19" t="s">
        <v>86</v>
      </c>
      <c r="E46" s="19" t="s">
        <v>25</v>
      </c>
      <c r="F46" s="19" t="s">
        <v>87</v>
      </c>
      <c r="G46" s="19" t="s">
        <v>25</v>
      </c>
      <c r="H46" s="19" t="s">
        <v>83</v>
      </c>
      <c r="I46" s="21" t="s">
        <v>84</v>
      </c>
      <c r="J46" s="21">
        <v>4860000</v>
      </c>
      <c r="K46" s="21">
        <v>4860000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19" t="s">
        <v>25</v>
      </c>
    </row>
    <row r="47" spans="1:19" s="22" customFormat="1" x14ac:dyDescent="0.25">
      <c r="A47" s="19" t="s">
        <v>91</v>
      </c>
      <c r="B47" s="20" t="s">
        <v>60</v>
      </c>
      <c r="C47" s="19" t="s">
        <v>33</v>
      </c>
      <c r="D47" s="19" t="s">
        <v>89</v>
      </c>
      <c r="E47" s="19" t="s">
        <v>25</v>
      </c>
      <c r="F47" s="19" t="s">
        <v>90</v>
      </c>
      <c r="G47" s="19" t="s">
        <v>25</v>
      </c>
      <c r="H47" s="19" t="s">
        <v>83</v>
      </c>
      <c r="I47" s="21" t="s">
        <v>84</v>
      </c>
      <c r="J47" s="21">
        <v>8365532.1200000001</v>
      </c>
      <c r="K47" s="21">
        <v>583200</v>
      </c>
      <c r="L47" s="21">
        <v>6708907</v>
      </c>
      <c r="M47" s="21">
        <v>1073425.1200000001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19" t="s">
        <v>25</v>
      </c>
    </row>
    <row r="48" spans="1:19" s="22" customFormat="1" x14ac:dyDescent="0.25">
      <c r="A48" s="19" t="s">
        <v>135</v>
      </c>
      <c r="B48" s="20" t="s">
        <v>132</v>
      </c>
      <c r="C48" s="19" t="s">
        <v>24</v>
      </c>
      <c r="D48" s="19" t="s">
        <v>25</v>
      </c>
      <c r="E48" s="19" t="s">
        <v>157</v>
      </c>
      <c r="F48" s="19" t="s">
        <v>25</v>
      </c>
      <c r="G48" s="19" t="s">
        <v>89</v>
      </c>
      <c r="H48" s="19" t="s">
        <v>83</v>
      </c>
      <c r="I48" s="21" t="s">
        <v>84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805068.84</v>
      </c>
      <c r="S48" s="19" t="s">
        <v>158</v>
      </c>
    </row>
    <row r="49" spans="1:19" s="22" customFormat="1" x14ac:dyDescent="0.25">
      <c r="A49" s="19" t="s">
        <v>138</v>
      </c>
      <c r="B49" s="20" t="s">
        <v>132</v>
      </c>
      <c r="C49" s="19" t="s">
        <v>24</v>
      </c>
      <c r="D49" s="19" t="s">
        <v>25</v>
      </c>
      <c r="E49" s="19" t="s">
        <v>160</v>
      </c>
      <c r="F49" s="19" t="s">
        <v>25</v>
      </c>
      <c r="G49" s="19" t="s">
        <v>81</v>
      </c>
      <c r="H49" s="19" t="s">
        <v>83</v>
      </c>
      <c r="I49" s="21" t="s">
        <v>84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180033.12</v>
      </c>
      <c r="S49" s="19" t="s">
        <v>161</v>
      </c>
    </row>
    <row r="50" spans="1:19" s="26" customFormat="1" x14ac:dyDescent="0.25">
      <c r="A50" s="23" t="s">
        <v>184</v>
      </c>
      <c r="B50" s="24" t="s">
        <v>172</v>
      </c>
      <c r="C50" s="23" t="s">
        <v>33</v>
      </c>
      <c r="D50" s="23" t="s">
        <v>173</v>
      </c>
      <c r="E50" s="23" t="s">
        <v>25</v>
      </c>
      <c r="F50" s="23" t="s">
        <v>174</v>
      </c>
      <c r="G50" s="23" t="s">
        <v>25</v>
      </c>
      <c r="H50" s="23" t="s">
        <v>83</v>
      </c>
      <c r="I50" s="25" t="s">
        <v>84</v>
      </c>
      <c r="J50" s="25">
        <v>4760640</v>
      </c>
      <c r="K50" s="25">
        <v>0</v>
      </c>
      <c r="L50" s="25">
        <v>4104000</v>
      </c>
      <c r="M50" s="25">
        <v>656640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3" t="s">
        <v>25</v>
      </c>
    </row>
    <row r="51" spans="1:19" s="26" customFormat="1" x14ac:dyDescent="0.25">
      <c r="A51" s="23" t="s">
        <v>187</v>
      </c>
      <c r="B51" s="24" t="s">
        <v>172</v>
      </c>
      <c r="C51" s="23" t="s">
        <v>33</v>
      </c>
      <c r="D51" s="23" t="s">
        <v>176</v>
      </c>
      <c r="E51" s="23" t="s">
        <v>25</v>
      </c>
      <c r="F51" s="23" t="s">
        <v>177</v>
      </c>
      <c r="G51" s="23" t="s">
        <v>25</v>
      </c>
      <c r="H51" s="23" t="s">
        <v>83</v>
      </c>
      <c r="I51" s="25" t="s">
        <v>84</v>
      </c>
      <c r="J51" s="25">
        <v>13015200</v>
      </c>
      <c r="K51" s="25">
        <v>0</v>
      </c>
      <c r="L51" s="25">
        <v>11220000</v>
      </c>
      <c r="M51" s="25">
        <v>1795200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3" t="s">
        <v>25</v>
      </c>
    </row>
    <row r="52" spans="1:19" s="26" customFormat="1" x14ac:dyDescent="0.25">
      <c r="A52" s="23" t="s">
        <v>212</v>
      </c>
      <c r="B52" s="24" t="s">
        <v>209</v>
      </c>
      <c r="C52" s="23" t="s">
        <v>24</v>
      </c>
      <c r="D52" s="23" t="s">
        <v>25</v>
      </c>
      <c r="E52" s="23" t="s">
        <v>213</v>
      </c>
      <c r="F52" s="23" t="s">
        <v>25</v>
      </c>
      <c r="G52" s="23" t="s">
        <v>176</v>
      </c>
      <c r="H52" s="23" t="s">
        <v>83</v>
      </c>
      <c r="I52" s="25" t="s">
        <v>84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1346400</v>
      </c>
      <c r="S52" s="23" t="s">
        <v>214</v>
      </c>
    </row>
    <row r="53" spans="1:19" s="26" customFormat="1" x14ac:dyDescent="0.25">
      <c r="A53" s="23" t="s">
        <v>215</v>
      </c>
      <c r="B53" s="24" t="s">
        <v>209</v>
      </c>
      <c r="C53" s="23" t="s">
        <v>24</v>
      </c>
      <c r="D53" s="23" t="s">
        <v>25</v>
      </c>
      <c r="E53" s="23" t="s">
        <v>216</v>
      </c>
      <c r="F53" s="23" t="s">
        <v>25</v>
      </c>
      <c r="G53" s="23" t="s">
        <v>173</v>
      </c>
      <c r="H53" s="23" t="s">
        <v>83</v>
      </c>
      <c r="I53" s="25" t="s">
        <v>84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492480</v>
      </c>
      <c r="S53" s="23" t="s">
        <v>217</v>
      </c>
    </row>
    <row r="54" spans="1:19" s="22" customFormat="1" x14ac:dyDescent="0.25">
      <c r="A54" s="19" t="s">
        <v>47</v>
      </c>
      <c r="B54" s="20" t="s">
        <v>48</v>
      </c>
      <c r="C54" s="19" t="s">
        <v>33</v>
      </c>
      <c r="D54" s="19" t="s">
        <v>49</v>
      </c>
      <c r="E54" s="19" t="s">
        <v>25</v>
      </c>
      <c r="F54" s="19" t="s">
        <v>50</v>
      </c>
      <c r="G54" s="19" t="s">
        <v>25</v>
      </c>
      <c r="H54" s="19" t="s">
        <v>51</v>
      </c>
      <c r="I54" s="21" t="s">
        <v>52</v>
      </c>
      <c r="J54" s="21">
        <v>400000</v>
      </c>
      <c r="K54" s="21">
        <v>400000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19" t="s">
        <v>25</v>
      </c>
    </row>
    <row r="56" spans="1:19" x14ac:dyDescent="0.25">
      <c r="J56" s="6">
        <f>SUM(J8:J54)</f>
        <v>141955676.56999999</v>
      </c>
      <c r="K56" s="6">
        <f t="shared" ref="K56:R56" si="0">SUM(K8:K54)</f>
        <v>98835535.079999983</v>
      </c>
      <c r="L56" s="6">
        <f t="shared" si="0"/>
        <v>36908866.700000003</v>
      </c>
      <c r="M56" s="6">
        <f t="shared" si="0"/>
        <v>5905418.6600000001</v>
      </c>
      <c r="N56" s="6">
        <f t="shared" si="0"/>
        <v>283200</v>
      </c>
      <c r="O56" s="6">
        <f t="shared" si="0"/>
        <v>22656</v>
      </c>
      <c r="P56" s="6">
        <f t="shared" si="0"/>
        <v>0</v>
      </c>
      <c r="Q56" s="6">
        <f t="shared" si="0"/>
        <v>0</v>
      </c>
      <c r="R56" s="6">
        <f t="shared" si="0"/>
        <v>4456493.74</v>
      </c>
    </row>
    <row r="58" spans="1:19" x14ac:dyDescent="0.25">
      <c r="J58" s="5" t="s">
        <v>218</v>
      </c>
    </row>
    <row r="60" spans="1:19" x14ac:dyDescent="0.25">
      <c r="J60" s="5" t="s">
        <v>219</v>
      </c>
      <c r="K60" s="5" t="s">
        <v>220</v>
      </c>
      <c r="L60" s="2" t="s">
        <v>221</v>
      </c>
    </row>
    <row r="62" spans="1:19" x14ac:dyDescent="0.25">
      <c r="I62" s="5" t="s">
        <v>222</v>
      </c>
      <c r="J62" s="5">
        <f>K56</f>
        <v>98835535.079999983</v>
      </c>
    </row>
    <row r="64" spans="1:19" x14ac:dyDescent="0.25">
      <c r="I64" s="5" t="s">
        <v>223</v>
      </c>
      <c r="J64" s="5">
        <f>L56</f>
        <v>36908866.700000003</v>
      </c>
      <c r="K64" s="5">
        <f>M56</f>
        <v>5905418.6600000001</v>
      </c>
    </row>
    <row r="66" spans="9:12" x14ac:dyDescent="0.25">
      <c r="I66" s="5" t="s">
        <v>224</v>
      </c>
      <c r="J66" s="5">
        <f>N56</f>
        <v>283200</v>
      </c>
      <c r="K66" s="5">
        <f>O56</f>
        <v>22656</v>
      </c>
      <c r="L66" s="2">
        <v>0</v>
      </c>
    </row>
    <row r="68" spans="9:12" x14ac:dyDescent="0.25">
      <c r="I68" s="5" t="s">
        <v>225</v>
      </c>
      <c r="J68" s="5">
        <v>0</v>
      </c>
      <c r="K68" s="5">
        <v>0</v>
      </c>
    </row>
    <row r="70" spans="9:12" x14ac:dyDescent="0.25">
      <c r="I70" s="5" t="s">
        <v>226</v>
      </c>
      <c r="J70" s="5">
        <f>J62+J64+J66</f>
        <v>136027601.77999997</v>
      </c>
      <c r="K70" s="5">
        <f>K64+K66</f>
        <v>5928074.6600000001</v>
      </c>
      <c r="L70" s="2">
        <v>0</v>
      </c>
    </row>
  </sheetData>
  <sortState ref="A8:S54">
    <sortCondition ref="I8:I54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</vt:lpstr>
      <vt:lpstr>DECLARAR</vt:lpstr>
      <vt:lpstr>CONTROL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Contaduria</cp:lastModifiedBy>
  <dcterms:created xsi:type="dcterms:W3CDTF">2019-05-27T12:51:15Z</dcterms:created>
  <dcterms:modified xsi:type="dcterms:W3CDTF">2019-08-21T14:57:21Z</dcterms:modified>
</cp:coreProperties>
</file>