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600" windowHeight="9675" activeTab="2"/>
  </bookViews>
  <sheets>
    <sheet name="GASTOS" sheetId="5" r:id="rId1"/>
    <sheet name="DECLARAR" sheetId="4" r:id="rId2"/>
    <sheet name="CONTROL" sheetId="6" r:id="rId3"/>
  </sheets>
  <calcPr calcId="181029"/>
</workbook>
</file>

<file path=xl/calcChain.xml><?xml version="1.0" encoding="utf-8"?>
<calcChain xmlns="http://schemas.openxmlformats.org/spreadsheetml/2006/main">
  <c r="K65" i="6" l="1"/>
  <c r="R51" i="6"/>
  <c r="Q51" i="6"/>
  <c r="P51" i="6"/>
  <c r="O51" i="6"/>
  <c r="N51" i="6"/>
  <c r="M51" i="6"/>
  <c r="L51" i="6"/>
  <c r="J59" i="6" s="1"/>
  <c r="K51" i="6"/>
  <c r="J57" i="6" s="1"/>
  <c r="J65" i="6" s="1"/>
  <c r="J51" i="6"/>
  <c r="R51" i="5" l="1"/>
  <c r="Q51" i="5"/>
  <c r="P51" i="5"/>
  <c r="O51" i="5"/>
  <c r="N51" i="5"/>
  <c r="M51" i="5"/>
  <c r="K59" i="5" s="1"/>
  <c r="K65" i="5" s="1"/>
  <c r="L51" i="5"/>
  <c r="J59" i="5" s="1"/>
  <c r="K51" i="5"/>
  <c r="J57" i="5" s="1"/>
  <c r="J51" i="5"/>
  <c r="R51" i="4"/>
  <c r="Q51" i="4"/>
  <c r="P51" i="4"/>
  <c r="O51" i="4"/>
  <c r="N51" i="4"/>
  <c r="M51" i="4"/>
  <c r="K59" i="4" s="1"/>
  <c r="K65" i="4" s="1"/>
  <c r="L51" i="4"/>
  <c r="J59" i="4" s="1"/>
  <c r="K51" i="4"/>
  <c r="J57" i="4" s="1"/>
  <c r="J51" i="4"/>
  <c r="J65" i="5" l="1"/>
  <c r="J65" i="4"/>
</calcChain>
</file>

<file path=xl/comments1.xml><?xml version="1.0" encoding="utf-8"?>
<comments xmlns="http://schemas.openxmlformats.org/spreadsheetml/2006/main">
  <authors>
    <author>Contaduria</author>
    <author>Cont_AUX_2</author>
  </authors>
  <commentList>
    <comment ref="A8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soporte semana 6.1</t>
        </r>
      </text>
    </comment>
    <comment ref="D26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ENTREGARON COPIA DE LA FACTURA</t>
        </r>
      </text>
    </comment>
    <comment ref="A28" authorId="1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FACT.1452 EN 6.2/9</t>
        </r>
      </text>
    </comment>
    <comment ref="A32" authorId="1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FACT.1452 EN 6.2/9</t>
        </r>
      </text>
    </comment>
  </commentList>
</comments>
</file>

<file path=xl/sharedStrings.xml><?xml version="1.0" encoding="utf-8"?>
<sst xmlns="http://schemas.openxmlformats.org/spreadsheetml/2006/main" count="1356" uniqueCount="202">
  <si>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</si>
  <si>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</si>
  <si>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</si>
  <si>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</si>
  <si>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</si>
  <si>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</si>
  <si>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</si>
  <si>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</si>
  <si>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</si>
  <si>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</si>
  <si>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</si>
  <si>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</si>
  <si>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</si>
  <si>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</si>
  <si>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</si>
  <si>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</si>
  <si>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</si>
  <si>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</si>
  <si>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</si>
  <si>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</si>
  <si>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</si>
  <si>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</si>
  <si>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</si>
  <si>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26-03-2019</t>
  </si>
  <si>
    <t>FC</t>
  </si>
  <si>
    <t>1267</t>
  </si>
  <si>
    <t/>
  </si>
  <si>
    <t>00-001267</t>
  </si>
  <si>
    <t>J410117605</t>
  </si>
  <si>
    <t>DISTRIBUIDORA MATHYFRED C.A.</t>
  </si>
  <si>
    <t>2</t>
  </si>
  <si>
    <t>22-05-2019</t>
  </si>
  <si>
    <t>79486</t>
  </si>
  <si>
    <t>00-090988</t>
  </si>
  <si>
    <t>J400537258</t>
  </si>
  <si>
    <t>CORPORACION HARAFAL , C.A</t>
  </si>
  <si>
    <t>3</t>
  </si>
  <si>
    <t>23-05-2019</t>
  </si>
  <si>
    <t>06154</t>
  </si>
  <si>
    <t>00-097186</t>
  </si>
  <si>
    <t xml:space="preserve">J294401163 </t>
  </si>
  <si>
    <t xml:space="preserve">NACIONAL DE ALIMENTOS C.A. </t>
  </si>
  <si>
    <t>4</t>
  </si>
  <si>
    <t>24-05-2019</t>
  </si>
  <si>
    <t>1416</t>
  </si>
  <si>
    <t>00-001416</t>
  </si>
  <si>
    <t>5</t>
  </si>
  <si>
    <t>V0087030602398</t>
  </si>
  <si>
    <t>07-6412324</t>
  </si>
  <si>
    <t>J301370139</t>
  </si>
  <si>
    <t>PEPSI-COLA VENEZUELA, C.A.</t>
  </si>
  <si>
    <t>6</t>
  </si>
  <si>
    <t>V0087030602399</t>
  </si>
  <si>
    <t>07-6412325</t>
  </si>
  <si>
    <t>7</t>
  </si>
  <si>
    <t>000112269</t>
  </si>
  <si>
    <t>00-0177295</t>
  </si>
  <si>
    <t>J294606067</t>
  </si>
  <si>
    <t>DURACENTRO CAPITAL C.A.</t>
  </si>
  <si>
    <t>8</t>
  </si>
  <si>
    <t>000112268</t>
  </si>
  <si>
    <t>00-0177294</t>
  </si>
  <si>
    <t>9</t>
  </si>
  <si>
    <t>00023245</t>
  </si>
  <si>
    <t>0</t>
  </si>
  <si>
    <t>J404011277</t>
  </si>
  <si>
    <t>DIPOSAL 2014 DC, C.A</t>
  </si>
  <si>
    <t>10</t>
  </si>
  <si>
    <t>25-05-2019</t>
  </si>
  <si>
    <t>00015288</t>
  </si>
  <si>
    <t>J307513373</t>
  </si>
  <si>
    <t>COMERCIALIZADORA EL VERDUGO C.A.</t>
  </si>
  <si>
    <t>11</t>
  </si>
  <si>
    <t>27-05-2019</t>
  </si>
  <si>
    <t>0719</t>
  </si>
  <si>
    <t>00-000719</t>
  </si>
  <si>
    <t>V069610885</t>
  </si>
  <si>
    <t>ROLANDO RAFAEL RAZZAK GARCIA</t>
  </si>
  <si>
    <t>12</t>
  </si>
  <si>
    <t>2241010754</t>
  </si>
  <si>
    <t>00-01100581</t>
  </si>
  <si>
    <t>J303085474</t>
  </si>
  <si>
    <t>INDUSTRIAS ALIMENTICIAS HERMO DE VENEZUELA, S.A.</t>
  </si>
  <si>
    <t>13</t>
  </si>
  <si>
    <t>1422</t>
  </si>
  <si>
    <t>00-001422</t>
  </si>
  <si>
    <t>14</t>
  </si>
  <si>
    <t>1105304</t>
  </si>
  <si>
    <t>00-0087362</t>
  </si>
  <si>
    <t>J305835152</t>
  </si>
  <si>
    <t xml:space="preserve">GRUPO DEPA , C.A. </t>
  </si>
  <si>
    <t>15</t>
  </si>
  <si>
    <t>921</t>
  </si>
  <si>
    <t>00-006886</t>
  </si>
  <si>
    <t>J405123826</t>
  </si>
  <si>
    <t xml:space="preserve">IMPORTADORA LA 2014, C.A </t>
  </si>
  <si>
    <t>16</t>
  </si>
  <si>
    <t>NC</t>
  </si>
  <si>
    <t>300001637</t>
  </si>
  <si>
    <t>20190500011511</t>
  </si>
  <si>
    <t>17</t>
  </si>
  <si>
    <t>300001638</t>
  </si>
  <si>
    <t>20190500011512</t>
  </si>
  <si>
    <t>18</t>
  </si>
  <si>
    <t>300001639</t>
  </si>
  <si>
    <t>20190500011513</t>
  </si>
  <si>
    <t>19</t>
  </si>
  <si>
    <t>300001640</t>
  </si>
  <si>
    <t>20190500011514</t>
  </si>
  <si>
    <t>20</t>
  </si>
  <si>
    <t>300001641</t>
  </si>
  <si>
    <t>20190500011515</t>
  </si>
  <si>
    <t>21</t>
  </si>
  <si>
    <t>300001642</t>
  </si>
  <si>
    <t>20190500011516</t>
  </si>
  <si>
    <t>22</t>
  </si>
  <si>
    <t>300001643</t>
  </si>
  <si>
    <t>20190500011517</t>
  </si>
  <si>
    <t>23</t>
  </si>
  <si>
    <t>28-05-2019</t>
  </si>
  <si>
    <t>TA19224983</t>
  </si>
  <si>
    <t>01-817183</t>
  </si>
  <si>
    <t>J304689713</t>
  </si>
  <si>
    <t>CORPORACION DIGITEL, C.A.</t>
  </si>
  <si>
    <t>24</t>
  </si>
  <si>
    <t>108540</t>
  </si>
  <si>
    <t>00-0157351</t>
  </si>
  <si>
    <t>J405845198</t>
  </si>
  <si>
    <t>DISTRIBUIDORA DE CONFITERIA TEQUE VALLE,C.A</t>
  </si>
  <si>
    <t>25</t>
  </si>
  <si>
    <t>300001645</t>
  </si>
  <si>
    <t>20190500011518</t>
  </si>
  <si>
    <t>26</t>
  </si>
  <si>
    <t>300001646</t>
  </si>
  <si>
    <t>20190500011519</t>
  </si>
  <si>
    <t>27</t>
  </si>
  <si>
    <t>29-05-2019</t>
  </si>
  <si>
    <t>1431</t>
  </si>
  <si>
    <t>00-001431</t>
  </si>
  <si>
    <t>28</t>
  </si>
  <si>
    <t>0012667</t>
  </si>
  <si>
    <t>00-00019802</t>
  </si>
  <si>
    <t>J409608905</t>
  </si>
  <si>
    <t>CORPORACION GLOBAL ATHENA, C.A.</t>
  </si>
  <si>
    <t>29</t>
  </si>
  <si>
    <t>1393554768</t>
  </si>
  <si>
    <t>00-25510329</t>
  </si>
  <si>
    <t>J000413126</t>
  </si>
  <si>
    <t>ALIMENTOS POLAR COMERCIAL, C.A.</t>
  </si>
  <si>
    <t>30</t>
  </si>
  <si>
    <t>1393554767</t>
  </si>
  <si>
    <t>00-25510328</t>
  </si>
  <si>
    <t>31</t>
  </si>
  <si>
    <t>1393554769</t>
  </si>
  <si>
    <t>00-25510330</t>
  </si>
  <si>
    <t>32</t>
  </si>
  <si>
    <t>000001815</t>
  </si>
  <si>
    <t>00-0002261</t>
  </si>
  <si>
    <t>DISTRIBUCIONES ISVAN 2018,C.A</t>
  </si>
  <si>
    <t>33</t>
  </si>
  <si>
    <t>300001647</t>
  </si>
  <si>
    <t>20190500011520</t>
  </si>
  <si>
    <t>34</t>
  </si>
  <si>
    <t>300001648</t>
  </si>
  <si>
    <t>20190500011521</t>
  </si>
  <si>
    <t>35</t>
  </si>
  <si>
    <t>30-05-2019</t>
  </si>
  <si>
    <t>00015326</t>
  </si>
  <si>
    <t>36</t>
  </si>
  <si>
    <t>300001649</t>
  </si>
  <si>
    <t>20190500011522</t>
  </si>
  <si>
    <t>37</t>
  </si>
  <si>
    <t>300001650</t>
  </si>
  <si>
    <t>20190500011523</t>
  </si>
  <si>
    <t>38</t>
  </si>
  <si>
    <t>300001651</t>
  </si>
  <si>
    <t>20190500011524</t>
  </si>
  <si>
    <t>39</t>
  </si>
  <si>
    <t>300001652</t>
  </si>
  <si>
    <t>20190500011525</t>
  </si>
  <si>
    <t>40</t>
  </si>
  <si>
    <t>31-05-2019</t>
  </si>
  <si>
    <t>300001653</t>
  </si>
  <si>
    <t>20190500011526</t>
  </si>
  <si>
    <t>41</t>
  </si>
  <si>
    <t>300001654</t>
  </si>
  <si>
    <t>20190500011527</t>
  </si>
  <si>
    <t>42</t>
  </si>
  <si>
    <t>300001655</t>
  </si>
  <si>
    <t>20190500011528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</si>
  <si>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</si>
  <si>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</si>
  <si>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</si>
  <si>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</si>
  <si>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</si>
  <si>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</si>
  <si>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</si>
  <si>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</si>
  <si>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</si>
  <si>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LIRBO DE COMPRAS DESDE 27/05 AL 02/06/2019</t>
  </si>
  <si>
    <t>J411585424</t>
  </si>
  <si>
    <t>LIBRO DE COMPRAS DESDE 27/05 HASTA 02/06/2019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</si>
</sst>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5"/>
  <sheetViews>
    <sheetView workbookViewId="0">
      <selection activeCell="B65" sqref="B65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5.28515625" style="2" bestFit="1" customWidth="1"/>
    <col min="5" max="5" width="12.140625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50.140625" style="5" bestFit="1" customWidth="1"/>
    <col min="10" max="10" width="25.28515625" style="5" bestFit="1" customWidth="1"/>
    <col min="11" max="11" width="13.28515625" style="5" bestFit="1" customWidth="1"/>
    <col min="12" max="12" width="13.28515625" style="5" customWidth="1"/>
    <col min="13" max="13" width="12.28515625" style="5" customWidth="1"/>
    <col min="14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37" t="s">
        <v>199</v>
      </c>
      <c r="B4" s="37"/>
      <c r="C4" s="37"/>
      <c r="D4" s="37"/>
      <c r="E4" s="37"/>
      <c r="F4" s="37"/>
      <c r="G4" s="37"/>
      <c r="H4" s="37"/>
      <c r="I4" s="37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36" t="s">
        <v>2</v>
      </c>
      <c r="B5" s="36"/>
      <c r="C5" s="36"/>
      <c r="D5" s="36"/>
      <c r="E5" s="36"/>
      <c r="F5" s="36"/>
      <c r="G5" s="36"/>
      <c r="H5" s="36"/>
      <c r="I5" s="36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15" customFormat="1" x14ac:dyDescent="0.25">
      <c r="A8" s="16" t="s">
        <v>22</v>
      </c>
      <c r="B8" s="17" t="s">
        <v>73</v>
      </c>
      <c r="C8" s="16" t="s">
        <v>24</v>
      </c>
      <c r="D8" s="16" t="s">
        <v>74</v>
      </c>
      <c r="E8" s="16" t="s">
        <v>26</v>
      </c>
      <c r="F8" s="16" t="s">
        <v>75</v>
      </c>
      <c r="G8" s="16" t="s">
        <v>26</v>
      </c>
      <c r="H8" s="16" t="s">
        <v>76</v>
      </c>
      <c r="I8" s="18" t="s">
        <v>77</v>
      </c>
      <c r="J8" s="18">
        <v>400000</v>
      </c>
      <c r="K8" s="18">
        <v>400000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26</v>
      </c>
    </row>
    <row r="9" spans="1:19" s="15" customFormat="1" x14ac:dyDescent="0.25">
      <c r="A9" s="12" t="s">
        <v>30</v>
      </c>
      <c r="B9" s="13" t="s">
        <v>136</v>
      </c>
      <c r="C9" s="12" t="s">
        <v>24</v>
      </c>
      <c r="D9" s="12" t="s">
        <v>145</v>
      </c>
      <c r="E9" s="12" t="s">
        <v>26</v>
      </c>
      <c r="F9" s="12" t="s">
        <v>146</v>
      </c>
      <c r="G9" s="12" t="s">
        <v>26</v>
      </c>
      <c r="H9" s="12" t="s">
        <v>147</v>
      </c>
      <c r="I9" s="14" t="s">
        <v>148</v>
      </c>
      <c r="J9" s="14">
        <v>34631966.399999999</v>
      </c>
      <c r="K9" s="14">
        <v>34631966.399999999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s="15" customFormat="1" x14ac:dyDescent="0.25">
      <c r="A10" s="12" t="s">
        <v>36</v>
      </c>
      <c r="B10" s="13" t="s">
        <v>136</v>
      </c>
      <c r="C10" s="12" t="s">
        <v>24</v>
      </c>
      <c r="D10" s="12" t="s">
        <v>150</v>
      </c>
      <c r="E10" s="12" t="s">
        <v>26</v>
      </c>
      <c r="F10" s="12" t="s">
        <v>151</v>
      </c>
      <c r="G10" s="12" t="s">
        <v>26</v>
      </c>
      <c r="H10" s="12" t="s">
        <v>147</v>
      </c>
      <c r="I10" s="14" t="s">
        <v>148</v>
      </c>
      <c r="J10" s="14">
        <v>213299.85</v>
      </c>
      <c r="K10" s="14">
        <v>0</v>
      </c>
      <c r="L10" s="14">
        <v>183879.18</v>
      </c>
      <c r="M10" s="14">
        <v>29420.66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s="15" customFormat="1" x14ac:dyDescent="0.25">
      <c r="A11" s="12" t="s">
        <v>42</v>
      </c>
      <c r="B11" s="13" t="s">
        <v>136</v>
      </c>
      <c r="C11" s="12" t="s">
        <v>24</v>
      </c>
      <c r="D11" s="12" t="s">
        <v>153</v>
      </c>
      <c r="E11" s="12" t="s">
        <v>26</v>
      </c>
      <c r="F11" s="12" t="s">
        <v>154</v>
      </c>
      <c r="G11" s="12" t="s">
        <v>26</v>
      </c>
      <c r="H11" s="12" t="s">
        <v>147</v>
      </c>
      <c r="I11" s="14" t="s">
        <v>148</v>
      </c>
      <c r="J11" s="14">
        <v>2646389.46</v>
      </c>
      <c r="K11" s="14">
        <v>0</v>
      </c>
      <c r="L11" s="14">
        <v>2281370.2200000002</v>
      </c>
      <c r="M11" s="14">
        <v>365019.23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s="15" customFormat="1" x14ac:dyDescent="0.25">
      <c r="A12" s="12" t="s">
        <v>46</v>
      </c>
      <c r="B12" s="13" t="s">
        <v>181</v>
      </c>
      <c r="C12" s="12" t="s">
        <v>97</v>
      </c>
      <c r="D12" s="12" t="s">
        <v>26</v>
      </c>
      <c r="E12" s="12" t="s">
        <v>182</v>
      </c>
      <c r="F12" s="12" t="s">
        <v>26</v>
      </c>
      <c r="G12" s="12" t="s">
        <v>153</v>
      </c>
      <c r="H12" s="12" t="s">
        <v>147</v>
      </c>
      <c r="I12" s="14" t="s">
        <v>148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273764.43</v>
      </c>
      <c r="S12" s="12" t="s">
        <v>183</v>
      </c>
    </row>
    <row r="13" spans="1:19" s="15" customFormat="1" x14ac:dyDescent="0.25">
      <c r="A13" s="12" t="s">
        <v>51</v>
      </c>
      <c r="B13" s="13" t="s">
        <v>181</v>
      </c>
      <c r="C13" s="12" t="s">
        <v>97</v>
      </c>
      <c r="D13" s="12" t="s">
        <v>26</v>
      </c>
      <c r="E13" s="12" t="s">
        <v>185</v>
      </c>
      <c r="F13" s="12" t="s">
        <v>26</v>
      </c>
      <c r="G13" s="12" t="s">
        <v>150</v>
      </c>
      <c r="H13" s="12" t="s">
        <v>147</v>
      </c>
      <c r="I13" s="14" t="s">
        <v>148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22065.5</v>
      </c>
      <c r="S13" s="12" t="s">
        <v>186</v>
      </c>
    </row>
    <row r="14" spans="1:19" s="15" customFormat="1" x14ac:dyDescent="0.25">
      <c r="A14" s="12" t="s">
        <v>54</v>
      </c>
      <c r="B14" s="13" t="s">
        <v>68</v>
      </c>
      <c r="C14" s="12" t="s">
        <v>24</v>
      </c>
      <c r="D14" s="12" t="s">
        <v>69</v>
      </c>
      <c r="E14" s="12" t="s">
        <v>26</v>
      </c>
      <c r="F14" s="12" t="s">
        <v>64</v>
      </c>
      <c r="G14" s="12" t="s">
        <v>26</v>
      </c>
      <c r="H14" s="12" t="s">
        <v>70</v>
      </c>
      <c r="I14" s="14" t="s">
        <v>71</v>
      </c>
      <c r="J14" s="14">
        <v>3862560</v>
      </c>
      <c r="K14" s="14">
        <v>3862560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s="15" customFormat="1" x14ac:dyDescent="0.25">
      <c r="A15" s="12" t="s">
        <v>59</v>
      </c>
      <c r="B15" s="13" t="s">
        <v>166</v>
      </c>
      <c r="C15" s="12" t="s">
        <v>24</v>
      </c>
      <c r="D15" s="12" t="s">
        <v>167</v>
      </c>
      <c r="E15" s="12" t="s">
        <v>26</v>
      </c>
      <c r="F15" s="12" t="s">
        <v>64</v>
      </c>
      <c r="G15" s="12" t="s">
        <v>26</v>
      </c>
      <c r="H15" s="12" t="s">
        <v>70</v>
      </c>
      <c r="I15" s="14" t="s">
        <v>71</v>
      </c>
      <c r="J15" s="14">
        <v>859200</v>
      </c>
      <c r="K15" s="14">
        <v>859200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s="15" customFormat="1" x14ac:dyDescent="0.25">
      <c r="A16" s="12" t="s">
        <v>62</v>
      </c>
      <c r="B16" s="13" t="s">
        <v>119</v>
      </c>
      <c r="C16" s="12" t="s">
        <v>97</v>
      </c>
      <c r="D16" s="12" t="s">
        <v>26</v>
      </c>
      <c r="E16" s="12" t="s">
        <v>133</v>
      </c>
      <c r="F16" s="12" t="s">
        <v>26</v>
      </c>
      <c r="G16" s="12" t="s">
        <v>120</v>
      </c>
      <c r="H16" s="12" t="s">
        <v>122</v>
      </c>
      <c r="I16" s="14" t="s">
        <v>123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54052.02</v>
      </c>
      <c r="S16" s="12" t="s">
        <v>134</v>
      </c>
    </row>
    <row r="17" spans="1:19" s="15" customFormat="1" x14ac:dyDescent="0.25">
      <c r="A17" s="12" t="s">
        <v>67</v>
      </c>
      <c r="B17" s="13" t="s">
        <v>119</v>
      </c>
      <c r="C17" s="12" t="s">
        <v>24</v>
      </c>
      <c r="D17" s="12" t="s">
        <v>120</v>
      </c>
      <c r="E17" s="12" t="s">
        <v>26</v>
      </c>
      <c r="F17" s="12" t="s">
        <v>121</v>
      </c>
      <c r="G17" s="12" t="s">
        <v>26</v>
      </c>
      <c r="H17" s="12" t="s">
        <v>122</v>
      </c>
      <c r="I17" s="14" t="s">
        <v>123</v>
      </c>
      <c r="J17" s="14">
        <v>522502.86</v>
      </c>
      <c r="K17" s="14">
        <v>0</v>
      </c>
      <c r="L17" s="14">
        <v>450433.5</v>
      </c>
      <c r="M17" s="14">
        <v>72069.36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s="15" customFormat="1" x14ac:dyDescent="0.25">
      <c r="A18" s="12" t="s">
        <v>72</v>
      </c>
      <c r="B18" s="13" t="s">
        <v>136</v>
      </c>
      <c r="C18" s="12" t="s">
        <v>24</v>
      </c>
      <c r="D18" s="12" t="s">
        <v>140</v>
      </c>
      <c r="E18" s="12" t="s">
        <v>26</v>
      </c>
      <c r="F18" s="12" t="s">
        <v>141</v>
      </c>
      <c r="G18" s="12" t="s">
        <v>26</v>
      </c>
      <c r="H18" s="12" t="s">
        <v>142</v>
      </c>
      <c r="I18" s="14" t="s">
        <v>143</v>
      </c>
      <c r="J18" s="14">
        <v>503481.95</v>
      </c>
      <c r="K18" s="14">
        <v>0</v>
      </c>
      <c r="L18" s="14">
        <v>434036.16</v>
      </c>
      <c r="M18" s="14">
        <v>69445.78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s="15" customFormat="1" x14ac:dyDescent="0.25">
      <c r="A19" s="12" t="s">
        <v>78</v>
      </c>
      <c r="B19" s="13" t="s">
        <v>166</v>
      </c>
      <c r="C19" s="12" t="s">
        <v>97</v>
      </c>
      <c r="D19" s="12" t="s">
        <v>26</v>
      </c>
      <c r="E19" s="12" t="s">
        <v>169</v>
      </c>
      <c r="F19" s="12" t="s">
        <v>26</v>
      </c>
      <c r="G19" s="12" t="s">
        <v>140</v>
      </c>
      <c r="H19" s="12" t="s">
        <v>142</v>
      </c>
      <c r="I19" s="14" t="s">
        <v>143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52084.34</v>
      </c>
      <c r="S19" s="12" t="s">
        <v>170</v>
      </c>
    </row>
    <row r="20" spans="1:19" s="15" customFormat="1" x14ac:dyDescent="0.25">
      <c r="A20" s="12" t="s">
        <v>83</v>
      </c>
      <c r="B20" s="13" t="s">
        <v>31</v>
      </c>
      <c r="C20" s="12" t="s">
        <v>24</v>
      </c>
      <c r="D20" s="12" t="s">
        <v>32</v>
      </c>
      <c r="E20" s="12" t="s">
        <v>26</v>
      </c>
      <c r="F20" s="12" t="s">
        <v>33</v>
      </c>
      <c r="G20" s="12" t="s">
        <v>26</v>
      </c>
      <c r="H20" s="12" t="s">
        <v>34</v>
      </c>
      <c r="I20" s="14" t="s">
        <v>35</v>
      </c>
      <c r="J20" s="14">
        <v>431638.98</v>
      </c>
      <c r="K20" s="14">
        <v>0</v>
      </c>
      <c r="L20" s="14">
        <v>372102.57</v>
      </c>
      <c r="M20" s="14">
        <v>59536.41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s="15" customFormat="1" x14ac:dyDescent="0.25">
      <c r="A21" s="12" t="s">
        <v>86</v>
      </c>
      <c r="B21" s="13" t="s">
        <v>73</v>
      </c>
      <c r="C21" s="12" t="s">
        <v>97</v>
      </c>
      <c r="D21" s="12" t="s">
        <v>26</v>
      </c>
      <c r="E21" s="12" t="s">
        <v>107</v>
      </c>
      <c r="F21" s="12" t="s">
        <v>26</v>
      </c>
      <c r="G21" s="12" t="s">
        <v>32</v>
      </c>
      <c r="H21" s="12" t="s">
        <v>34</v>
      </c>
      <c r="I21" s="14" t="s">
        <v>35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44652.31</v>
      </c>
      <c r="S21" s="12" t="s">
        <v>108</v>
      </c>
    </row>
    <row r="22" spans="1:19" s="15" customFormat="1" x14ac:dyDescent="0.25">
      <c r="A22" s="12" t="s">
        <v>91</v>
      </c>
      <c r="B22" s="13" t="s">
        <v>43</v>
      </c>
      <c r="C22" s="12" t="s">
        <v>24</v>
      </c>
      <c r="D22" s="12" t="s">
        <v>63</v>
      </c>
      <c r="E22" s="12" t="s">
        <v>26</v>
      </c>
      <c r="F22" s="12" t="s">
        <v>64</v>
      </c>
      <c r="G22" s="12" t="s">
        <v>26</v>
      </c>
      <c r="H22" s="12" t="s">
        <v>65</v>
      </c>
      <c r="I22" s="14" t="s">
        <v>66</v>
      </c>
      <c r="J22" s="14">
        <v>9312600</v>
      </c>
      <c r="K22" s="14">
        <v>9312600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s="15" customFormat="1" x14ac:dyDescent="0.25">
      <c r="A23" s="12" t="s">
        <v>96</v>
      </c>
      <c r="B23" s="13" t="s">
        <v>136</v>
      </c>
      <c r="C23" s="12" t="s">
        <v>24</v>
      </c>
      <c r="D23" s="12" t="s">
        <v>156</v>
      </c>
      <c r="E23" s="12" t="s">
        <v>26</v>
      </c>
      <c r="F23" s="12" t="s">
        <v>157</v>
      </c>
      <c r="G23" s="12" t="s">
        <v>26</v>
      </c>
      <c r="H23" s="12" t="s">
        <v>200</v>
      </c>
      <c r="I23" s="14" t="s">
        <v>158</v>
      </c>
      <c r="J23" s="14">
        <v>1666760.55</v>
      </c>
      <c r="K23" s="14">
        <v>0</v>
      </c>
      <c r="L23" s="14">
        <v>1436862.54</v>
      </c>
      <c r="M23" s="14">
        <v>229898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s="15" customFormat="1" x14ac:dyDescent="0.25">
      <c r="A24" s="12" t="s">
        <v>100</v>
      </c>
      <c r="B24" s="13" t="s">
        <v>181</v>
      </c>
      <c r="C24" s="12" t="s">
        <v>97</v>
      </c>
      <c r="D24" s="12" t="s">
        <v>26</v>
      </c>
      <c r="E24" s="12" t="s">
        <v>188</v>
      </c>
      <c r="F24" s="12" t="s">
        <v>26</v>
      </c>
      <c r="G24" s="12" t="s">
        <v>156</v>
      </c>
      <c r="H24" s="12" t="s">
        <v>200</v>
      </c>
      <c r="I24" s="14" t="s">
        <v>158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172423.5</v>
      </c>
      <c r="S24" s="12" t="s">
        <v>189</v>
      </c>
    </row>
    <row r="25" spans="1:19" s="15" customFormat="1" x14ac:dyDescent="0.25">
      <c r="A25" s="12" t="s">
        <v>103</v>
      </c>
      <c r="B25" s="13" t="s">
        <v>119</v>
      </c>
      <c r="C25" s="12" t="s">
        <v>24</v>
      </c>
      <c r="D25" s="12" t="s">
        <v>125</v>
      </c>
      <c r="E25" s="12" t="s">
        <v>26</v>
      </c>
      <c r="F25" s="12" t="s">
        <v>126</v>
      </c>
      <c r="G25" s="12" t="s">
        <v>26</v>
      </c>
      <c r="H25" s="12" t="s">
        <v>127</v>
      </c>
      <c r="I25" s="14" t="s">
        <v>128</v>
      </c>
      <c r="J25" s="14">
        <v>237577.37</v>
      </c>
      <c r="K25" s="14">
        <v>0</v>
      </c>
      <c r="L25" s="14">
        <v>204808.08</v>
      </c>
      <c r="M25" s="14">
        <v>32769.29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s="15" customFormat="1" x14ac:dyDescent="0.25">
      <c r="A26" s="12" t="s">
        <v>106</v>
      </c>
      <c r="B26" s="13" t="s">
        <v>166</v>
      </c>
      <c r="C26" s="12" t="s">
        <v>97</v>
      </c>
      <c r="D26" s="12" t="s">
        <v>26</v>
      </c>
      <c r="E26" s="12" t="s">
        <v>172</v>
      </c>
      <c r="F26" s="12" t="s">
        <v>26</v>
      </c>
      <c r="G26" s="12" t="s">
        <v>125</v>
      </c>
      <c r="H26" s="12" t="s">
        <v>127</v>
      </c>
      <c r="I26" s="14" t="s">
        <v>128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24576.97</v>
      </c>
      <c r="S26" s="12" t="s">
        <v>173</v>
      </c>
    </row>
    <row r="27" spans="1:19" s="15" customFormat="1" x14ac:dyDescent="0.25">
      <c r="A27" s="12" t="s">
        <v>109</v>
      </c>
      <c r="B27" s="13" t="s">
        <v>23</v>
      </c>
      <c r="C27" s="12" t="s">
        <v>24</v>
      </c>
      <c r="D27" s="12" t="s">
        <v>25</v>
      </c>
      <c r="E27" s="12" t="s">
        <v>26</v>
      </c>
      <c r="F27" s="12" t="s">
        <v>27</v>
      </c>
      <c r="G27" s="12" t="s">
        <v>26</v>
      </c>
      <c r="H27" s="12" t="s">
        <v>28</v>
      </c>
      <c r="I27" s="14" t="s">
        <v>29</v>
      </c>
      <c r="J27" s="14">
        <v>35728</v>
      </c>
      <c r="K27" s="14">
        <v>0</v>
      </c>
      <c r="L27" s="14">
        <v>30800</v>
      </c>
      <c r="M27" s="14">
        <v>4928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s="15" customFormat="1" x14ac:dyDescent="0.25">
      <c r="A28" s="12" t="s">
        <v>112</v>
      </c>
      <c r="B28" s="13" t="s">
        <v>43</v>
      </c>
      <c r="C28" s="12" t="s">
        <v>24</v>
      </c>
      <c r="D28" s="12" t="s">
        <v>44</v>
      </c>
      <c r="E28" s="12" t="s">
        <v>26</v>
      </c>
      <c r="F28" s="12" t="s">
        <v>45</v>
      </c>
      <c r="G28" s="12" t="s">
        <v>26</v>
      </c>
      <c r="H28" s="12" t="s">
        <v>28</v>
      </c>
      <c r="I28" s="14" t="s">
        <v>29</v>
      </c>
      <c r="J28" s="14">
        <v>161472</v>
      </c>
      <c r="K28" s="14">
        <v>0</v>
      </c>
      <c r="L28" s="14">
        <v>139200</v>
      </c>
      <c r="M28" s="14">
        <v>22272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s="15" customFormat="1" x14ac:dyDescent="0.25">
      <c r="A29" s="12" t="s">
        <v>115</v>
      </c>
      <c r="B29" s="13" t="s">
        <v>73</v>
      </c>
      <c r="C29" s="12" t="s">
        <v>97</v>
      </c>
      <c r="D29" s="12" t="s">
        <v>26</v>
      </c>
      <c r="E29" s="12" t="s">
        <v>98</v>
      </c>
      <c r="F29" s="12" t="s">
        <v>26</v>
      </c>
      <c r="G29" s="12" t="s">
        <v>25</v>
      </c>
      <c r="H29" s="12" t="s">
        <v>28</v>
      </c>
      <c r="I29" s="14" t="s">
        <v>29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3696</v>
      </c>
      <c r="S29" s="12" t="s">
        <v>99</v>
      </c>
    </row>
    <row r="30" spans="1:19" s="15" customFormat="1" x14ac:dyDescent="0.25">
      <c r="A30" s="12" t="s">
        <v>118</v>
      </c>
      <c r="B30" s="13" t="s">
        <v>73</v>
      </c>
      <c r="C30" s="12" t="s">
        <v>97</v>
      </c>
      <c r="D30" s="12" t="s">
        <v>26</v>
      </c>
      <c r="E30" s="12" t="s">
        <v>116</v>
      </c>
      <c r="F30" s="12" t="s">
        <v>26</v>
      </c>
      <c r="G30" s="12" t="s">
        <v>44</v>
      </c>
      <c r="H30" s="12" t="s">
        <v>28</v>
      </c>
      <c r="I30" s="14" t="s">
        <v>29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16704</v>
      </c>
      <c r="S30" s="12" t="s">
        <v>117</v>
      </c>
    </row>
    <row r="31" spans="1:19" s="15" customFormat="1" x14ac:dyDescent="0.25">
      <c r="A31" s="12" t="s">
        <v>124</v>
      </c>
      <c r="B31" s="13" t="s">
        <v>73</v>
      </c>
      <c r="C31" s="12" t="s">
        <v>24</v>
      </c>
      <c r="D31" s="12" t="s">
        <v>84</v>
      </c>
      <c r="E31" s="12" t="s">
        <v>26</v>
      </c>
      <c r="F31" s="12" t="s">
        <v>85</v>
      </c>
      <c r="G31" s="12" t="s">
        <v>26</v>
      </c>
      <c r="H31" s="12" t="s">
        <v>28</v>
      </c>
      <c r="I31" s="14" t="s">
        <v>29</v>
      </c>
      <c r="J31" s="14">
        <v>178176</v>
      </c>
      <c r="K31" s="14">
        <v>0</v>
      </c>
      <c r="L31" s="14">
        <v>153600</v>
      </c>
      <c r="M31" s="14">
        <v>24576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s="15" customFormat="1" x14ac:dyDescent="0.25">
      <c r="A32" s="12" t="s">
        <v>129</v>
      </c>
      <c r="B32" s="13" t="s">
        <v>119</v>
      </c>
      <c r="C32" s="12" t="s">
        <v>97</v>
      </c>
      <c r="D32" s="12" t="s">
        <v>26</v>
      </c>
      <c r="E32" s="12" t="s">
        <v>130</v>
      </c>
      <c r="F32" s="12" t="s">
        <v>26</v>
      </c>
      <c r="G32" s="12" t="s">
        <v>84</v>
      </c>
      <c r="H32" s="12" t="s">
        <v>28</v>
      </c>
      <c r="I32" s="14" t="s">
        <v>29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18432</v>
      </c>
      <c r="S32" s="12" t="s">
        <v>131</v>
      </c>
    </row>
    <row r="33" spans="1:19" s="15" customFormat="1" x14ac:dyDescent="0.25">
      <c r="A33" s="12" t="s">
        <v>132</v>
      </c>
      <c r="B33" s="13" t="s">
        <v>136</v>
      </c>
      <c r="C33" s="12" t="s">
        <v>24</v>
      </c>
      <c r="D33" s="12" t="s">
        <v>137</v>
      </c>
      <c r="E33" s="12" t="s">
        <v>26</v>
      </c>
      <c r="F33" s="12" t="s">
        <v>138</v>
      </c>
      <c r="G33" s="12" t="s">
        <v>26</v>
      </c>
      <c r="H33" s="12" t="s">
        <v>28</v>
      </c>
      <c r="I33" s="14" t="s">
        <v>29</v>
      </c>
      <c r="J33" s="14">
        <v>116928</v>
      </c>
      <c r="K33" s="14">
        <v>0</v>
      </c>
      <c r="L33" s="14">
        <v>100800</v>
      </c>
      <c r="M33" s="14">
        <v>16128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s="15" customFormat="1" x14ac:dyDescent="0.25">
      <c r="A34" s="12" t="s">
        <v>135</v>
      </c>
      <c r="B34" s="13" t="s">
        <v>166</v>
      </c>
      <c r="C34" s="12" t="s">
        <v>97</v>
      </c>
      <c r="D34" s="12" t="s">
        <v>26</v>
      </c>
      <c r="E34" s="12" t="s">
        <v>178</v>
      </c>
      <c r="F34" s="12" t="s">
        <v>26</v>
      </c>
      <c r="G34" s="12" t="s">
        <v>137</v>
      </c>
      <c r="H34" s="12" t="s">
        <v>28</v>
      </c>
      <c r="I34" s="14" t="s">
        <v>29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12096</v>
      </c>
      <c r="S34" s="12" t="s">
        <v>179</v>
      </c>
    </row>
    <row r="35" spans="1:19" s="15" customFormat="1" x14ac:dyDescent="0.25">
      <c r="A35" s="12" t="s">
        <v>139</v>
      </c>
      <c r="B35" s="13" t="s">
        <v>43</v>
      </c>
      <c r="C35" s="12" t="s">
        <v>24</v>
      </c>
      <c r="D35" s="12" t="s">
        <v>55</v>
      </c>
      <c r="E35" s="12" t="s">
        <v>26</v>
      </c>
      <c r="F35" s="12" t="s">
        <v>56</v>
      </c>
      <c r="G35" s="12" t="s">
        <v>26</v>
      </c>
      <c r="H35" s="12" t="s">
        <v>57</v>
      </c>
      <c r="I35" s="14" t="s">
        <v>58</v>
      </c>
      <c r="J35" s="14">
        <v>4956045.54</v>
      </c>
      <c r="K35" s="14">
        <v>0</v>
      </c>
      <c r="L35" s="14">
        <v>4272453.05</v>
      </c>
      <c r="M35" s="14">
        <v>683592.48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s="15" customFormat="1" x14ac:dyDescent="0.25">
      <c r="A36" s="12" t="s">
        <v>144</v>
      </c>
      <c r="B36" s="13" t="s">
        <v>43</v>
      </c>
      <c r="C36" s="12" t="s">
        <v>24</v>
      </c>
      <c r="D36" s="12" t="s">
        <v>60</v>
      </c>
      <c r="E36" s="12" t="s">
        <v>26</v>
      </c>
      <c r="F36" s="12" t="s">
        <v>61</v>
      </c>
      <c r="G36" s="12" t="s">
        <v>26</v>
      </c>
      <c r="H36" s="12" t="s">
        <v>57</v>
      </c>
      <c r="I36" s="14" t="s">
        <v>58</v>
      </c>
      <c r="J36" s="14">
        <v>2104940.2200000002</v>
      </c>
      <c r="K36" s="14">
        <v>-0.03</v>
      </c>
      <c r="L36" s="14">
        <v>1814603.64</v>
      </c>
      <c r="M36" s="14">
        <v>290336.58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s="15" customFormat="1" x14ac:dyDescent="0.25">
      <c r="A37" s="12" t="s">
        <v>149</v>
      </c>
      <c r="B37" s="13" t="s">
        <v>73</v>
      </c>
      <c r="C37" s="12" t="s">
        <v>97</v>
      </c>
      <c r="D37" s="12" t="s">
        <v>26</v>
      </c>
      <c r="E37" s="12" t="s">
        <v>101</v>
      </c>
      <c r="F37" s="12" t="s">
        <v>26</v>
      </c>
      <c r="G37" s="12" t="s">
        <v>60</v>
      </c>
      <c r="H37" s="12" t="s">
        <v>57</v>
      </c>
      <c r="I37" s="14" t="s">
        <v>58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217752.44</v>
      </c>
      <c r="S37" s="12" t="s">
        <v>102</v>
      </c>
    </row>
    <row r="38" spans="1:19" s="15" customFormat="1" x14ac:dyDescent="0.25">
      <c r="A38" s="12" t="s">
        <v>152</v>
      </c>
      <c r="B38" s="13" t="s">
        <v>73</v>
      </c>
      <c r="C38" s="12" t="s">
        <v>97</v>
      </c>
      <c r="D38" s="12" t="s">
        <v>26</v>
      </c>
      <c r="E38" s="12" t="s">
        <v>104</v>
      </c>
      <c r="F38" s="12" t="s">
        <v>26</v>
      </c>
      <c r="G38" s="12" t="s">
        <v>55</v>
      </c>
      <c r="H38" s="12" t="s">
        <v>57</v>
      </c>
      <c r="I38" s="14" t="s">
        <v>58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512694.37</v>
      </c>
      <c r="S38" s="12" t="s">
        <v>105</v>
      </c>
    </row>
    <row r="39" spans="1:19" s="15" customFormat="1" x14ac:dyDescent="0.25">
      <c r="A39" s="12" t="s">
        <v>155</v>
      </c>
      <c r="B39" s="13" t="s">
        <v>73</v>
      </c>
      <c r="C39" s="12" t="s">
        <v>24</v>
      </c>
      <c r="D39" s="12" t="s">
        <v>87</v>
      </c>
      <c r="E39" s="12" t="s">
        <v>26</v>
      </c>
      <c r="F39" s="12" t="s">
        <v>88</v>
      </c>
      <c r="G39" s="12" t="s">
        <v>26</v>
      </c>
      <c r="H39" s="12" t="s">
        <v>89</v>
      </c>
      <c r="I39" s="14" t="s">
        <v>90</v>
      </c>
      <c r="J39" s="14">
        <v>717464.27</v>
      </c>
      <c r="K39" s="14">
        <v>-0.08</v>
      </c>
      <c r="L39" s="14">
        <v>618503.68000000005</v>
      </c>
      <c r="M39" s="14">
        <v>98960.58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s="15" customFormat="1" x14ac:dyDescent="0.25">
      <c r="A40" s="12" t="s">
        <v>159</v>
      </c>
      <c r="B40" s="13" t="s">
        <v>136</v>
      </c>
      <c r="C40" s="12" t="s">
        <v>97</v>
      </c>
      <c r="D40" s="12" t="s">
        <v>26</v>
      </c>
      <c r="E40" s="12" t="s">
        <v>163</v>
      </c>
      <c r="F40" s="12" t="s">
        <v>26</v>
      </c>
      <c r="G40" s="12" t="s">
        <v>87</v>
      </c>
      <c r="H40" s="12" t="s">
        <v>89</v>
      </c>
      <c r="I40" s="14" t="s">
        <v>90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74220.44</v>
      </c>
      <c r="S40" s="12" t="s">
        <v>164</v>
      </c>
    </row>
    <row r="41" spans="1:19" s="15" customFormat="1" x14ac:dyDescent="0.25">
      <c r="A41" s="12" t="s">
        <v>162</v>
      </c>
      <c r="B41" s="13" t="s">
        <v>73</v>
      </c>
      <c r="C41" s="12" t="s">
        <v>24</v>
      </c>
      <c r="D41" s="12" t="s">
        <v>92</v>
      </c>
      <c r="E41" s="12" t="s">
        <v>26</v>
      </c>
      <c r="F41" s="12" t="s">
        <v>93</v>
      </c>
      <c r="G41" s="12" t="s">
        <v>26</v>
      </c>
      <c r="H41" s="12" t="s">
        <v>94</v>
      </c>
      <c r="I41" s="14" t="s">
        <v>95</v>
      </c>
      <c r="J41" s="14">
        <v>5582500</v>
      </c>
      <c r="K41" s="14">
        <v>0</v>
      </c>
      <c r="L41" s="14">
        <v>4812500</v>
      </c>
      <c r="M41" s="14">
        <v>770000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s="15" customFormat="1" x14ac:dyDescent="0.25">
      <c r="A42" s="12" t="s">
        <v>165</v>
      </c>
      <c r="B42" s="13" t="s">
        <v>136</v>
      </c>
      <c r="C42" s="12" t="s">
        <v>97</v>
      </c>
      <c r="D42" s="12" t="s">
        <v>26</v>
      </c>
      <c r="E42" s="12" t="s">
        <v>160</v>
      </c>
      <c r="F42" s="12" t="s">
        <v>26</v>
      </c>
      <c r="G42" s="12" t="s">
        <v>92</v>
      </c>
      <c r="H42" s="12" t="s">
        <v>94</v>
      </c>
      <c r="I42" s="14" t="s">
        <v>95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577500</v>
      </c>
      <c r="S42" s="12" t="s">
        <v>161</v>
      </c>
    </row>
    <row r="43" spans="1:19" s="15" customFormat="1" x14ac:dyDescent="0.25">
      <c r="A43" s="12" t="s">
        <v>168</v>
      </c>
      <c r="B43" s="13" t="s">
        <v>73</v>
      </c>
      <c r="C43" s="12" t="s">
        <v>24</v>
      </c>
      <c r="D43" s="12" t="s">
        <v>79</v>
      </c>
      <c r="E43" s="12" t="s">
        <v>26</v>
      </c>
      <c r="F43" s="12" t="s">
        <v>80</v>
      </c>
      <c r="G43" s="12" t="s">
        <v>26</v>
      </c>
      <c r="H43" s="12" t="s">
        <v>81</v>
      </c>
      <c r="I43" s="14" t="s">
        <v>82</v>
      </c>
      <c r="J43" s="14">
        <v>12000000</v>
      </c>
      <c r="K43" s="14">
        <v>12000000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s="15" customFormat="1" x14ac:dyDescent="0.25">
      <c r="A44" s="12" t="s">
        <v>171</v>
      </c>
      <c r="B44" s="13" t="s">
        <v>37</v>
      </c>
      <c r="C44" s="12" t="s">
        <v>24</v>
      </c>
      <c r="D44" s="12" t="s">
        <v>38</v>
      </c>
      <c r="E44" s="12" t="s">
        <v>26</v>
      </c>
      <c r="F44" s="12" t="s">
        <v>39</v>
      </c>
      <c r="G44" s="12" t="s">
        <v>26</v>
      </c>
      <c r="H44" s="12" t="s">
        <v>40</v>
      </c>
      <c r="I44" s="14" t="s">
        <v>41</v>
      </c>
      <c r="J44" s="14">
        <v>1570800.45</v>
      </c>
      <c r="K44" s="14">
        <v>0</v>
      </c>
      <c r="L44" s="14">
        <v>1354138.32</v>
      </c>
      <c r="M44" s="14">
        <v>216662.13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s="15" customFormat="1" x14ac:dyDescent="0.25">
      <c r="A45" s="12" t="s">
        <v>174</v>
      </c>
      <c r="B45" s="13" t="s">
        <v>166</v>
      </c>
      <c r="C45" s="12" t="s">
        <v>97</v>
      </c>
      <c r="D45" s="12" t="s">
        <v>26</v>
      </c>
      <c r="E45" s="12" t="s">
        <v>175</v>
      </c>
      <c r="F45" s="12" t="s">
        <v>26</v>
      </c>
      <c r="G45" s="12" t="s">
        <v>38</v>
      </c>
      <c r="H45" s="12" t="s">
        <v>40</v>
      </c>
      <c r="I45" s="14" t="s">
        <v>41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162496.6</v>
      </c>
      <c r="S45" s="12" t="s">
        <v>176</v>
      </c>
    </row>
    <row r="46" spans="1:19" s="15" customFormat="1" x14ac:dyDescent="0.25">
      <c r="A46" s="12" t="s">
        <v>177</v>
      </c>
      <c r="B46" s="13" t="s">
        <v>43</v>
      </c>
      <c r="C46" s="12" t="s">
        <v>24</v>
      </c>
      <c r="D46" s="12" t="s">
        <v>47</v>
      </c>
      <c r="E46" s="12" t="s">
        <v>26</v>
      </c>
      <c r="F46" s="12" t="s">
        <v>48</v>
      </c>
      <c r="G46" s="12" t="s">
        <v>26</v>
      </c>
      <c r="H46" s="12" t="s">
        <v>49</v>
      </c>
      <c r="I46" s="14" t="s">
        <v>50</v>
      </c>
      <c r="J46" s="14">
        <v>3091854.49</v>
      </c>
      <c r="K46" s="14">
        <v>-0.02</v>
      </c>
      <c r="L46" s="14">
        <v>2665391.7999999998</v>
      </c>
      <c r="M46" s="14">
        <v>426462.68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s="15" customFormat="1" x14ac:dyDescent="0.25">
      <c r="A47" s="12" t="s">
        <v>180</v>
      </c>
      <c r="B47" s="13" t="s">
        <v>43</v>
      </c>
      <c r="C47" s="12" t="s">
        <v>24</v>
      </c>
      <c r="D47" s="12" t="s">
        <v>52</v>
      </c>
      <c r="E47" s="12" t="s">
        <v>26</v>
      </c>
      <c r="F47" s="12" t="s">
        <v>53</v>
      </c>
      <c r="G47" s="12" t="s">
        <v>26</v>
      </c>
      <c r="H47" s="12" t="s">
        <v>49</v>
      </c>
      <c r="I47" s="14" t="s">
        <v>50</v>
      </c>
      <c r="J47" s="14">
        <v>1565285.65</v>
      </c>
      <c r="K47" s="14">
        <v>-0.06</v>
      </c>
      <c r="L47" s="14">
        <v>1349384.18</v>
      </c>
      <c r="M47" s="14">
        <v>215901.46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s="15" customFormat="1" x14ac:dyDescent="0.25">
      <c r="A48" s="12" t="s">
        <v>184</v>
      </c>
      <c r="B48" s="13" t="s">
        <v>73</v>
      </c>
      <c r="C48" s="12" t="s">
        <v>97</v>
      </c>
      <c r="D48" s="12" t="s">
        <v>26</v>
      </c>
      <c r="E48" s="12" t="s">
        <v>110</v>
      </c>
      <c r="F48" s="12" t="s">
        <v>26</v>
      </c>
      <c r="G48" s="12" t="s">
        <v>52</v>
      </c>
      <c r="H48" s="12" t="s">
        <v>49</v>
      </c>
      <c r="I48" s="14" t="s">
        <v>50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161926.1</v>
      </c>
      <c r="S48" s="12" t="s">
        <v>111</v>
      </c>
    </row>
    <row r="49" spans="1:19" s="19" customFormat="1" x14ac:dyDescent="0.25">
      <c r="A49" s="12" t="s">
        <v>187</v>
      </c>
      <c r="B49" s="13" t="s">
        <v>73</v>
      </c>
      <c r="C49" s="12" t="s">
        <v>97</v>
      </c>
      <c r="D49" s="12" t="s">
        <v>26</v>
      </c>
      <c r="E49" s="12" t="s">
        <v>113</v>
      </c>
      <c r="F49" s="12" t="s">
        <v>26</v>
      </c>
      <c r="G49" s="12" t="s">
        <v>47</v>
      </c>
      <c r="H49" s="12" t="s">
        <v>49</v>
      </c>
      <c r="I49" s="14" t="s">
        <v>50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319847.02</v>
      </c>
      <c r="S49" s="12" t="s">
        <v>114</v>
      </c>
    </row>
    <row r="51" spans="1:19" x14ac:dyDescent="0.25">
      <c r="J51" s="6">
        <f>SUM(J8:J49)</f>
        <v>87369172.039999992</v>
      </c>
      <c r="K51" s="6">
        <f t="shared" ref="K51:R51" si="0">SUM(K8:K49)</f>
        <v>61066326.209999993</v>
      </c>
      <c r="L51" s="6">
        <f t="shared" si="0"/>
        <v>22674866.920000002</v>
      </c>
      <c r="M51" s="6">
        <f t="shared" si="0"/>
        <v>3627978.64</v>
      </c>
      <c r="N51" s="6">
        <f t="shared" si="0"/>
        <v>0</v>
      </c>
      <c r="O51" s="6">
        <f t="shared" si="0"/>
        <v>0</v>
      </c>
      <c r="P51" s="6">
        <f t="shared" si="0"/>
        <v>0</v>
      </c>
      <c r="Q51" s="6">
        <f t="shared" si="0"/>
        <v>0</v>
      </c>
      <c r="R51" s="6">
        <f t="shared" si="0"/>
        <v>2720984.04</v>
      </c>
    </row>
    <row r="53" spans="1:19" x14ac:dyDescent="0.25">
      <c r="J53" s="5" t="s">
        <v>190</v>
      </c>
    </row>
    <row r="55" spans="1:19" x14ac:dyDescent="0.25">
      <c r="J55" s="5" t="s">
        <v>191</v>
      </c>
      <c r="K55" s="5" t="s">
        <v>192</v>
      </c>
      <c r="L55" s="2" t="s">
        <v>193</v>
      </c>
    </row>
    <row r="57" spans="1:19" x14ac:dyDescent="0.25">
      <c r="I57" s="5" t="s">
        <v>194</v>
      </c>
      <c r="J57" s="5">
        <f>K51</f>
        <v>61066326.209999993</v>
      </c>
    </row>
    <row r="59" spans="1:19" x14ac:dyDescent="0.25">
      <c r="I59" s="5" t="s">
        <v>195</v>
      </c>
      <c r="J59" s="5">
        <f>L51</f>
        <v>22674866.920000002</v>
      </c>
      <c r="K59" s="5">
        <f>M51</f>
        <v>3627978.64</v>
      </c>
    </row>
    <row r="61" spans="1:19" x14ac:dyDescent="0.25">
      <c r="I61" s="5" t="s">
        <v>196</v>
      </c>
      <c r="J61" s="5">
        <v>0</v>
      </c>
      <c r="K61" s="5">
        <v>0</v>
      </c>
      <c r="L61" s="2">
        <v>0</v>
      </c>
    </row>
    <row r="63" spans="1:19" x14ac:dyDescent="0.25">
      <c r="I63" s="5" t="s">
        <v>197</v>
      </c>
      <c r="J63" s="5">
        <v>0</v>
      </c>
      <c r="K63" s="5">
        <v>0</v>
      </c>
    </row>
    <row r="65" spans="9:12" x14ac:dyDescent="0.25">
      <c r="I65" s="5" t="s">
        <v>198</v>
      </c>
      <c r="J65" s="5">
        <f>J57+J59</f>
        <v>83741193.129999995</v>
      </c>
      <c r="K65" s="5">
        <f>K59</f>
        <v>3627978.64</v>
      </c>
      <c r="L65" s="2">
        <v>0</v>
      </c>
    </row>
  </sheetData>
  <sortState ref="A8:S49">
    <sortCondition sortBy="cellColor" ref="I8:I49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5"/>
  <sheetViews>
    <sheetView workbookViewId="0">
      <selection activeCell="H50" sqref="H50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5.28515625" style="2" bestFit="1" customWidth="1"/>
    <col min="5" max="5" width="12.140625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50.140625" style="5" bestFit="1" customWidth="1"/>
    <col min="10" max="10" width="25.28515625" style="5" bestFit="1" customWidth="1"/>
    <col min="11" max="11" width="13.28515625" style="5" bestFit="1" customWidth="1"/>
    <col min="12" max="12" width="13.28515625" style="5" customWidth="1"/>
    <col min="13" max="13" width="12.28515625" style="5" customWidth="1"/>
    <col min="14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37" t="s">
        <v>199</v>
      </c>
      <c r="B4" s="37"/>
      <c r="C4" s="37"/>
      <c r="D4" s="37"/>
      <c r="E4" s="37"/>
      <c r="F4" s="37"/>
      <c r="G4" s="37"/>
      <c r="H4" s="37"/>
      <c r="I4" s="37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36" t="s">
        <v>2</v>
      </c>
      <c r="B5" s="36"/>
      <c r="C5" s="36"/>
      <c r="D5" s="36"/>
      <c r="E5" s="36"/>
      <c r="F5" s="36"/>
      <c r="G5" s="36"/>
      <c r="H5" s="36"/>
      <c r="I5" s="36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15" customFormat="1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35728</v>
      </c>
      <c r="K8" s="14">
        <v>0</v>
      </c>
      <c r="L8" s="14">
        <v>30800</v>
      </c>
      <c r="M8" s="14">
        <v>4928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s="15" customFormat="1" x14ac:dyDescent="0.25">
      <c r="A9" s="12" t="s">
        <v>30</v>
      </c>
      <c r="B9" s="13" t="s">
        <v>31</v>
      </c>
      <c r="C9" s="12" t="s">
        <v>24</v>
      </c>
      <c r="D9" s="12" t="s">
        <v>32</v>
      </c>
      <c r="E9" s="12" t="s">
        <v>26</v>
      </c>
      <c r="F9" s="12" t="s">
        <v>33</v>
      </c>
      <c r="G9" s="12" t="s">
        <v>26</v>
      </c>
      <c r="H9" s="12" t="s">
        <v>34</v>
      </c>
      <c r="I9" s="14" t="s">
        <v>35</v>
      </c>
      <c r="J9" s="14">
        <v>431638.98</v>
      </c>
      <c r="K9" s="14">
        <v>0</v>
      </c>
      <c r="L9" s="14">
        <v>372102.57</v>
      </c>
      <c r="M9" s="14">
        <v>59536.41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s="15" customFormat="1" x14ac:dyDescent="0.25">
      <c r="A10" s="12" t="s">
        <v>36</v>
      </c>
      <c r="B10" s="13" t="s">
        <v>37</v>
      </c>
      <c r="C10" s="12" t="s">
        <v>24</v>
      </c>
      <c r="D10" s="12" t="s">
        <v>38</v>
      </c>
      <c r="E10" s="12" t="s">
        <v>26</v>
      </c>
      <c r="F10" s="12" t="s">
        <v>39</v>
      </c>
      <c r="G10" s="12" t="s">
        <v>26</v>
      </c>
      <c r="H10" s="12" t="s">
        <v>40</v>
      </c>
      <c r="I10" s="14" t="s">
        <v>41</v>
      </c>
      <c r="J10" s="14">
        <v>1570800.45</v>
      </c>
      <c r="K10" s="14">
        <v>0</v>
      </c>
      <c r="L10" s="14">
        <v>1354138.32</v>
      </c>
      <c r="M10" s="14">
        <v>216662.13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s="15" customFormat="1" x14ac:dyDescent="0.25">
      <c r="A11" s="12" t="s">
        <v>42</v>
      </c>
      <c r="B11" s="13" t="s">
        <v>43</v>
      </c>
      <c r="C11" s="12" t="s">
        <v>24</v>
      </c>
      <c r="D11" s="12" t="s">
        <v>63</v>
      </c>
      <c r="E11" s="12" t="s">
        <v>26</v>
      </c>
      <c r="F11" s="12" t="s">
        <v>64</v>
      </c>
      <c r="G11" s="12" t="s">
        <v>26</v>
      </c>
      <c r="H11" s="12" t="s">
        <v>65</v>
      </c>
      <c r="I11" s="14" t="s">
        <v>66</v>
      </c>
      <c r="J11" s="14">
        <v>9312600</v>
      </c>
      <c r="K11" s="14">
        <v>9312600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s="15" customFormat="1" x14ac:dyDescent="0.25">
      <c r="A12" s="12" t="s">
        <v>46</v>
      </c>
      <c r="B12" s="13" t="s">
        <v>43</v>
      </c>
      <c r="C12" s="12" t="s">
        <v>24</v>
      </c>
      <c r="D12" s="12" t="s">
        <v>44</v>
      </c>
      <c r="E12" s="12" t="s">
        <v>26</v>
      </c>
      <c r="F12" s="12" t="s">
        <v>45</v>
      </c>
      <c r="G12" s="12" t="s">
        <v>26</v>
      </c>
      <c r="H12" s="12" t="s">
        <v>28</v>
      </c>
      <c r="I12" s="14" t="s">
        <v>29</v>
      </c>
      <c r="J12" s="14">
        <v>161472</v>
      </c>
      <c r="K12" s="14">
        <v>0</v>
      </c>
      <c r="L12" s="14">
        <v>139200</v>
      </c>
      <c r="M12" s="14">
        <v>22272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s="15" customFormat="1" x14ac:dyDescent="0.25">
      <c r="A13" s="12" t="s">
        <v>51</v>
      </c>
      <c r="B13" s="13" t="s">
        <v>43</v>
      </c>
      <c r="C13" s="12" t="s">
        <v>24</v>
      </c>
      <c r="D13" s="12" t="s">
        <v>55</v>
      </c>
      <c r="E13" s="12" t="s">
        <v>26</v>
      </c>
      <c r="F13" s="12" t="s">
        <v>56</v>
      </c>
      <c r="G13" s="12" t="s">
        <v>26</v>
      </c>
      <c r="H13" s="12" t="s">
        <v>57</v>
      </c>
      <c r="I13" s="14" t="s">
        <v>58</v>
      </c>
      <c r="J13" s="14">
        <v>4956045.54</v>
      </c>
      <c r="K13" s="14">
        <v>0</v>
      </c>
      <c r="L13" s="14">
        <v>4272453.05</v>
      </c>
      <c r="M13" s="14">
        <v>683592.48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s="15" customFormat="1" x14ac:dyDescent="0.25">
      <c r="A14" s="12" t="s">
        <v>54</v>
      </c>
      <c r="B14" s="13" t="s">
        <v>43</v>
      </c>
      <c r="C14" s="12" t="s">
        <v>24</v>
      </c>
      <c r="D14" s="12" t="s">
        <v>60</v>
      </c>
      <c r="E14" s="12" t="s">
        <v>26</v>
      </c>
      <c r="F14" s="12" t="s">
        <v>61</v>
      </c>
      <c r="G14" s="12" t="s">
        <v>26</v>
      </c>
      <c r="H14" s="12" t="s">
        <v>57</v>
      </c>
      <c r="I14" s="14" t="s">
        <v>58</v>
      </c>
      <c r="J14" s="14">
        <v>2104940.2200000002</v>
      </c>
      <c r="K14" s="14">
        <v>-0.03</v>
      </c>
      <c r="L14" s="14">
        <v>1814603.64</v>
      </c>
      <c r="M14" s="14">
        <v>290336.58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s="15" customFormat="1" x14ac:dyDescent="0.25">
      <c r="A15" s="12" t="s">
        <v>59</v>
      </c>
      <c r="B15" s="13" t="s">
        <v>43</v>
      </c>
      <c r="C15" s="12" t="s">
        <v>24</v>
      </c>
      <c r="D15" s="12" t="s">
        <v>47</v>
      </c>
      <c r="E15" s="12" t="s">
        <v>26</v>
      </c>
      <c r="F15" s="12" t="s">
        <v>48</v>
      </c>
      <c r="G15" s="12" t="s">
        <v>26</v>
      </c>
      <c r="H15" s="12" t="s">
        <v>49</v>
      </c>
      <c r="I15" s="14" t="s">
        <v>50</v>
      </c>
      <c r="J15" s="14">
        <v>3091854.49</v>
      </c>
      <c r="K15" s="14">
        <v>-0.02</v>
      </c>
      <c r="L15" s="14">
        <v>2665391.7999999998</v>
      </c>
      <c r="M15" s="14">
        <v>426462.68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s="15" customFormat="1" x14ac:dyDescent="0.25">
      <c r="A16" s="12" t="s">
        <v>62</v>
      </c>
      <c r="B16" s="13" t="s">
        <v>43</v>
      </c>
      <c r="C16" s="12" t="s">
        <v>24</v>
      </c>
      <c r="D16" s="12" t="s">
        <v>52</v>
      </c>
      <c r="E16" s="12" t="s">
        <v>26</v>
      </c>
      <c r="F16" s="12" t="s">
        <v>53</v>
      </c>
      <c r="G16" s="12" t="s">
        <v>26</v>
      </c>
      <c r="H16" s="12" t="s">
        <v>49</v>
      </c>
      <c r="I16" s="14" t="s">
        <v>50</v>
      </c>
      <c r="J16" s="14">
        <v>1565285.65</v>
      </c>
      <c r="K16" s="14">
        <v>-0.06</v>
      </c>
      <c r="L16" s="14">
        <v>1349384.18</v>
      </c>
      <c r="M16" s="14">
        <v>215901.46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s="15" customFormat="1" x14ac:dyDescent="0.25">
      <c r="A17" s="12" t="s">
        <v>67</v>
      </c>
      <c r="B17" s="13" t="s">
        <v>68</v>
      </c>
      <c r="C17" s="12" t="s">
        <v>24</v>
      </c>
      <c r="D17" s="12" t="s">
        <v>69</v>
      </c>
      <c r="E17" s="12" t="s">
        <v>26</v>
      </c>
      <c r="F17" s="12" t="s">
        <v>64</v>
      </c>
      <c r="G17" s="12" t="s">
        <v>26</v>
      </c>
      <c r="H17" s="12" t="s">
        <v>70</v>
      </c>
      <c r="I17" s="14" t="s">
        <v>71</v>
      </c>
      <c r="J17" s="14">
        <v>3862560</v>
      </c>
      <c r="K17" s="14">
        <v>3862560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s="15" customFormat="1" x14ac:dyDescent="0.25">
      <c r="A18" s="12" t="s">
        <v>72</v>
      </c>
      <c r="B18" s="13" t="s">
        <v>73</v>
      </c>
      <c r="C18" s="12" t="s">
        <v>97</v>
      </c>
      <c r="D18" s="12" t="s">
        <v>26</v>
      </c>
      <c r="E18" s="12" t="s">
        <v>98</v>
      </c>
      <c r="F18" s="12" t="s">
        <v>26</v>
      </c>
      <c r="G18" s="12" t="s">
        <v>25</v>
      </c>
      <c r="H18" s="12" t="s">
        <v>28</v>
      </c>
      <c r="I18" s="14" t="s">
        <v>29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3696</v>
      </c>
      <c r="S18" s="12" t="s">
        <v>99</v>
      </c>
    </row>
    <row r="19" spans="1:19" s="15" customFormat="1" x14ac:dyDescent="0.25">
      <c r="A19" s="12" t="s">
        <v>78</v>
      </c>
      <c r="B19" s="13" t="s">
        <v>73</v>
      </c>
      <c r="C19" s="12" t="s">
        <v>97</v>
      </c>
      <c r="D19" s="12" t="s">
        <v>26</v>
      </c>
      <c r="E19" s="12" t="s">
        <v>101</v>
      </c>
      <c r="F19" s="12" t="s">
        <v>26</v>
      </c>
      <c r="G19" s="12" t="s">
        <v>60</v>
      </c>
      <c r="H19" s="12" t="s">
        <v>57</v>
      </c>
      <c r="I19" s="14" t="s">
        <v>58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217752.44</v>
      </c>
      <c r="S19" s="12" t="s">
        <v>102</v>
      </c>
    </row>
    <row r="20" spans="1:19" s="15" customFormat="1" x14ac:dyDescent="0.25">
      <c r="A20" s="12" t="s">
        <v>83</v>
      </c>
      <c r="B20" s="13" t="s">
        <v>73</v>
      </c>
      <c r="C20" s="12" t="s">
        <v>97</v>
      </c>
      <c r="D20" s="12" t="s">
        <v>26</v>
      </c>
      <c r="E20" s="12" t="s">
        <v>104</v>
      </c>
      <c r="F20" s="12" t="s">
        <v>26</v>
      </c>
      <c r="G20" s="12" t="s">
        <v>55</v>
      </c>
      <c r="H20" s="12" t="s">
        <v>57</v>
      </c>
      <c r="I20" s="14" t="s">
        <v>58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512694.37</v>
      </c>
      <c r="S20" s="12" t="s">
        <v>105</v>
      </c>
    </row>
    <row r="21" spans="1:19" s="15" customFormat="1" x14ac:dyDescent="0.25">
      <c r="A21" s="12" t="s">
        <v>86</v>
      </c>
      <c r="B21" s="13" t="s">
        <v>73</v>
      </c>
      <c r="C21" s="12" t="s">
        <v>97</v>
      </c>
      <c r="D21" s="12" t="s">
        <v>26</v>
      </c>
      <c r="E21" s="12" t="s">
        <v>107</v>
      </c>
      <c r="F21" s="12" t="s">
        <v>26</v>
      </c>
      <c r="G21" s="12" t="s">
        <v>32</v>
      </c>
      <c r="H21" s="12" t="s">
        <v>34</v>
      </c>
      <c r="I21" s="14" t="s">
        <v>35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44652.31</v>
      </c>
      <c r="S21" s="12" t="s">
        <v>108</v>
      </c>
    </row>
    <row r="22" spans="1:19" s="15" customFormat="1" x14ac:dyDescent="0.25">
      <c r="A22" s="12" t="s">
        <v>91</v>
      </c>
      <c r="B22" s="13" t="s">
        <v>73</v>
      </c>
      <c r="C22" s="12" t="s">
        <v>97</v>
      </c>
      <c r="D22" s="12" t="s">
        <v>26</v>
      </c>
      <c r="E22" s="12" t="s">
        <v>110</v>
      </c>
      <c r="F22" s="12" t="s">
        <v>26</v>
      </c>
      <c r="G22" s="12" t="s">
        <v>52</v>
      </c>
      <c r="H22" s="12" t="s">
        <v>49</v>
      </c>
      <c r="I22" s="14" t="s">
        <v>50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161926.1</v>
      </c>
      <c r="S22" s="12" t="s">
        <v>111</v>
      </c>
    </row>
    <row r="23" spans="1:19" s="15" customFormat="1" x14ac:dyDescent="0.25">
      <c r="A23" s="12" t="s">
        <v>96</v>
      </c>
      <c r="B23" s="13" t="s">
        <v>73</v>
      </c>
      <c r="C23" s="12" t="s">
        <v>97</v>
      </c>
      <c r="D23" s="12" t="s">
        <v>26</v>
      </c>
      <c r="E23" s="12" t="s">
        <v>113</v>
      </c>
      <c r="F23" s="12" t="s">
        <v>26</v>
      </c>
      <c r="G23" s="12" t="s">
        <v>47</v>
      </c>
      <c r="H23" s="12" t="s">
        <v>49</v>
      </c>
      <c r="I23" s="14" t="s">
        <v>50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319847.02</v>
      </c>
      <c r="S23" s="12" t="s">
        <v>114</v>
      </c>
    </row>
    <row r="24" spans="1:19" s="15" customFormat="1" x14ac:dyDescent="0.25">
      <c r="A24" s="12" t="s">
        <v>100</v>
      </c>
      <c r="B24" s="13" t="s">
        <v>73</v>
      </c>
      <c r="C24" s="12" t="s">
        <v>97</v>
      </c>
      <c r="D24" s="12" t="s">
        <v>26</v>
      </c>
      <c r="E24" s="12" t="s">
        <v>116</v>
      </c>
      <c r="F24" s="12" t="s">
        <v>26</v>
      </c>
      <c r="G24" s="12" t="s">
        <v>44</v>
      </c>
      <c r="H24" s="12" t="s">
        <v>28</v>
      </c>
      <c r="I24" s="14" t="s">
        <v>29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16704</v>
      </c>
      <c r="S24" s="12" t="s">
        <v>117</v>
      </c>
    </row>
    <row r="25" spans="1:19" s="15" customFormat="1" x14ac:dyDescent="0.25">
      <c r="A25" s="12" t="s">
        <v>103</v>
      </c>
      <c r="B25" s="13" t="s">
        <v>73</v>
      </c>
      <c r="C25" s="12" t="s">
        <v>24</v>
      </c>
      <c r="D25" s="12" t="s">
        <v>84</v>
      </c>
      <c r="E25" s="12" t="s">
        <v>26</v>
      </c>
      <c r="F25" s="12" t="s">
        <v>85</v>
      </c>
      <c r="G25" s="12" t="s">
        <v>26</v>
      </c>
      <c r="H25" s="12" t="s">
        <v>28</v>
      </c>
      <c r="I25" s="14" t="s">
        <v>29</v>
      </c>
      <c r="J25" s="14">
        <v>178176</v>
      </c>
      <c r="K25" s="14">
        <v>0</v>
      </c>
      <c r="L25" s="14">
        <v>153600</v>
      </c>
      <c r="M25" s="14">
        <v>24576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s="15" customFormat="1" x14ac:dyDescent="0.25">
      <c r="A26" s="12" t="s">
        <v>106</v>
      </c>
      <c r="B26" s="13" t="s">
        <v>73</v>
      </c>
      <c r="C26" s="12" t="s">
        <v>24</v>
      </c>
      <c r="D26" s="12" t="s">
        <v>87</v>
      </c>
      <c r="E26" s="12" t="s">
        <v>26</v>
      </c>
      <c r="F26" s="12" t="s">
        <v>88</v>
      </c>
      <c r="G26" s="12" t="s">
        <v>26</v>
      </c>
      <c r="H26" s="12" t="s">
        <v>89</v>
      </c>
      <c r="I26" s="14" t="s">
        <v>90</v>
      </c>
      <c r="J26" s="14">
        <v>717464.27</v>
      </c>
      <c r="K26" s="14">
        <v>-0.08</v>
      </c>
      <c r="L26" s="14">
        <v>618503.68000000005</v>
      </c>
      <c r="M26" s="14">
        <v>98960.58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s="15" customFormat="1" x14ac:dyDescent="0.25">
      <c r="A27" s="12" t="s">
        <v>109</v>
      </c>
      <c r="B27" s="13" t="s">
        <v>73</v>
      </c>
      <c r="C27" s="12" t="s">
        <v>24</v>
      </c>
      <c r="D27" s="12" t="s">
        <v>92</v>
      </c>
      <c r="E27" s="12" t="s">
        <v>26</v>
      </c>
      <c r="F27" s="12" t="s">
        <v>93</v>
      </c>
      <c r="G27" s="12" t="s">
        <v>26</v>
      </c>
      <c r="H27" s="12" t="s">
        <v>94</v>
      </c>
      <c r="I27" s="14" t="s">
        <v>95</v>
      </c>
      <c r="J27" s="14">
        <v>5582500</v>
      </c>
      <c r="K27" s="14">
        <v>0</v>
      </c>
      <c r="L27" s="14">
        <v>4812500</v>
      </c>
      <c r="M27" s="14">
        <v>770000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s="15" customFormat="1" x14ac:dyDescent="0.25">
      <c r="A28" s="12" t="s">
        <v>112</v>
      </c>
      <c r="B28" s="13" t="s">
        <v>73</v>
      </c>
      <c r="C28" s="12" t="s">
        <v>24</v>
      </c>
      <c r="D28" s="12" t="s">
        <v>79</v>
      </c>
      <c r="E28" s="12" t="s">
        <v>26</v>
      </c>
      <c r="F28" s="12" t="s">
        <v>80</v>
      </c>
      <c r="G28" s="12" t="s">
        <v>26</v>
      </c>
      <c r="H28" s="12" t="s">
        <v>81</v>
      </c>
      <c r="I28" s="14" t="s">
        <v>82</v>
      </c>
      <c r="J28" s="14">
        <v>12000000</v>
      </c>
      <c r="K28" s="14">
        <v>12000000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s="15" customFormat="1" x14ac:dyDescent="0.25">
      <c r="A29" s="12" t="s">
        <v>115</v>
      </c>
      <c r="B29" s="13" t="s">
        <v>73</v>
      </c>
      <c r="C29" s="12" t="s">
        <v>24</v>
      </c>
      <c r="D29" s="12" t="s">
        <v>74</v>
      </c>
      <c r="E29" s="12" t="s">
        <v>26</v>
      </c>
      <c r="F29" s="12" t="s">
        <v>75</v>
      </c>
      <c r="G29" s="12" t="s">
        <v>26</v>
      </c>
      <c r="H29" s="12" t="s">
        <v>76</v>
      </c>
      <c r="I29" s="14" t="s">
        <v>77</v>
      </c>
      <c r="J29" s="14">
        <v>400000</v>
      </c>
      <c r="K29" s="14">
        <v>400000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s="15" customFormat="1" x14ac:dyDescent="0.25">
      <c r="A30" s="12" t="s">
        <v>118</v>
      </c>
      <c r="B30" s="13" t="s">
        <v>119</v>
      </c>
      <c r="C30" s="12" t="s">
        <v>97</v>
      </c>
      <c r="D30" s="12" t="s">
        <v>26</v>
      </c>
      <c r="E30" s="12" t="s">
        <v>130</v>
      </c>
      <c r="F30" s="12" t="s">
        <v>26</v>
      </c>
      <c r="G30" s="12" t="s">
        <v>84</v>
      </c>
      <c r="H30" s="12" t="s">
        <v>28</v>
      </c>
      <c r="I30" s="14" t="s">
        <v>29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18432</v>
      </c>
      <c r="S30" s="12" t="s">
        <v>131</v>
      </c>
    </row>
    <row r="31" spans="1:19" s="15" customFormat="1" x14ac:dyDescent="0.25">
      <c r="A31" s="12" t="s">
        <v>124</v>
      </c>
      <c r="B31" s="13" t="s">
        <v>119</v>
      </c>
      <c r="C31" s="12" t="s">
        <v>97</v>
      </c>
      <c r="D31" s="12" t="s">
        <v>26</v>
      </c>
      <c r="E31" s="12" t="s">
        <v>133</v>
      </c>
      <c r="F31" s="12" t="s">
        <v>26</v>
      </c>
      <c r="G31" s="12" t="s">
        <v>120</v>
      </c>
      <c r="H31" s="12" t="s">
        <v>122</v>
      </c>
      <c r="I31" s="14" t="s">
        <v>123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54052.02</v>
      </c>
      <c r="S31" s="12" t="s">
        <v>134</v>
      </c>
    </row>
    <row r="32" spans="1:19" s="15" customFormat="1" x14ac:dyDescent="0.25">
      <c r="A32" s="12" t="s">
        <v>129</v>
      </c>
      <c r="B32" s="13" t="s">
        <v>119</v>
      </c>
      <c r="C32" s="12" t="s">
        <v>24</v>
      </c>
      <c r="D32" s="12" t="s">
        <v>120</v>
      </c>
      <c r="E32" s="12" t="s">
        <v>26</v>
      </c>
      <c r="F32" s="12" t="s">
        <v>121</v>
      </c>
      <c r="G32" s="12" t="s">
        <v>26</v>
      </c>
      <c r="H32" s="12" t="s">
        <v>122</v>
      </c>
      <c r="I32" s="14" t="s">
        <v>123</v>
      </c>
      <c r="J32" s="14">
        <v>522502.86</v>
      </c>
      <c r="K32" s="14">
        <v>0</v>
      </c>
      <c r="L32" s="14">
        <v>450433.5</v>
      </c>
      <c r="M32" s="14">
        <v>72069.36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s="15" customFormat="1" x14ac:dyDescent="0.25">
      <c r="A33" s="12" t="s">
        <v>132</v>
      </c>
      <c r="B33" s="13" t="s">
        <v>119</v>
      </c>
      <c r="C33" s="12" t="s">
        <v>24</v>
      </c>
      <c r="D33" s="12" t="s">
        <v>125</v>
      </c>
      <c r="E33" s="12" t="s">
        <v>26</v>
      </c>
      <c r="F33" s="12" t="s">
        <v>126</v>
      </c>
      <c r="G33" s="12" t="s">
        <v>26</v>
      </c>
      <c r="H33" s="12" t="s">
        <v>127</v>
      </c>
      <c r="I33" s="14" t="s">
        <v>128</v>
      </c>
      <c r="J33" s="14">
        <v>237577.37</v>
      </c>
      <c r="K33" s="14">
        <v>0</v>
      </c>
      <c r="L33" s="14">
        <v>204808.08</v>
      </c>
      <c r="M33" s="14">
        <v>32769.29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s="15" customFormat="1" x14ac:dyDescent="0.25">
      <c r="A34" s="12" t="s">
        <v>135</v>
      </c>
      <c r="B34" s="13" t="s">
        <v>136</v>
      </c>
      <c r="C34" s="12" t="s">
        <v>97</v>
      </c>
      <c r="D34" s="12" t="s">
        <v>26</v>
      </c>
      <c r="E34" s="12" t="s">
        <v>160</v>
      </c>
      <c r="F34" s="12" t="s">
        <v>26</v>
      </c>
      <c r="G34" s="12" t="s">
        <v>92</v>
      </c>
      <c r="H34" s="12" t="s">
        <v>94</v>
      </c>
      <c r="I34" s="14" t="s">
        <v>95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577500</v>
      </c>
      <c r="S34" s="12" t="s">
        <v>161</v>
      </c>
    </row>
    <row r="35" spans="1:19" s="15" customFormat="1" x14ac:dyDescent="0.25">
      <c r="A35" s="12" t="s">
        <v>139</v>
      </c>
      <c r="B35" s="13" t="s">
        <v>136</v>
      </c>
      <c r="C35" s="12" t="s">
        <v>97</v>
      </c>
      <c r="D35" s="12" t="s">
        <v>26</v>
      </c>
      <c r="E35" s="12" t="s">
        <v>163</v>
      </c>
      <c r="F35" s="12" t="s">
        <v>26</v>
      </c>
      <c r="G35" s="12" t="s">
        <v>87</v>
      </c>
      <c r="H35" s="12" t="s">
        <v>89</v>
      </c>
      <c r="I35" s="14" t="s">
        <v>90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74220.44</v>
      </c>
      <c r="S35" s="12" t="s">
        <v>164</v>
      </c>
    </row>
    <row r="36" spans="1:19" s="15" customFormat="1" x14ac:dyDescent="0.25">
      <c r="A36" s="12" t="s">
        <v>144</v>
      </c>
      <c r="B36" s="13" t="s">
        <v>136</v>
      </c>
      <c r="C36" s="12" t="s">
        <v>24</v>
      </c>
      <c r="D36" s="12" t="s">
        <v>145</v>
      </c>
      <c r="E36" s="12" t="s">
        <v>26</v>
      </c>
      <c r="F36" s="12" t="s">
        <v>146</v>
      </c>
      <c r="G36" s="12" t="s">
        <v>26</v>
      </c>
      <c r="H36" s="12" t="s">
        <v>147</v>
      </c>
      <c r="I36" s="14" t="s">
        <v>148</v>
      </c>
      <c r="J36" s="14">
        <v>34631966.399999999</v>
      </c>
      <c r="K36" s="14">
        <v>34631966.399999999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s="15" customFormat="1" x14ac:dyDescent="0.25">
      <c r="A37" s="12" t="s">
        <v>149</v>
      </c>
      <c r="B37" s="13" t="s">
        <v>136</v>
      </c>
      <c r="C37" s="12" t="s">
        <v>24</v>
      </c>
      <c r="D37" s="12" t="s">
        <v>150</v>
      </c>
      <c r="E37" s="12" t="s">
        <v>26</v>
      </c>
      <c r="F37" s="12" t="s">
        <v>151</v>
      </c>
      <c r="G37" s="12" t="s">
        <v>26</v>
      </c>
      <c r="H37" s="12" t="s">
        <v>147</v>
      </c>
      <c r="I37" s="14" t="s">
        <v>148</v>
      </c>
      <c r="J37" s="14">
        <v>213299.85</v>
      </c>
      <c r="K37" s="14">
        <v>0</v>
      </c>
      <c r="L37" s="14">
        <v>183879.18</v>
      </c>
      <c r="M37" s="14">
        <v>29420.66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s="15" customFormat="1" x14ac:dyDescent="0.25">
      <c r="A38" s="12" t="s">
        <v>152</v>
      </c>
      <c r="B38" s="13" t="s">
        <v>136</v>
      </c>
      <c r="C38" s="12" t="s">
        <v>24</v>
      </c>
      <c r="D38" s="12" t="s">
        <v>153</v>
      </c>
      <c r="E38" s="12" t="s">
        <v>26</v>
      </c>
      <c r="F38" s="12" t="s">
        <v>154</v>
      </c>
      <c r="G38" s="12" t="s">
        <v>26</v>
      </c>
      <c r="H38" s="12" t="s">
        <v>147</v>
      </c>
      <c r="I38" s="14" t="s">
        <v>148</v>
      </c>
      <c r="J38" s="14">
        <v>2646389.46</v>
      </c>
      <c r="K38" s="14">
        <v>0</v>
      </c>
      <c r="L38" s="14">
        <v>2281370.2200000002</v>
      </c>
      <c r="M38" s="14">
        <v>365019.23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s="15" customFormat="1" x14ac:dyDescent="0.25">
      <c r="A39" s="12" t="s">
        <v>155</v>
      </c>
      <c r="B39" s="13" t="s">
        <v>136</v>
      </c>
      <c r="C39" s="12" t="s">
        <v>24</v>
      </c>
      <c r="D39" s="12" t="s">
        <v>140</v>
      </c>
      <c r="E39" s="12" t="s">
        <v>26</v>
      </c>
      <c r="F39" s="12" t="s">
        <v>141</v>
      </c>
      <c r="G39" s="12" t="s">
        <v>26</v>
      </c>
      <c r="H39" s="12" t="s">
        <v>142</v>
      </c>
      <c r="I39" s="14" t="s">
        <v>143</v>
      </c>
      <c r="J39" s="14">
        <v>503481.95</v>
      </c>
      <c r="K39" s="14">
        <v>0</v>
      </c>
      <c r="L39" s="14">
        <v>434036.16</v>
      </c>
      <c r="M39" s="14">
        <v>69445.78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s="15" customFormat="1" x14ac:dyDescent="0.25">
      <c r="A40" s="12" t="s">
        <v>159</v>
      </c>
      <c r="B40" s="13" t="s">
        <v>136</v>
      </c>
      <c r="C40" s="12" t="s">
        <v>24</v>
      </c>
      <c r="D40" s="12" t="s">
        <v>156</v>
      </c>
      <c r="E40" s="12" t="s">
        <v>26</v>
      </c>
      <c r="F40" s="12" t="s">
        <v>157</v>
      </c>
      <c r="G40" s="12" t="s">
        <v>26</v>
      </c>
      <c r="H40" s="12" t="s">
        <v>200</v>
      </c>
      <c r="I40" s="14" t="s">
        <v>158</v>
      </c>
      <c r="J40" s="14">
        <v>1666760.55</v>
      </c>
      <c r="K40" s="14">
        <v>0</v>
      </c>
      <c r="L40" s="14">
        <v>1436862.54</v>
      </c>
      <c r="M40" s="14">
        <v>229898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s="15" customFormat="1" x14ac:dyDescent="0.25">
      <c r="A41" s="12" t="s">
        <v>162</v>
      </c>
      <c r="B41" s="13" t="s">
        <v>136</v>
      </c>
      <c r="C41" s="12" t="s">
        <v>24</v>
      </c>
      <c r="D41" s="12" t="s">
        <v>137</v>
      </c>
      <c r="E41" s="12" t="s">
        <v>26</v>
      </c>
      <c r="F41" s="12" t="s">
        <v>138</v>
      </c>
      <c r="G41" s="12" t="s">
        <v>26</v>
      </c>
      <c r="H41" s="12" t="s">
        <v>28</v>
      </c>
      <c r="I41" s="14" t="s">
        <v>29</v>
      </c>
      <c r="J41" s="14">
        <v>116928</v>
      </c>
      <c r="K41" s="14">
        <v>0</v>
      </c>
      <c r="L41" s="14">
        <v>100800</v>
      </c>
      <c r="M41" s="14">
        <v>16128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s="15" customFormat="1" x14ac:dyDescent="0.25">
      <c r="A42" s="12" t="s">
        <v>165</v>
      </c>
      <c r="B42" s="13" t="s">
        <v>166</v>
      </c>
      <c r="C42" s="12" t="s">
        <v>97</v>
      </c>
      <c r="D42" s="12" t="s">
        <v>26</v>
      </c>
      <c r="E42" s="12" t="s">
        <v>169</v>
      </c>
      <c r="F42" s="12" t="s">
        <v>26</v>
      </c>
      <c r="G42" s="12" t="s">
        <v>140</v>
      </c>
      <c r="H42" s="12" t="s">
        <v>142</v>
      </c>
      <c r="I42" s="14" t="s">
        <v>143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52084.34</v>
      </c>
      <c r="S42" s="12" t="s">
        <v>170</v>
      </c>
    </row>
    <row r="43" spans="1:19" s="15" customFormat="1" x14ac:dyDescent="0.25">
      <c r="A43" s="12" t="s">
        <v>168</v>
      </c>
      <c r="B43" s="13" t="s">
        <v>166</v>
      </c>
      <c r="C43" s="12" t="s">
        <v>97</v>
      </c>
      <c r="D43" s="12" t="s">
        <v>26</v>
      </c>
      <c r="E43" s="12" t="s">
        <v>172</v>
      </c>
      <c r="F43" s="12" t="s">
        <v>26</v>
      </c>
      <c r="G43" s="12" t="s">
        <v>125</v>
      </c>
      <c r="H43" s="12" t="s">
        <v>127</v>
      </c>
      <c r="I43" s="14" t="s">
        <v>128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24576.97</v>
      </c>
      <c r="S43" s="12" t="s">
        <v>173</v>
      </c>
    </row>
    <row r="44" spans="1:19" s="15" customFormat="1" x14ac:dyDescent="0.25">
      <c r="A44" s="12" t="s">
        <v>171</v>
      </c>
      <c r="B44" s="13" t="s">
        <v>166</v>
      </c>
      <c r="C44" s="12" t="s">
        <v>97</v>
      </c>
      <c r="D44" s="12" t="s">
        <v>26</v>
      </c>
      <c r="E44" s="12" t="s">
        <v>175</v>
      </c>
      <c r="F44" s="12" t="s">
        <v>26</v>
      </c>
      <c r="G44" s="12" t="s">
        <v>38</v>
      </c>
      <c r="H44" s="12" t="s">
        <v>40</v>
      </c>
      <c r="I44" s="14" t="s">
        <v>41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162496.6</v>
      </c>
      <c r="S44" s="12" t="s">
        <v>176</v>
      </c>
    </row>
    <row r="45" spans="1:19" s="15" customFormat="1" x14ac:dyDescent="0.25">
      <c r="A45" s="12" t="s">
        <v>174</v>
      </c>
      <c r="B45" s="13" t="s">
        <v>166</v>
      </c>
      <c r="C45" s="12" t="s">
        <v>97</v>
      </c>
      <c r="D45" s="12" t="s">
        <v>26</v>
      </c>
      <c r="E45" s="12" t="s">
        <v>178</v>
      </c>
      <c r="F45" s="12" t="s">
        <v>26</v>
      </c>
      <c r="G45" s="12" t="s">
        <v>137</v>
      </c>
      <c r="H45" s="12" t="s">
        <v>28</v>
      </c>
      <c r="I45" s="14" t="s">
        <v>29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12096</v>
      </c>
      <c r="S45" s="12" t="s">
        <v>179</v>
      </c>
    </row>
    <row r="46" spans="1:19" s="15" customFormat="1" x14ac:dyDescent="0.25">
      <c r="A46" s="12" t="s">
        <v>177</v>
      </c>
      <c r="B46" s="13" t="s">
        <v>166</v>
      </c>
      <c r="C46" s="12" t="s">
        <v>24</v>
      </c>
      <c r="D46" s="12" t="s">
        <v>167</v>
      </c>
      <c r="E46" s="12" t="s">
        <v>26</v>
      </c>
      <c r="F46" s="12" t="s">
        <v>64</v>
      </c>
      <c r="G46" s="12" t="s">
        <v>26</v>
      </c>
      <c r="H46" s="12" t="s">
        <v>70</v>
      </c>
      <c r="I46" s="14" t="s">
        <v>71</v>
      </c>
      <c r="J46" s="14">
        <v>859200</v>
      </c>
      <c r="K46" s="14">
        <v>859200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s="15" customFormat="1" x14ac:dyDescent="0.25">
      <c r="A47" s="12" t="s">
        <v>180</v>
      </c>
      <c r="B47" s="13" t="s">
        <v>181</v>
      </c>
      <c r="C47" s="12" t="s">
        <v>97</v>
      </c>
      <c r="D47" s="12" t="s">
        <v>26</v>
      </c>
      <c r="E47" s="12" t="s">
        <v>182</v>
      </c>
      <c r="F47" s="12" t="s">
        <v>26</v>
      </c>
      <c r="G47" s="12" t="s">
        <v>153</v>
      </c>
      <c r="H47" s="12" t="s">
        <v>147</v>
      </c>
      <c r="I47" s="14" t="s">
        <v>148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273764.43</v>
      </c>
      <c r="S47" s="12" t="s">
        <v>183</v>
      </c>
    </row>
    <row r="48" spans="1:19" s="15" customFormat="1" x14ac:dyDescent="0.25">
      <c r="A48" s="12" t="s">
        <v>184</v>
      </c>
      <c r="B48" s="13" t="s">
        <v>181</v>
      </c>
      <c r="C48" s="12" t="s">
        <v>97</v>
      </c>
      <c r="D48" s="12" t="s">
        <v>26</v>
      </c>
      <c r="E48" s="12" t="s">
        <v>185</v>
      </c>
      <c r="F48" s="12" t="s">
        <v>26</v>
      </c>
      <c r="G48" s="12" t="s">
        <v>150</v>
      </c>
      <c r="H48" s="12" t="s">
        <v>147</v>
      </c>
      <c r="I48" s="14" t="s">
        <v>148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22065.5</v>
      </c>
      <c r="S48" s="12" t="s">
        <v>186</v>
      </c>
    </row>
    <row r="49" spans="1:19" s="15" customFormat="1" x14ac:dyDescent="0.25">
      <c r="A49" s="12" t="s">
        <v>187</v>
      </c>
      <c r="B49" s="13" t="s">
        <v>181</v>
      </c>
      <c r="C49" s="12" t="s">
        <v>97</v>
      </c>
      <c r="D49" s="12" t="s">
        <v>26</v>
      </c>
      <c r="E49" s="12" t="s">
        <v>188</v>
      </c>
      <c r="F49" s="12" t="s">
        <v>26</v>
      </c>
      <c r="G49" s="12" t="s">
        <v>156</v>
      </c>
      <c r="H49" s="12" t="s">
        <v>200</v>
      </c>
      <c r="I49" s="14" t="s">
        <v>158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172423.5</v>
      </c>
      <c r="S49" s="12" t="s">
        <v>189</v>
      </c>
    </row>
    <row r="51" spans="1:19" x14ac:dyDescent="0.25">
      <c r="J51" s="6">
        <f>SUM(J8:J49)</f>
        <v>87369172.039999977</v>
      </c>
      <c r="K51" s="6">
        <f t="shared" ref="K51:R51" si="0">SUM(K8:K49)</f>
        <v>61066326.210000001</v>
      </c>
      <c r="L51" s="6">
        <f t="shared" si="0"/>
        <v>22674866.919999994</v>
      </c>
      <c r="M51" s="6">
        <f t="shared" si="0"/>
        <v>3627978.64</v>
      </c>
      <c r="N51" s="6">
        <f t="shared" si="0"/>
        <v>0</v>
      </c>
      <c r="O51" s="6">
        <f t="shared" si="0"/>
        <v>0</v>
      </c>
      <c r="P51" s="6">
        <f t="shared" si="0"/>
        <v>0</v>
      </c>
      <c r="Q51" s="6">
        <f t="shared" si="0"/>
        <v>0</v>
      </c>
      <c r="R51" s="6">
        <f t="shared" si="0"/>
        <v>2720984.0400000005</v>
      </c>
    </row>
    <row r="53" spans="1:19" x14ac:dyDescent="0.25">
      <c r="J53" s="5" t="s">
        <v>190</v>
      </c>
    </row>
    <row r="55" spans="1:19" x14ac:dyDescent="0.25">
      <c r="J55" s="5" t="s">
        <v>191</v>
      </c>
      <c r="K55" s="5" t="s">
        <v>192</v>
      </c>
      <c r="L55" s="2" t="s">
        <v>193</v>
      </c>
    </row>
    <row r="57" spans="1:19" x14ac:dyDescent="0.25">
      <c r="I57" s="5" t="s">
        <v>194</v>
      </c>
      <c r="J57" s="5">
        <f>K51</f>
        <v>61066326.210000001</v>
      </c>
    </row>
    <row r="59" spans="1:19" x14ac:dyDescent="0.25">
      <c r="I59" s="5" t="s">
        <v>195</v>
      </c>
      <c r="J59" s="5">
        <f>L51</f>
        <v>22674866.919999994</v>
      </c>
      <c r="K59" s="5">
        <f>M51</f>
        <v>3627978.64</v>
      </c>
    </row>
    <row r="61" spans="1:19" x14ac:dyDescent="0.25">
      <c r="I61" s="5" t="s">
        <v>196</v>
      </c>
      <c r="J61" s="5">
        <v>0</v>
      </c>
      <c r="K61" s="5">
        <v>0</v>
      </c>
      <c r="L61" s="2">
        <v>0</v>
      </c>
    </row>
    <row r="63" spans="1:19" x14ac:dyDescent="0.25">
      <c r="I63" s="5" t="s">
        <v>197</v>
      </c>
      <c r="J63" s="5">
        <v>0</v>
      </c>
      <c r="K63" s="5">
        <v>0</v>
      </c>
    </row>
    <row r="65" spans="9:12" x14ac:dyDescent="0.25">
      <c r="I65" s="5" t="s">
        <v>198</v>
      </c>
      <c r="J65" s="5">
        <f>J57+J59</f>
        <v>83741193.129999995</v>
      </c>
      <c r="K65" s="5">
        <f>K59</f>
        <v>3627978.64</v>
      </c>
      <c r="L65" s="2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65"/>
  <sheetViews>
    <sheetView tabSelected="1" workbookViewId="0">
      <pane ySplit="7" topLeftCell="A41" activePane="bottomLeft" state="frozen"/>
      <selection pane="bottomLeft" activeCell="G25" sqref="G25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5.28515625" style="2" bestFit="1" customWidth="1"/>
    <col min="5" max="5" width="12.140625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50.140625" style="5" bestFit="1" customWidth="1"/>
    <col min="10" max="10" width="25.28515625" style="5" bestFit="1" customWidth="1"/>
    <col min="11" max="11" width="13.28515625" style="5" bestFit="1" customWidth="1"/>
    <col min="12" max="12" width="13.28515625" style="5" customWidth="1"/>
    <col min="13" max="13" width="12.28515625" style="5" customWidth="1"/>
    <col min="14" max="17" width="5.140625" style="5" customWidth="1"/>
    <col min="18" max="18" width="12.28515625" style="5" customWidth="1"/>
    <col min="19" max="19" width="17.42578125" style="2" bestFit="1" customWidth="1"/>
  </cols>
  <sheetData>
    <row r="2" spans="1:19" s="20" customFormat="1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20" customFormat="1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20" customFormat="1" x14ac:dyDescent="0.25">
      <c r="A4" s="37" t="s">
        <v>201</v>
      </c>
      <c r="B4" s="37"/>
      <c r="C4" s="37"/>
      <c r="D4" s="37"/>
      <c r="E4" s="37"/>
      <c r="F4" s="37"/>
      <c r="G4" s="37"/>
      <c r="H4" s="37"/>
      <c r="I4" s="37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20" customFormat="1" x14ac:dyDescent="0.25">
      <c r="A5" s="36" t="s">
        <v>2</v>
      </c>
      <c r="B5" s="36"/>
      <c r="C5" s="36"/>
      <c r="D5" s="36"/>
      <c r="E5" s="36"/>
      <c r="F5" s="36"/>
      <c r="G5" s="36"/>
      <c r="H5" s="36"/>
      <c r="I5" s="36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24" customFormat="1" x14ac:dyDescent="0.25">
      <c r="A7" s="21" t="s">
        <v>3</v>
      </c>
      <c r="B7" s="22" t="s">
        <v>4</v>
      </c>
      <c r="C7" s="21" t="s">
        <v>5</v>
      </c>
      <c r="D7" s="21" t="s">
        <v>6</v>
      </c>
      <c r="E7" s="21" t="s">
        <v>7</v>
      </c>
      <c r="F7" s="21" t="s">
        <v>8</v>
      </c>
      <c r="G7" s="21" t="s">
        <v>9</v>
      </c>
      <c r="H7" s="21" t="s">
        <v>10</v>
      </c>
      <c r="I7" s="23" t="s">
        <v>11</v>
      </c>
      <c r="J7" s="23" t="s">
        <v>12</v>
      </c>
      <c r="K7" s="23" t="s">
        <v>13</v>
      </c>
      <c r="L7" s="23" t="s">
        <v>14</v>
      </c>
      <c r="M7" s="23" t="s">
        <v>15</v>
      </c>
      <c r="N7" s="23" t="s">
        <v>16</v>
      </c>
      <c r="O7" s="23" t="s">
        <v>17</v>
      </c>
      <c r="P7" s="23" t="s">
        <v>18</v>
      </c>
      <c r="Q7" s="23" t="s">
        <v>19</v>
      </c>
      <c r="R7" s="23" t="s">
        <v>20</v>
      </c>
      <c r="S7" s="21" t="s">
        <v>21</v>
      </c>
    </row>
    <row r="8" spans="1:19" s="35" customFormat="1" x14ac:dyDescent="0.25">
      <c r="A8" s="32" t="s">
        <v>144</v>
      </c>
      <c r="B8" s="33" t="s">
        <v>136</v>
      </c>
      <c r="C8" s="32" t="s">
        <v>24</v>
      </c>
      <c r="D8" s="32" t="s">
        <v>145</v>
      </c>
      <c r="E8" s="32" t="s">
        <v>26</v>
      </c>
      <c r="F8" s="32" t="s">
        <v>146</v>
      </c>
      <c r="G8" s="32" t="s">
        <v>26</v>
      </c>
      <c r="H8" s="32" t="s">
        <v>147</v>
      </c>
      <c r="I8" s="34" t="s">
        <v>148</v>
      </c>
      <c r="J8" s="34">
        <v>34631966.399999999</v>
      </c>
      <c r="K8" s="34">
        <v>34631966.399999999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2" t="s">
        <v>26</v>
      </c>
    </row>
    <row r="9" spans="1:19" s="31" customFormat="1" x14ac:dyDescent="0.25">
      <c r="A9" s="28" t="s">
        <v>149</v>
      </c>
      <c r="B9" s="29" t="s">
        <v>136</v>
      </c>
      <c r="C9" s="28" t="s">
        <v>24</v>
      </c>
      <c r="D9" s="28" t="s">
        <v>150</v>
      </c>
      <c r="E9" s="28" t="s">
        <v>26</v>
      </c>
      <c r="F9" s="28" t="s">
        <v>151</v>
      </c>
      <c r="G9" s="28" t="s">
        <v>26</v>
      </c>
      <c r="H9" s="28" t="s">
        <v>147</v>
      </c>
      <c r="I9" s="30" t="s">
        <v>148</v>
      </c>
      <c r="J9" s="30">
        <v>213299.85</v>
      </c>
      <c r="K9" s="30">
        <v>0</v>
      </c>
      <c r="L9" s="30">
        <v>183879.18</v>
      </c>
      <c r="M9" s="30">
        <v>29420.66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28" t="s">
        <v>26</v>
      </c>
    </row>
    <row r="10" spans="1:19" s="31" customFormat="1" x14ac:dyDescent="0.25">
      <c r="A10" s="28" t="s">
        <v>152</v>
      </c>
      <c r="B10" s="29" t="s">
        <v>136</v>
      </c>
      <c r="C10" s="28" t="s">
        <v>24</v>
      </c>
      <c r="D10" s="28" t="s">
        <v>153</v>
      </c>
      <c r="E10" s="28" t="s">
        <v>26</v>
      </c>
      <c r="F10" s="28" t="s">
        <v>154</v>
      </c>
      <c r="G10" s="28" t="s">
        <v>26</v>
      </c>
      <c r="H10" s="28" t="s">
        <v>147</v>
      </c>
      <c r="I10" s="30" t="s">
        <v>148</v>
      </c>
      <c r="J10" s="30">
        <v>2646389.46</v>
      </c>
      <c r="K10" s="30">
        <v>0</v>
      </c>
      <c r="L10" s="30">
        <v>2281370.2200000002</v>
      </c>
      <c r="M10" s="30">
        <v>365019.23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28" t="s">
        <v>26</v>
      </c>
    </row>
    <row r="11" spans="1:19" s="31" customFormat="1" x14ac:dyDescent="0.25">
      <c r="A11" s="28" t="s">
        <v>180</v>
      </c>
      <c r="B11" s="29" t="s">
        <v>181</v>
      </c>
      <c r="C11" s="28" t="s">
        <v>97</v>
      </c>
      <c r="D11" s="28" t="s">
        <v>26</v>
      </c>
      <c r="E11" s="28" t="s">
        <v>182</v>
      </c>
      <c r="F11" s="28" t="s">
        <v>26</v>
      </c>
      <c r="G11" s="28" t="s">
        <v>153</v>
      </c>
      <c r="H11" s="28" t="s">
        <v>147</v>
      </c>
      <c r="I11" s="30" t="s">
        <v>148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273764.43</v>
      </c>
      <c r="S11" s="28" t="s">
        <v>183</v>
      </c>
    </row>
    <row r="12" spans="1:19" s="31" customFormat="1" x14ac:dyDescent="0.25">
      <c r="A12" s="28" t="s">
        <v>184</v>
      </c>
      <c r="B12" s="29" t="s">
        <v>181</v>
      </c>
      <c r="C12" s="28" t="s">
        <v>97</v>
      </c>
      <c r="D12" s="28" t="s">
        <v>26</v>
      </c>
      <c r="E12" s="28" t="s">
        <v>185</v>
      </c>
      <c r="F12" s="28" t="s">
        <v>26</v>
      </c>
      <c r="G12" s="28" t="s">
        <v>150</v>
      </c>
      <c r="H12" s="28" t="s">
        <v>147</v>
      </c>
      <c r="I12" s="30" t="s">
        <v>148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22065.5</v>
      </c>
      <c r="S12" s="28" t="s">
        <v>186</v>
      </c>
    </row>
    <row r="13" spans="1:19" s="35" customFormat="1" x14ac:dyDescent="0.25">
      <c r="A13" s="32" t="s">
        <v>67</v>
      </c>
      <c r="B13" s="33" t="s">
        <v>68</v>
      </c>
      <c r="C13" s="32" t="s">
        <v>24</v>
      </c>
      <c r="D13" s="32" t="s">
        <v>69</v>
      </c>
      <c r="E13" s="32" t="s">
        <v>26</v>
      </c>
      <c r="F13" s="32" t="s">
        <v>64</v>
      </c>
      <c r="G13" s="32" t="s">
        <v>26</v>
      </c>
      <c r="H13" s="32" t="s">
        <v>70</v>
      </c>
      <c r="I13" s="34" t="s">
        <v>71</v>
      </c>
      <c r="J13" s="34">
        <v>3862560</v>
      </c>
      <c r="K13" s="34">
        <v>3862560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2" t="s">
        <v>26</v>
      </c>
    </row>
    <row r="14" spans="1:19" s="35" customFormat="1" x14ac:dyDescent="0.25">
      <c r="A14" s="32" t="s">
        <v>165</v>
      </c>
      <c r="B14" s="33" t="s">
        <v>166</v>
      </c>
      <c r="C14" s="32" t="s">
        <v>24</v>
      </c>
      <c r="D14" s="32" t="s">
        <v>167</v>
      </c>
      <c r="E14" s="32" t="s">
        <v>26</v>
      </c>
      <c r="F14" s="32" t="s">
        <v>64</v>
      </c>
      <c r="G14" s="32" t="s">
        <v>26</v>
      </c>
      <c r="H14" s="32" t="s">
        <v>70</v>
      </c>
      <c r="I14" s="34" t="s">
        <v>71</v>
      </c>
      <c r="J14" s="34">
        <v>859200</v>
      </c>
      <c r="K14" s="34">
        <v>859200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2" t="s">
        <v>26</v>
      </c>
    </row>
    <row r="15" spans="1:19" x14ac:dyDescent="0.25">
      <c r="A15" s="25" t="s">
        <v>118</v>
      </c>
      <c r="B15" s="26" t="s">
        <v>119</v>
      </c>
      <c r="C15" s="25" t="s">
        <v>24</v>
      </c>
      <c r="D15" s="25" t="s">
        <v>120</v>
      </c>
      <c r="E15" s="25" t="s">
        <v>26</v>
      </c>
      <c r="F15" s="25" t="s">
        <v>121</v>
      </c>
      <c r="G15" s="25" t="s">
        <v>26</v>
      </c>
      <c r="H15" s="25" t="s">
        <v>122</v>
      </c>
      <c r="I15" s="27" t="s">
        <v>123</v>
      </c>
      <c r="J15" s="27">
        <v>522502.86</v>
      </c>
      <c r="K15" s="27">
        <v>0</v>
      </c>
      <c r="L15" s="27">
        <v>450433.5</v>
      </c>
      <c r="M15" s="27">
        <v>72069.36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5" t="s">
        <v>26</v>
      </c>
    </row>
    <row r="16" spans="1:19" x14ac:dyDescent="0.25">
      <c r="A16" s="25" t="s">
        <v>132</v>
      </c>
      <c r="B16" s="26" t="s">
        <v>119</v>
      </c>
      <c r="C16" s="25" t="s">
        <v>97</v>
      </c>
      <c r="D16" s="25" t="s">
        <v>26</v>
      </c>
      <c r="E16" s="25" t="s">
        <v>133</v>
      </c>
      <c r="F16" s="25" t="s">
        <v>26</v>
      </c>
      <c r="G16" s="25" t="s">
        <v>120</v>
      </c>
      <c r="H16" s="25" t="s">
        <v>122</v>
      </c>
      <c r="I16" s="27" t="s">
        <v>123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54052.02</v>
      </c>
      <c r="S16" s="25" t="s">
        <v>134</v>
      </c>
    </row>
    <row r="17" spans="1:19" s="35" customFormat="1" x14ac:dyDescent="0.25">
      <c r="A17" s="32" t="s">
        <v>139</v>
      </c>
      <c r="B17" s="33" t="s">
        <v>136</v>
      </c>
      <c r="C17" s="32" t="s">
        <v>24</v>
      </c>
      <c r="D17" s="32" t="s">
        <v>140</v>
      </c>
      <c r="E17" s="32" t="s">
        <v>26</v>
      </c>
      <c r="F17" s="32" t="s">
        <v>141</v>
      </c>
      <c r="G17" s="32" t="s">
        <v>26</v>
      </c>
      <c r="H17" s="32" t="s">
        <v>142</v>
      </c>
      <c r="I17" s="34" t="s">
        <v>143</v>
      </c>
      <c r="J17" s="34">
        <v>503481.95</v>
      </c>
      <c r="K17" s="34">
        <v>0</v>
      </c>
      <c r="L17" s="34">
        <v>434036.16</v>
      </c>
      <c r="M17" s="34">
        <v>69445.78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2" t="s">
        <v>26</v>
      </c>
    </row>
    <row r="18" spans="1:19" s="35" customFormat="1" x14ac:dyDescent="0.25">
      <c r="A18" s="32" t="s">
        <v>168</v>
      </c>
      <c r="B18" s="33" t="s">
        <v>166</v>
      </c>
      <c r="C18" s="32" t="s">
        <v>97</v>
      </c>
      <c r="D18" s="32" t="s">
        <v>26</v>
      </c>
      <c r="E18" s="32" t="s">
        <v>169</v>
      </c>
      <c r="F18" s="32" t="s">
        <v>26</v>
      </c>
      <c r="G18" s="32" t="s">
        <v>140</v>
      </c>
      <c r="H18" s="32" t="s">
        <v>142</v>
      </c>
      <c r="I18" s="34" t="s">
        <v>143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52084.34</v>
      </c>
      <c r="S18" s="32" t="s">
        <v>170</v>
      </c>
    </row>
    <row r="19" spans="1:19" s="31" customFormat="1" x14ac:dyDescent="0.25">
      <c r="A19" s="28" t="s">
        <v>30</v>
      </c>
      <c r="B19" s="29" t="s">
        <v>31</v>
      </c>
      <c r="C19" s="28" t="s">
        <v>24</v>
      </c>
      <c r="D19" s="28" t="s">
        <v>32</v>
      </c>
      <c r="E19" s="28" t="s">
        <v>26</v>
      </c>
      <c r="F19" s="28" t="s">
        <v>33</v>
      </c>
      <c r="G19" s="28" t="s">
        <v>26</v>
      </c>
      <c r="H19" s="28" t="s">
        <v>34</v>
      </c>
      <c r="I19" s="30" t="s">
        <v>35</v>
      </c>
      <c r="J19" s="30">
        <v>431638.98</v>
      </c>
      <c r="K19" s="30">
        <v>0</v>
      </c>
      <c r="L19" s="30">
        <v>372102.57</v>
      </c>
      <c r="M19" s="30">
        <v>59536.41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28" t="s">
        <v>26</v>
      </c>
    </row>
    <row r="20" spans="1:19" s="31" customFormat="1" x14ac:dyDescent="0.25">
      <c r="A20" s="28" t="s">
        <v>106</v>
      </c>
      <c r="B20" s="29" t="s">
        <v>73</v>
      </c>
      <c r="C20" s="28" t="s">
        <v>97</v>
      </c>
      <c r="D20" s="28" t="s">
        <v>26</v>
      </c>
      <c r="E20" s="28" t="s">
        <v>107</v>
      </c>
      <c r="F20" s="28" t="s">
        <v>26</v>
      </c>
      <c r="G20" s="28" t="s">
        <v>32</v>
      </c>
      <c r="H20" s="28" t="s">
        <v>34</v>
      </c>
      <c r="I20" s="30" t="s">
        <v>35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44652.31</v>
      </c>
      <c r="S20" s="28" t="s">
        <v>108</v>
      </c>
    </row>
    <row r="21" spans="1:19" s="35" customFormat="1" x14ac:dyDescent="0.25">
      <c r="A21" s="32" t="s">
        <v>62</v>
      </c>
      <c r="B21" s="33" t="s">
        <v>43</v>
      </c>
      <c r="C21" s="32" t="s">
        <v>24</v>
      </c>
      <c r="D21" s="32" t="s">
        <v>63</v>
      </c>
      <c r="E21" s="32" t="s">
        <v>26</v>
      </c>
      <c r="F21" s="32" t="s">
        <v>64</v>
      </c>
      <c r="G21" s="32" t="s">
        <v>26</v>
      </c>
      <c r="H21" s="32" t="s">
        <v>65</v>
      </c>
      <c r="I21" s="34" t="s">
        <v>66</v>
      </c>
      <c r="J21" s="34">
        <v>9312600</v>
      </c>
      <c r="K21" s="34">
        <v>9312600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2" t="s">
        <v>26</v>
      </c>
    </row>
    <row r="22" spans="1:19" s="35" customFormat="1" x14ac:dyDescent="0.25">
      <c r="A22" s="32" t="s">
        <v>155</v>
      </c>
      <c r="B22" s="33" t="s">
        <v>136</v>
      </c>
      <c r="C22" s="32" t="s">
        <v>24</v>
      </c>
      <c r="D22" s="32" t="s">
        <v>156</v>
      </c>
      <c r="E22" s="32" t="s">
        <v>26</v>
      </c>
      <c r="F22" s="32" t="s">
        <v>157</v>
      </c>
      <c r="G22" s="32" t="s">
        <v>26</v>
      </c>
      <c r="H22" s="32" t="s">
        <v>26</v>
      </c>
      <c r="I22" s="34" t="s">
        <v>158</v>
      </c>
      <c r="J22" s="34">
        <v>1666760.55</v>
      </c>
      <c r="K22" s="34">
        <v>0</v>
      </c>
      <c r="L22" s="34">
        <v>1436862.54</v>
      </c>
      <c r="M22" s="34">
        <v>229898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2" t="s">
        <v>26</v>
      </c>
    </row>
    <row r="23" spans="1:19" s="35" customFormat="1" x14ac:dyDescent="0.25">
      <c r="A23" s="32" t="s">
        <v>187</v>
      </c>
      <c r="B23" s="33" t="s">
        <v>181</v>
      </c>
      <c r="C23" s="32" t="s">
        <v>97</v>
      </c>
      <c r="D23" s="32" t="s">
        <v>26</v>
      </c>
      <c r="E23" s="32" t="s">
        <v>188</v>
      </c>
      <c r="F23" s="32" t="s">
        <v>26</v>
      </c>
      <c r="G23" s="32" t="s">
        <v>156</v>
      </c>
      <c r="H23" s="32" t="s">
        <v>26</v>
      </c>
      <c r="I23" s="34" t="s">
        <v>158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172423.5</v>
      </c>
      <c r="S23" s="32" t="s">
        <v>189</v>
      </c>
    </row>
    <row r="24" spans="1:19" s="35" customFormat="1" x14ac:dyDescent="0.25">
      <c r="A24" s="32" t="s">
        <v>124</v>
      </c>
      <c r="B24" s="33" t="s">
        <v>119</v>
      </c>
      <c r="C24" s="32" t="s">
        <v>24</v>
      </c>
      <c r="D24" s="32" t="s">
        <v>125</v>
      </c>
      <c r="E24" s="32" t="s">
        <v>26</v>
      </c>
      <c r="F24" s="32" t="s">
        <v>126</v>
      </c>
      <c r="G24" s="32" t="s">
        <v>26</v>
      </c>
      <c r="H24" s="32" t="s">
        <v>127</v>
      </c>
      <c r="I24" s="34" t="s">
        <v>128</v>
      </c>
      <c r="J24" s="34">
        <v>237577.37</v>
      </c>
      <c r="K24" s="34">
        <v>0</v>
      </c>
      <c r="L24" s="34">
        <v>204808.08</v>
      </c>
      <c r="M24" s="34">
        <v>32769.29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2" t="s">
        <v>26</v>
      </c>
    </row>
    <row r="25" spans="1:19" s="35" customFormat="1" x14ac:dyDescent="0.25">
      <c r="A25" s="32" t="s">
        <v>171</v>
      </c>
      <c r="B25" s="33" t="s">
        <v>166</v>
      </c>
      <c r="C25" s="32" t="s">
        <v>97</v>
      </c>
      <c r="D25" s="32" t="s">
        <v>26</v>
      </c>
      <c r="E25" s="32" t="s">
        <v>172</v>
      </c>
      <c r="F25" s="32" t="s">
        <v>26</v>
      </c>
      <c r="G25" s="32" t="s">
        <v>125</v>
      </c>
      <c r="H25" s="32" t="s">
        <v>127</v>
      </c>
      <c r="I25" s="34" t="s">
        <v>128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24576.97</v>
      </c>
      <c r="S25" s="32" t="s">
        <v>173</v>
      </c>
    </row>
    <row r="26" spans="1:19" s="31" customFormat="1" x14ac:dyDescent="0.25">
      <c r="A26" s="28" t="s">
        <v>22</v>
      </c>
      <c r="B26" s="29" t="s">
        <v>23</v>
      </c>
      <c r="C26" s="28" t="s">
        <v>24</v>
      </c>
      <c r="D26" s="28" t="s">
        <v>25</v>
      </c>
      <c r="E26" s="28" t="s">
        <v>26</v>
      </c>
      <c r="F26" s="28" t="s">
        <v>27</v>
      </c>
      <c r="G26" s="28" t="s">
        <v>26</v>
      </c>
      <c r="H26" s="28" t="s">
        <v>28</v>
      </c>
      <c r="I26" s="30" t="s">
        <v>29</v>
      </c>
      <c r="J26" s="30">
        <v>35728</v>
      </c>
      <c r="K26" s="30">
        <v>0</v>
      </c>
      <c r="L26" s="30">
        <v>30800</v>
      </c>
      <c r="M26" s="30">
        <v>4928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28" t="s">
        <v>26</v>
      </c>
    </row>
    <row r="27" spans="1:19" s="31" customFormat="1" x14ac:dyDescent="0.25">
      <c r="A27" s="28" t="s">
        <v>42</v>
      </c>
      <c r="B27" s="29" t="s">
        <v>43</v>
      </c>
      <c r="C27" s="28" t="s">
        <v>24</v>
      </c>
      <c r="D27" s="28" t="s">
        <v>44</v>
      </c>
      <c r="E27" s="28" t="s">
        <v>26</v>
      </c>
      <c r="F27" s="28" t="s">
        <v>45</v>
      </c>
      <c r="G27" s="28" t="s">
        <v>26</v>
      </c>
      <c r="H27" s="28" t="s">
        <v>28</v>
      </c>
      <c r="I27" s="30" t="s">
        <v>29</v>
      </c>
      <c r="J27" s="30">
        <v>161472</v>
      </c>
      <c r="K27" s="30">
        <v>0</v>
      </c>
      <c r="L27" s="30">
        <v>139200</v>
      </c>
      <c r="M27" s="30">
        <v>22272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28" t="s">
        <v>26</v>
      </c>
    </row>
    <row r="28" spans="1:19" s="31" customFormat="1" x14ac:dyDescent="0.25">
      <c r="A28" s="28" t="s">
        <v>83</v>
      </c>
      <c r="B28" s="29" t="s">
        <v>73</v>
      </c>
      <c r="C28" s="28" t="s">
        <v>24</v>
      </c>
      <c r="D28" s="28" t="s">
        <v>84</v>
      </c>
      <c r="E28" s="28" t="s">
        <v>26</v>
      </c>
      <c r="F28" s="28" t="s">
        <v>85</v>
      </c>
      <c r="G28" s="28" t="s">
        <v>26</v>
      </c>
      <c r="H28" s="28" t="s">
        <v>28</v>
      </c>
      <c r="I28" s="30" t="s">
        <v>29</v>
      </c>
      <c r="J28" s="30">
        <v>178176</v>
      </c>
      <c r="K28" s="30">
        <v>0</v>
      </c>
      <c r="L28" s="30">
        <v>153600</v>
      </c>
      <c r="M28" s="30">
        <v>24576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28" t="s">
        <v>26</v>
      </c>
    </row>
    <row r="29" spans="1:19" s="31" customFormat="1" x14ac:dyDescent="0.25">
      <c r="A29" s="28" t="s">
        <v>96</v>
      </c>
      <c r="B29" s="29" t="s">
        <v>73</v>
      </c>
      <c r="C29" s="28" t="s">
        <v>97</v>
      </c>
      <c r="D29" s="28" t="s">
        <v>26</v>
      </c>
      <c r="E29" s="28" t="s">
        <v>98</v>
      </c>
      <c r="F29" s="28" t="s">
        <v>26</v>
      </c>
      <c r="G29" s="28" t="s">
        <v>25</v>
      </c>
      <c r="H29" s="28" t="s">
        <v>28</v>
      </c>
      <c r="I29" s="30" t="s">
        <v>29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3696</v>
      </c>
      <c r="S29" s="28" t="s">
        <v>99</v>
      </c>
    </row>
    <row r="30" spans="1:19" s="31" customFormat="1" x14ac:dyDescent="0.25">
      <c r="A30" s="28" t="s">
        <v>115</v>
      </c>
      <c r="B30" s="29" t="s">
        <v>73</v>
      </c>
      <c r="C30" s="28" t="s">
        <v>97</v>
      </c>
      <c r="D30" s="28" t="s">
        <v>26</v>
      </c>
      <c r="E30" s="28" t="s">
        <v>116</v>
      </c>
      <c r="F30" s="28" t="s">
        <v>26</v>
      </c>
      <c r="G30" s="28" t="s">
        <v>44</v>
      </c>
      <c r="H30" s="28" t="s">
        <v>28</v>
      </c>
      <c r="I30" s="30" t="s">
        <v>29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16704</v>
      </c>
      <c r="S30" s="28" t="s">
        <v>117</v>
      </c>
    </row>
    <row r="31" spans="1:19" s="31" customFormat="1" x14ac:dyDescent="0.25">
      <c r="A31" s="28" t="s">
        <v>129</v>
      </c>
      <c r="B31" s="29" t="s">
        <v>119</v>
      </c>
      <c r="C31" s="28" t="s">
        <v>97</v>
      </c>
      <c r="D31" s="28" t="s">
        <v>26</v>
      </c>
      <c r="E31" s="28" t="s">
        <v>130</v>
      </c>
      <c r="F31" s="28" t="s">
        <v>26</v>
      </c>
      <c r="G31" s="28" t="s">
        <v>84</v>
      </c>
      <c r="H31" s="28" t="s">
        <v>28</v>
      </c>
      <c r="I31" s="30" t="s">
        <v>29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18432</v>
      </c>
      <c r="S31" s="28" t="s">
        <v>131</v>
      </c>
    </row>
    <row r="32" spans="1:19" s="31" customFormat="1" x14ac:dyDescent="0.25">
      <c r="A32" s="28" t="s">
        <v>135</v>
      </c>
      <c r="B32" s="29" t="s">
        <v>136</v>
      </c>
      <c r="C32" s="28" t="s">
        <v>24</v>
      </c>
      <c r="D32" s="28" t="s">
        <v>137</v>
      </c>
      <c r="E32" s="28" t="s">
        <v>26</v>
      </c>
      <c r="F32" s="28" t="s">
        <v>138</v>
      </c>
      <c r="G32" s="28" t="s">
        <v>26</v>
      </c>
      <c r="H32" s="28" t="s">
        <v>28</v>
      </c>
      <c r="I32" s="30" t="s">
        <v>29</v>
      </c>
      <c r="J32" s="30">
        <v>116928</v>
      </c>
      <c r="K32" s="30">
        <v>0</v>
      </c>
      <c r="L32" s="30">
        <v>100800</v>
      </c>
      <c r="M32" s="30">
        <v>16128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28" t="s">
        <v>26</v>
      </c>
    </row>
    <row r="33" spans="1:19" s="31" customFormat="1" x14ac:dyDescent="0.25">
      <c r="A33" s="28" t="s">
        <v>177</v>
      </c>
      <c r="B33" s="29" t="s">
        <v>166</v>
      </c>
      <c r="C33" s="28" t="s">
        <v>97</v>
      </c>
      <c r="D33" s="28" t="s">
        <v>26</v>
      </c>
      <c r="E33" s="28" t="s">
        <v>178</v>
      </c>
      <c r="F33" s="28" t="s">
        <v>26</v>
      </c>
      <c r="G33" s="28" t="s">
        <v>137</v>
      </c>
      <c r="H33" s="28" t="s">
        <v>28</v>
      </c>
      <c r="I33" s="30" t="s">
        <v>29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12096</v>
      </c>
      <c r="S33" s="28" t="s">
        <v>179</v>
      </c>
    </row>
    <row r="34" spans="1:19" s="31" customFormat="1" x14ac:dyDescent="0.25">
      <c r="A34" s="28" t="s">
        <v>54</v>
      </c>
      <c r="B34" s="29" t="s">
        <v>43</v>
      </c>
      <c r="C34" s="28" t="s">
        <v>24</v>
      </c>
      <c r="D34" s="28" t="s">
        <v>55</v>
      </c>
      <c r="E34" s="28" t="s">
        <v>26</v>
      </c>
      <c r="F34" s="28" t="s">
        <v>56</v>
      </c>
      <c r="G34" s="28" t="s">
        <v>26</v>
      </c>
      <c r="H34" s="28" t="s">
        <v>57</v>
      </c>
      <c r="I34" s="30" t="s">
        <v>58</v>
      </c>
      <c r="J34" s="30">
        <v>4956045.54</v>
      </c>
      <c r="K34" s="30">
        <v>0</v>
      </c>
      <c r="L34" s="30">
        <v>4272453.05</v>
      </c>
      <c r="M34" s="30">
        <v>683592.48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28" t="s">
        <v>26</v>
      </c>
    </row>
    <row r="35" spans="1:19" s="31" customFormat="1" x14ac:dyDescent="0.25">
      <c r="A35" s="28" t="s">
        <v>59</v>
      </c>
      <c r="B35" s="29" t="s">
        <v>43</v>
      </c>
      <c r="C35" s="28" t="s">
        <v>24</v>
      </c>
      <c r="D35" s="28" t="s">
        <v>60</v>
      </c>
      <c r="E35" s="28" t="s">
        <v>26</v>
      </c>
      <c r="F35" s="28" t="s">
        <v>61</v>
      </c>
      <c r="G35" s="28" t="s">
        <v>26</v>
      </c>
      <c r="H35" s="28" t="s">
        <v>57</v>
      </c>
      <c r="I35" s="30" t="s">
        <v>58</v>
      </c>
      <c r="J35" s="30">
        <v>2104940.2200000002</v>
      </c>
      <c r="K35" s="30">
        <v>-0.03</v>
      </c>
      <c r="L35" s="30">
        <v>1814603.64</v>
      </c>
      <c r="M35" s="30">
        <v>290336.58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28" t="s">
        <v>26</v>
      </c>
    </row>
    <row r="36" spans="1:19" s="31" customFormat="1" x14ac:dyDescent="0.25">
      <c r="A36" s="28" t="s">
        <v>100</v>
      </c>
      <c r="B36" s="29" t="s">
        <v>73</v>
      </c>
      <c r="C36" s="28" t="s">
        <v>97</v>
      </c>
      <c r="D36" s="28" t="s">
        <v>26</v>
      </c>
      <c r="E36" s="28" t="s">
        <v>101</v>
      </c>
      <c r="F36" s="28" t="s">
        <v>26</v>
      </c>
      <c r="G36" s="28" t="s">
        <v>60</v>
      </c>
      <c r="H36" s="28" t="s">
        <v>57</v>
      </c>
      <c r="I36" s="30" t="s">
        <v>58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v>0</v>
      </c>
      <c r="R36" s="30">
        <v>217752.44</v>
      </c>
      <c r="S36" s="28" t="s">
        <v>102</v>
      </c>
    </row>
    <row r="37" spans="1:19" s="31" customFormat="1" x14ac:dyDescent="0.25">
      <c r="A37" s="28" t="s">
        <v>103</v>
      </c>
      <c r="B37" s="29" t="s">
        <v>73</v>
      </c>
      <c r="C37" s="28" t="s">
        <v>97</v>
      </c>
      <c r="D37" s="28" t="s">
        <v>26</v>
      </c>
      <c r="E37" s="28" t="s">
        <v>104</v>
      </c>
      <c r="F37" s="28" t="s">
        <v>26</v>
      </c>
      <c r="G37" s="28" t="s">
        <v>55</v>
      </c>
      <c r="H37" s="28" t="s">
        <v>57</v>
      </c>
      <c r="I37" s="30" t="s">
        <v>58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512694.37</v>
      </c>
      <c r="S37" s="28" t="s">
        <v>105</v>
      </c>
    </row>
    <row r="38" spans="1:19" s="35" customFormat="1" x14ac:dyDescent="0.25">
      <c r="A38" s="32" t="s">
        <v>86</v>
      </c>
      <c r="B38" s="33" t="s">
        <v>73</v>
      </c>
      <c r="C38" s="32" t="s">
        <v>24</v>
      </c>
      <c r="D38" s="32" t="s">
        <v>87</v>
      </c>
      <c r="E38" s="32" t="s">
        <v>26</v>
      </c>
      <c r="F38" s="32" t="s">
        <v>88</v>
      </c>
      <c r="G38" s="32" t="s">
        <v>26</v>
      </c>
      <c r="H38" s="32" t="s">
        <v>89</v>
      </c>
      <c r="I38" s="34" t="s">
        <v>90</v>
      </c>
      <c r="J38" s="34">
        <v>717464.27</v>
      </c>
      <c r="K38" s="34">
        <v>-0.08</v>
      </c>
      <c r="L38" s="34">
        <v>618503.68000000005</v>
      </c>
      <c r="M38" s="34">
        <v>98960.58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2" t="s">
        <v>26</v>
      </c>
    </row>
    <row r="39" spans="1:19" s="35" customFormat="1" x14ac:dyDescent="0.25">
      <c r="A39" s="32" t="s">
        <v>162</v>
      </c>
      <c r="B39" s="33" t="s">
        <v>136</v>
      </c>
      <c r="C39" s="32" t="s">
        <v>97</v>
      </c>
      <c r="D39" s="32" t="s">
        <v>26</v>
      </c>
      <c r="E39" s="32" t="s">
        <v>163</v>
      </c>
      <c r="F39" s="32" t="s">
        <v>26</v>
      </c>
      <c r="G39" s="32" t="s">
        <v>87</v>
      </c>
      <c r="H39" s="32" t="s">
        <v>89</v>
      </c>
      <c r="I39" s="34" t="s">
        <v>90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74220.44</v>
      </c>
      <c r="S39" s="32" t="s">
        <v>164</v>
      </c>
    </row>
    <row r="40" spans="1:19" s="35" customFormat="1" x14ac:dyDescent="0.25">
      <c r="A40" s="32" t="s">
        <v>91</v>
      </c>
      <c r="B40" s="33" t="s">
        <v>73</v>
      </c>
      <c r="C40" s="32" t="s">
        <v>24</v>
      </c>
      <c r="D40" s="32" t="s">
        <v>92</v>
      </c>
      <c r="E40" s="32" t="s">
        <v>26</v>
      </c>
      <c r="F40" s="32" t="s">
        <v>93</v>
      </c>
      <c r="G40" s="32" t="s">
        <v>26</v>
      </c>
      <c r="H40" s="32" t="s">
        <v>94</v>
      </c>
      <c r="I40" s="34" t="s">
        <v>95</v>
      </c>
      <c r="J40" s="34">
        <v>5582500</v>
      </c>
      <c r="K40" s="34">
        <v>0</v>
      </c>
      <c r="L40" s="34">
        <v>4812500</v>
      </c>
      <c r="M40" s="34">
        <v>770000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2" t="s">
        <v>26</v>
      </c>
    </row>
    <row r="41" spans="1:19" s="35" customFormat="1" x14ac:dyDescent="0.25">
      <c r="A41" s="32" t="s">
        <v>159</v>
      </c>
      <c r="B41" s="33" t="s">
        <v>136</v>
      </c>
      <c r="C41" s="32" t="s">
        <v>97</v>
      </c>
      <c r="D41" s="32" t="s">
        <v>26</v>
      </c>
      <c r="E41" s="32" t="s">
        <v>160</v>
      </c>
      <c r="F41" s="32" t="s">
        <v>26</v>
      </c>
      <c r="G41" s="32" t="s">
        <v>92</v>
      </c>
      <c r="H41" s="32" t="s">
        <v>94</v>
      </c>
      <c r="I41" s="34" t="s">
        <v>95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577500</v>
      </c>
      <c r="S41" s="32" t="s">
        <v>161</v>
      </c>
    </row>
    <row r="42" spans="1:19" s="31" customFormat="1" x14ac:dyDescent="0.25">
      <c r="A42" s="28" t="s">
        <v>78</v>
      </c>
      <c r="B42" s="29" t="s">
        <v>73</v>
      </c>
      <c r="C42" s="28" t="s">
        <v>24</v>
      </c>
      <c r="D42" s="28" t="s">
        <v>79</v>
      </c>
      <c r="E42" s="28" t="s">
        <v>26</v>
      </c>
      <c r="F42" s="28" t="s">
        <v>80</v>
      </c>
      <c r="G42" s="28" t="s">
        <v>26</v>
      </c>
      <c r="H42" s="28" t="s">
        <v>81</v>
      </c>
      <c r="I42" s="30" t="s">
        <v>82</v>
      </c>
      <c r="J42" s="30">
        <v>12000000</v>
      </c>
      <c r="K42" s="30">
        <v>12000000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28" t="s">
        <v>26</v>
      </c>
    </row>
    <row r="43" spans="1:19" s="35" customFormat="1" x14ac:dyDescent="0.25">
      <c r="A43" s="32" t="s">
        <v>36</v>
      </c>
      <c r="B43" s="33" t="s">
        <v>37</v>
      </c>
      <c r="C43" s="32" t="s">
        <v>24</v>
      </c>
      <c r="D43" s="32" t="s">
        <v>38</v>
      </c>
      <c r="E43" s="32" t="s">
        <v>26</v>
      </c>
      <c r="F43" s="32" t="s">
        <v>39</v>
      </c>
      <c r="G43" s="32" t="s">
        <v>26</v>
      </c>
      <c r="H43" s="32" t="s">
        <v>40</v>
      </c>
      <c r="I43" s="34" t="s">
        <v>41</v>
      </c>
      <c r="J43" s="34">
        <v>1570800.45</v>
      </c>
      <c r="K43" s="34">
        <v>0</v>
      </c>
      <c r="L43" s="34">
        <v>1354138.32</v>
      </c>
      <c r="M43" s="34">
        <v>216662.13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2" t="s">
        <v>26</v>
      </c>
    </row>
    <row r="44" spans="1:19" s="35" customFormat="1" x14ac:dyDescent="0.25">
      <c r="A44" s="32" t="s">
        <v>174</v>
      </c>
      <c r="B44" s="33" t="s">
        <v>166</v>
      </c>
      <c r="C44" s="32" t="s">
        <v>97</v>
      </c>
      <c r="D44" s="32" t="s">
        <v>26</v>
      </c>
      <c r="E44" s="32" t="s">
        <v>175</v>
      </c>
      <c r="F44" s="32" t="s">
        <v>26</v>
      </c>
      <c r="G44" s="32" t="s">
        <v>38</v>
      </c>
      <c r="H44" s="32" t="s">
        <v>40</v>
      </c>
      <c r="I44" s="34" t="s">
        <v>41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162496.6</v>
      </c>
      <c r="S44" s="32" t="s">
        <v>176</v>
      </c>
    </row>
    <row r="45" spans="1:19" s="31" customFormat="1" x14ac:dyDescent="0.25">
      <c r="A45" s="28" t="s">
        <v>46</v>
      </c>
      <c r="B45" s="29" t="s">
        <v>43</v>
      </c>
      <c r="C45" s="28" t="s">
        <v>24</v>
      </c>
      <c r="D45" s="28" t="s">
        <v>47</v>
      </c>
      <c r="E45" s="28" t="s">
        <v>26</v>
      </c>
      <c r="F45" s="28" t="s">
        <v>48</v>
      </c>
      <c r="G45" s="28" t="s">
        <v>26</v>
      </c>
      <c r="H45" s="28" t="s">
        <v>49</v>
      </c>
      <c r="I45" s="30" t="s">
        <v>50</v>
      </c>
      <c r="J45" s="30">
        <v>3091854.49</v>
      </c>
      <c r="K45" s="30">
        <v>-0.02</v>
      </c>
      <c r="L45" s="30">
        <v>2665391.7999999998</v>
      </c>
      <c r="M45" s="30">
        <v>426462.68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28" t="s">
        <v>26</v>
      </c>
    </row>
    <row r="46" spans="1:19" x14ac:dyDescent="0.25">
      <c r="A46" s="25" t="s">
        <v>51</v>
      </c>
      <c r="B46" s="26" t="s">
        <v>43</v>
      </c>
      <c r="C46" s="25" t="s">
        <v>24</v>
      </c>
      <c r="D46" s="25" t="s">
        <v>52</v>
      </c>
      <c r="E46" s="25" t="s">
        <v>26</v>
      </c>
      <c r="F46" s="25" t="s">
        <v>53</v>
      </c>
      <c r="G46" s="25" t="s">
        <v>26</v>
      </c>
      <c r="H46" s="25" t="s">
        <v>49</v>
      </c>
      <c r="I46" s="27" t="s">
        <v>50</v>
      </c>
      <c r="J46" s="27">
        <v>1565285.65</v>
      </c>
      <c r="K46" s="27">
        <v>-0.06</v>
      </c>
      <c r="L46" s="27">
        <v>1349384.18</v>
      </c>
      <c r="M46" s="27">
        <v>215901.46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5" t="s">
        <v>26</v>
      </c>
    </row>
    <row r="47" spans="1:19" x14ac:dyDescent="0.25">
      <c r="A47" s="25" t="s">
        <v>109</v>
      </c>
      <c r="B47" s="26" t="s">
        <v>73</v>
      </c>
      <c r="C47" s="25" t="s">
        <v>97</v>
      </c>
      <c r="D47" s="25" t="s">
        <v>26</v>
      </c>
      <c r="E47" s="25" t="s">
        <v>110</v>
      </c>
      <c r="F47" s="25" t="s">
        <v>26</v>
      </c>
      <c r="G47" s="25" t="s">
        <v>52</v>
      </c>
      <c r="H47" s="25" t="s">
        <v>49</v>
      </c>
      <c r="I47" s="27" t="s">
        <v>50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161926.1</v>
      </c>
      <c r="S47" s="25" t="s">
        <v>111</v>
      </c>
    </row>
    <row r="48" spans="1:19" s="31" customFormat="1" x14ac:dyDescent="0.25">
      <c r="A48" s="28" t="s">
        <v>112</v>
      </c>
      <c r="B48" s="29" t="s">
        <v>73</v>
      </c>
      <c r="C48" s="28" t="s">
        <v>97</v>
      </c>
      <c r="D48" s="28" t="s">
        <v>26</v>
      </c>
      <c r="E48" s="28" t="s">
        <v>113</v>
      </c>
      <c r="F48" s="28" t="s">
        <v>26</v>
      </c>
      <c r="G48" s="28" t="s">
        <v>47</v>
      </c>
      <c r="H48" s="28" t="s">
        <v>49</v>
      </c>
      <c r="I48" s="30" t="s">
        <v>50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319847.02</v>
      </c>
      <c r="S48" s="28" t="s">
        <v>114</v>
      </c>
    </row>
    <row r="49" spans="1:19" s="31" customFormat="1" x14ac:dyDescent="0.25">
      <c r="A49" s="28" t="s">
        <v>72</v>
      </c>
      <c r="B49" s="29" t="s">
        <v>73</v>
      </c>
      <c r="C49" s="28" t="s">
        <v>24</v>
      </c>
      <c r="D49" s="28" t="s">
        <v>74</v>
      </c>
      <c r="E49" s="28" t="s">
        <v>26</v>
      </c>
      <c r="F49" s="28" t="s">
        <v>75</v>
      </c>
      <c r="G49" s="28" t="s">
        <v>26</v>
      </c>
      <c r="H49" s="28" t="s">
        <v>76</v>
      </c>
      <c r="I49" s="30" t="s">
        <v>77</v>
      </c>
      <c r="J49" s="30">
        <v>400000</v>
      </c>
      <c r="K49" s="30">
        <v>400000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28" t="s">
        <v>26</v>
      </c>
    </row>
    <row r="51" spans="1:19" x14ac:dyDescent="0.25">
      <c r="J51" s="6">
        <f>SUM(J8:J49)</f>
        <v>87369172.039999992</v>
      </c>
      <c r="K51" s="6">
        <f t="shared" ref="K51:R51" si="0">SUM(K8:K49)</f>
        <v>61066326.209999993</v>
      </c>
      <c r="L51" s="6">
        <f t="shared" si="0"/>
        <v>22674866.920000002</v>
      </c>
      <c r="M51" s="6">
        <f t="shared" si="0"/>
        <v>3627978.64</v>
      </c>
      <c r="N51" s="6">
        <f t="shared" si="0"/>
        <v>0</v>
      </c>
      <c r="O51" s="6">
        <f t="shared" si="0"/>
        <v>0</v>
      </c>
      <c r="P51" s="6">
        <f t="shared" si="0"/>
        <v>0</v>
      </c>
      <c r="Q51" s="6">
        <f t="shared" si="0"/>
        <v>0</v>
      </c>
      <c r="R51" s="6">
        <f t="shared" si="0"/>
        <v>2720984.04</v>
      </c>
    </row>
    <row r="53" spans="1:19" x14ac:dyDescent="0.25">
      <c r="J53" s="5" t="s">
        <v>190</v>
      </c>
    </row>
    <row r="55" spans="1:19" x14ac:dyDescent="0.25">
      <c r="J55" s="5" t="s">
        <v>191</v>
      </c>
      <c r="K55" s="5" t="s">
        <v>192</v>
      </c>
      <c r="L55" s="2" t="s">
        <v>193</v>
      </c>
    </row>
    <row r="57" spans="1:19" x14ac:dyDescent="0.25">
      <c r="I57" s="5" t="s">
        <v>194</v>
      </c>
      <c r="J57" s="5">
        <f>K51</f>
        <v>61066326.209999993</v>
      </c>
    </row>
    <row r="59" spans="1:19" x14ac:dyDescent="0.25">
      <c r="I59" s="5" t="s">
        <v>195</v>
      </c>
      <c r="J59" s="5">
        <f>L51</f>
        <v>22674866.920000002</v>
      </c>
      <c r="K59" s="5">
        <v>3627978.64</v>
      </c>
    </row>
    <row r="61" spans="1:19" x14ac:dyDescent="0.25">
      <c r="I61" s="5" t="s">
        <v>196</v>
      </c>
      <c r="J61" s="5">
        <v>0</v>
      </c>
      <c r="K61" s="5">
        <v>0</v>
      </c>
      <c r="L61" s="2">
        <v>0</v>
      </c>
    </row>
    <row r="63" spans="1:19" x14ac:dyDescent="0.25">
      <c r="I63" s="5" t="s">
        <v>197</v>
      </c>
      <c r="J63" s="5">
        <v>0</v>
      </c>
      <c r="K63" s="5">
        <v>0</v>
      </c>
    </row>
    <row r="65" spans="9:12" x14ac:dyDescent="0.25">
      <c r="I65" s="5" t="s">
        <v>198</v>
      </c>
      <c r="J65" s="5">
        <f>J57+J59</f>
        <v>83741193.129999995</v>
      </c>
      <c r="K65" s="5">
        <f>K59</f>
        <v>3627978.64</v>
      </c>
      <c r="L65" s="2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dcterms:created xsi:type="dcterms:W3CDTF">2019-06-04T17:59:26Z</dcterms:created>
  <dcterms:modified xsi:type="dcterms:W3CDTF">2019-08-21T15:00:15Z</dcterms:modified>
</cp:coreProperties>
</file>