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2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26" i="5" l="1"/>
  <c r="Q26" i="5"/>
  <c r="P26" i="5"/>
  <c r="O26" i="5"/>
  <c r="N26" i="5"/>
  <c r="M26" i="5"/>
  <c r="K34" i="5" s="1"/>
  <c r="K40" i="5" s="1"/>
  <c r="L26" i="5"/>
  <c r="J34" i="5" s="1"/>
  <c r="K26" i="5"/>
  <c r="J32" i="5" s="1"/>
  <c r="J26" i="5"/>
  <c r="R26" i="4"/>
  <c r="Q26" i="4"/>
  <c r="P26" i="4"/>
  <c r="O26" i="4"/>
  <c r="N26" i="4"/>
  <c r="M26" i="4"/>
  <c r="K34" i="4" s="1"/>
  <c r="K40" i="4" s="1"/>
  <c r="L26" i="4"/>
  <c r="J34" i="4" s="1"/>
  <c r="K26" i="4"/>
  <c r="J32" i="4" s="1"/>
  <c r="J40" i="4" s="1"/>
  <c r="J26" i="4"/>
  <c r="K26" i="1"/>
  <c r="J32" i="1" s="1"/>
  <c r="L26" i="1"/>
  <c r="M26" i="1"/>
  <c r="K34" i="1" s="1"/>
  <c r="K40" i="1" s="1"/>
  <c r="N26" i="1"/>
  <c r="O26" i="1"/>
  <c r="P26" i="1"/>
  <c r="Q26" i="1"/>
  <c r="R26" i="1"/>
  <c r="J26" i="1"/>
  <c r="J34" i="1"/>
  <c r="J40" i="1" l="1"/>
  <c r="J40" i="5"/>
</calcChain>
</file>

<file path=xl/comments1.xml><?xml version="1.0" encoding="utf-8"?>
<comments xmlns="http://schemas.openxmlformats.org/spreadsheetml/2006/main">
  <authors>
    <author>Cont_AUX_2</author>
  </authors>
  <commentList>
    <comment ref="A1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FACT.1452 EN 6.2/9</t>
        </r>
      </text>
    </comment>
  </commentList>
</comments>
</file>

<file path=xl/sharedStrings.xml><?xml version="1.0" encoding="utf-8"?>
<sst xmlns="http://schemas.openxmlformats.org/spreadsheetml/2006/main" count="606" uniqueCount="107">
  <si>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</si>
  <si>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</si>
  <si>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</si>
  <si>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</si>
  <si>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</si>
  <si>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</si>
  <si>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</si>
  <si>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</si>
  <si>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</si>
  <si>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</si>
  <si>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</si>
  <si>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</si>
  <si>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</si>
  <si>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</si>
  <si>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</si>
  <si>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</si>
  <si>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</si>
  <si>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</si>
  <si>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</si>
  <si>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</si>
  <si>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</si>
  <si>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</si>
  <si>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</si>
  <si>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30/05/2019</t>
  </si>
  <si>
    <t>FC</t>
  </si>
  <si>
    <t>009884</t>
  </si>
  <si>
    <t/>
  </si>
  <si>
    <t>00-009892</t>
  </si>
  <si>
    <t>J409099091</t>
  </si>
  <si>
    <t>DISTRIBUIDORA SAO VICENTE, C.A.</t>
  </si>
  <si>
    <t>2</t>
  </si>
  <si>
    <t>31/05/2019</t>
  </si>
  <si>
    <t>110166425</t>
  </si>
  <si>
    <t>00-0304566</t>
  </si>
  <si>
    <t>J000422141</t>
  </si>
  <si>
    <t>C.A. LICORES DE CALIDAD</t>
  </si>
  <si>
    <t>3</t>
  </si>
  <si>
    <t>03/06/2019</t>
  </si>
  <si>
    <t>TA19225378</t>
  </si>
  <si>
    <t>01-823578</t>
  </si>
  <si>
    <t>J304689713</t>
  </si>
  <si>
    <t>CORPORACION DIGITEL, C.A.</t>
  </si>
  <si>
    <t>4</t>
  </si>
  <si>
    <t>1439</t>
  </si>
  <si>
    <t>00-001439</t>
  </si>
  <si>
    <t>J410117605</t>
  </si>
  <si>
    <t>DISTRIBUIDORA MATHYFRED C.A.</t>
  </si>
  <si>
    <t>5</t>
  </si>
  <si>
    <t>NC</t>
  </si>
  <si>
    <t>300001656</t>
  </si>
  <si>
    <t>20190600011529</t>
  </si>
  <si>
    <t>6</t>
  </si>
  <si>
    <t>300001657</t>
  </si>
  <si>
    <t>20190600011530</t>
  </si>
  <si>
    <t>7</t>
  </si>
  <si>
    <t>04/06/2019</t>
  </si>
  <si>
    <t>1393556407</t>
  </si>
  <si>
    <t>00-25511885</t>
  </si>
  <si>
    <t>J000413126</t>
  </si>
  <si>
    <t>ALIMENTOS POLAR COMERCIAL, C.A.</t>
  </si>
  <si>
    <t>8</t>
  </si>
  <si>
    <t>1393556408</t>
  </si>
  <si>
    <t>00-25511886</t>
  </si>
  <si>
    <t>9</t>
  </si>
  <si>
    <t>300001658</t>
  </si>
  <si>
    <t>20190600011531</t>
  </si>
  <si>
    <t>10</t>
  </si>
  <si>
    <t>05/06/2019</t>
  </si>
  <si>
    <t>1447</t>
  </si>
  <si>
    <t>00-001447</t>
  </si>
  <si>
    <t>11</t>
  </si>
  <si>
    <t>300001659</t>
  </si>
  <si>
    <t>20190600011532</t>
  </si>
  <si>
    <t>12</t>
  </si>
  <si>
    <t>06/06/2019</t>
  </si>
  <si>
    <t>3719</t>
  </si>
  <si>
    <t>00-3719</t>
  </si>
  <si>
    <t>V121598562</t>
  </si>
  <si>
    <t>ELIZABETH DOS SANTOS BELO</t>
  </si>
  <si>
    <t>13</t>
  </si>
  <si>
    <t>001642</t>
  </si>
  <si>
    <t>00-001715</t>
  </si>
  <si>
    <t>J407543890</t>
  </si>
  <si>
    <t>DISTRIBUIDORA DAMASCUS, C. A.</t>
  </si>
  <si>
    <t>14</t>
  </si>
  <si>
    <t>300001660</t>
  </si>
  <si>
    <t>20190600011533</t>
  </si>
  <si>
    <t>15</t>
  </si>
  <si>
    <t>300001661</t>
  </si>
  <si>
    <t>20190600011534</t>
  </si>
  <si>
    <t>16</t>
  </si>
  <si>
    <t>07/06/2019</t>
  </si>
  <si>
    <t>TA19225937</t>
  </si>
  <si>
    <t>01-824137</t>
  </si>
  <si>
    <t>17</t>
  </si>
  <si>
    <t>300001663</t>
  </si>
  <si>
    <t>20190600011535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</si>
  <si>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</si>
  <si>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</si>
  <si>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</si>
  <si>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</si>
  <si>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</si>
  <si>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</si>
  <si>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</si>
  <si>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</si>
  <si>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</si>
  <si>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03-06 AL 09-06-2019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</si>
</sst>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topLeftCell="J22" workbookViewId="0">
      <selection activeCell="A10" sqref="A10:A24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5" t="s">
        <v>106</v>
      </c>
      <c r="B4" s="25"/>
      <c r="C4" s="25"/>
      <c r="D4" s="25"/>
      <c r="E4" s="25"/>
      <c r="F4" s="25"/>
      <c r="G4" s="25"/>
      <c r="H4" s="25"/>
      <c r="I4" s="2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74</v>
      </c>
      <c r="C8" s="16" t="s">
        <v>24</v>
      </c>
      <c r="D8" s="16" t="s">
        <v>75</v>
      </c>
      <c r="E8" s="16" t="s">
        <v>26</v>
      </c>
      <c r="F8" s="16" t="s">
        <v>76</v>
      </c>
      <c r="G8" s="16" t="s">
        <v>26</v>
      </c>
      <c r="H8" s="16" t="s">
        <v>77</v>
      </c>
      <c r="I8" s="18" t="s">
        <v>78</v>
      </c>
      <c r="J8" s="18">
        <v>580000</v>
      </c>
      <c r="K8" s="18">
        <v>0</v>
      </c>
      <c r="L8" s="18">
        <v>500000</v>
      </c>
      <c r="M8" s="18">
        <v>80000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5" customFormat="1" x14ac:dyDescent="0.25">
      <c r="A9" s="16" t="s">
        <v>30</v>
      </c>
      <c r="B9" s="17" t="s">
        <v>74</v>
      </c>
      <c r="C9" s="16" t="s">
        <v>48</v>
      </c>
      <c r="D9" s="16" t="s">
        <v>26</v>
      </c>
      <c r="E9" s="16" t="s">
        <v>88</v>
      </c>
      <c r="F9" s="16" t="s">
        <v>26</v>
      </c>
      <c r="G9" s="16" t="s">
        <v>75</v>
      </c>
      <c r="H9" s="16" t="s">
        <v>77</v>
      </c>
      <c r="I9" s="18" t="s">
        <v>78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60000</v>
      </c>
      <c r="S9" s="16" t="s">
        <v>89</v>
      </c>
    </row>
    <row r="10" spans="1:19" s="15" customFormat="1" x14ac:dyDescent="0.25">
      <c r="A10" s="12" t="s">
        <v>36</v>
      </c>
      <c r="B10" s="13" t="s">
        <v>55</v>
      </c>
      <c r="C10" s="12" t="s">
        <v>24</v>
      </c>
      <c r="D10" s="12" t="s">
        <v>56</v>
      </c>
      <c r="E10" s="12" t="s">
        <v>26</v>
      </c>
      <c r="F10" s="12" t="s">
        <v>57</v>
      </c>
      <c r="G10" s="12" t="s">
        <v>26</v>
      </c>
      <c r="H10" s="12" t="s">
        <v>58</v>
      </c>
      <c r="I10" s="14" t="s">
        <v>59</v>
      </c>
      <c r="J10" s="14">
        <v>5634498</v>
      </c>
      <c r="K10" s="14">
        <v>5634498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42</v>
      </c>
      <c r="B11" s="13" t="s">
        <v>55</v>
      </c>
      <c r="C11" s="12" t="s">
        <v>24</v>
      </c>
      <c r="D11" s="12" t="s">
        <v>61</v>
      </c>
      <c r="E11" s="12" t="s">
        <v>26</v>
      </c>
      <c r="F11" s="12" t="s">
        <v>62</v>
      </c>
      <c r="G11" s="12" t="s">
        <v>26</v>
      </c>
      <c r="H11" s="12" t="s">
        <v>58</v>
      </c>
      <c r="I11" s="14" t="s">
        <v>59</v>
      </c>
      <c r="J11" s="14">
        <v>2085008.3606275436</v>
      </c>
      <c r="K11" s="14">
        <v>1443604.7710778532</v>
      </c>
      <c r="L11" s="14">
        <v>552934.12892214663</v>
      </c>
      <c r="M11" s="14">
        <v>88469.46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47</v>
      </c>
      <c r="B12" s="13" t="s">
        <v>67</v>
      </c>
      <c r="C12" s="12" t="s">
        <v>48</v>
      </c>
      <c r="D12" s="12" t="s">
        <v>26</v>
      </c>
      <c r="E12" s="12" t="s">
        <v>71</v>
      </c>
      <c r="F12" s="12" t="s">
        <v>26</v>
      </c>
      <c r="G12" s="12" t="s">
        <v>61</v>
      </c>
      <c r="H12" s="12" t="s">
        <v>58</v>
      </c>
      <c r="I12" s="14" t="s">
        <v>59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66352.100000000006</v>
      </c>
      <c r="S12" s="12" t="s">
        <v>72</v>
      </c>
    </row>
    <row r="13" spans="1:19" s="15" customFormat="1" x14ac:dyDescent="0.25">
      <c r="A13" s="12" t="s">
        <v>51</v>
      </c>
      <c r="B13" s="13" t="s">
        <v>31</v>
      </c>
      <c r="C13" s="12" t="s">
        <v>24</v>
      </c>
      <c r="D13" s="12" t="s">
        <v>32</v>
      </c>
      <c r="E13" s="12" t="s">
        <v>26</v>
      </c>
      <c r="F13" s="12" t="s">
        <v>33</v>
      </c>
      <c r="G13" s="12" t="s">
        <v>26</v>
      </c>
      <c r="H13" s="12" t="s">
        <v>34</v>
      </c>
      <c r="I13" s="14" t="s">
        <v>35</v>
      </c>
      <c r="J13" s="14">
        <v>381455.84</v>
      </c>
      <c r="K13" s="14">
        <v>381455.84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54</v>
      </c>
      <c r="B14" s="13" t="s">
        <v>37</v>
      </c>
      <c r="C14" s="12" t="s">
        <v>24</v>
      </c>
      <c r="D14" s="12" t="s">
        <v>38</v>
      </c>
      <c r="E14" s="12" t="s">
        <v>26</v>
      </c>
      <c r="F14" s="12" t="s">
        <v>39</v>
      </c>
      <c r="G14" s="12" t="s">
        <v>26</v>
      </c>
      <c r="H14" s="12" t="s">
        <v>40</v>
      </c>
      <c r="I14" s="14" t="s">
        <v>41</v>
      </c>
      <c r="J14" s="14">
        <v>522502.86</v>
      </c>
      <c r="K14" s="14">
        <v>0</v>
      </c>
      <c r="L14" s="14">
        <v>450433.5</v>
      </c>
      <c r="M14" s="14">
        <v>72069.36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60</v>
      </c>
      <c r="B15" s="13" t="s">
        <v>37</v>
      </c>
      <c r="C15" s="12" t="s">
        <v>48</v>
      </c>
      <c r="D15" s="12" t="s">
        <v>26</v>
      </c>
      <c r="E15" s="12" t="s">
        <v>52</v>
      </c>
      <c r="F15" s="12" t="s">
        <v>26</v>
      </c>
      <c r="G15" s="12" t="s">
        <v>38</v>
      </c>
      <c r="H15" s="12" t="s">
        <v>40</v>
      </c>
      <c r="I15" s="14" t="s">
        <v>41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54052.02</v>
      </c>
      <c r="S15" s="12" t="s">
        <v>53</v>
      </c>
    </row>
    <row r="16" spans="1:19" s="15" customFormat="1" x14ac:dyDescent="0.25">
      <c r="A16" s="12" t="s">
        <v>63</v>
      </c>
      <c r="B16" s="13" t="s">
        <v>91</v>
      </c>
      <c r="C16" s="12" t="s">
        <v>24</v>
      </c>
      <c r="D16" s="12" t="s">
        <v>92</v>
      </c>
      <c r="E16" s="12" t="s">
        <v>26</v>
      </c>
      <c r="F16" s="12" t="s">
        <v>93</v>
      </c>
      <c r="G16" s="12" t="s">
        <v>26</v>
      </c>
      <c r="H16" s="12" t="s">
        <v>40</v>
      </c>
      <c r="I16" s="14" t="s">
        <v>41</v>
      </c>
      <c r="J16" s="14">
        <v>522502.86</v>
      </c>
      <c r="K16" s="14">
        <v>0</v>
      </c>
      <c r="L16" s="14">
        <v>450433.5</v>
      </c>
      <c r="M16" s="14">
        <v>72069.36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66</v>
      </c>
      <c r="B17" s="13" t="s">
        <v>91</v>
      </c>
      <c r="C17" s="12" t="s">
        <v>48</v>
      </c>
      <c r="D17" s="12" t="s">
        <v>26</v>
      </c>
      <c r="E17" s="12" t="s">
        <v>95</v>
      </c>
      <c r="F17" s="12" t="s">
        <v>26</v>
      </c>
      <c r="G17" s="12" t="s">
        <v>92</v>
      </c>
      <c r="H17" s="12" t="s">
        <v>40</v>
      </c>
      <c r="I17" s="14" t="s">
        <v>41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54052.02</v>
      </c>
      <c r="S17" s="12" t="s">
        <v>96</v>
      </c>
    </row>
    <row r="18" spans="1:19" s="15" customFormat="1" x14ac:dyDescent="0.25">
      <c r="A18" s="12" t="s">
        <v>70</v>
      </c>
      <c r="B18" s="13" t="s">
        <v>74</v>
      </c>
      <c r="C18" s="12" t="s">
        <v>24</v>
      </c>
      <c r="D18" s="12" t="s">
        <v>80</v>
      </c>
      <c r="E18" s="12" t="s">
        <v>26</v>
      </c>
      <c r="F18" s="12" t="s">
        <v>81</v>
      </c>
      <c r="G18" s="12" t="s">
        <v>26</v>
      </c>
      <c r="H18" s="12" t="s">
        <v>82</v>
      </c>
      <c r="I18" s="14" t="s">
        <v>83</v>
      </c>
      <c r="J18" s="14">
        <v>214500</v>
      </c>
      <c r="K18" s="14">
        <v>214500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73</v>
      </c>
      <c r="B19" s="13" t="s">
        <v>37</v>
      </c>
      <c r="C19" s="12" t="s">
        <v>24</v>
      </c>
      <c r="D19" s="12" t="s">
        <v>43</v>
      </c>
      <c r="E19" s="12" t="s">
        <v>26</v>
      </c>
      <c r="F19" s="12" t="s">
        <v>44</v>
      </c>
      <c r="G19" s="12" t="s">
        <v>26</v>
      </c>
      <c r="H19" s="12" t="s">
        <v>45</v>
      </c>
      <c r="I19" s="14" t="s">
        <v>46</v>
      </c>
      <c r="J19" s="14">
        <v>206016</v>
      </c>
      <c r="K19" s="14">
        <v>0</v>
      </c>
      <c r="L19" s="14">
        <v>177600</v>
      </c>
      <c r="M19" s="14">
        <v>28416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79</v>
      </c>
      <c r="B20" s="13" t="s">
        <v>55</v>
      </c>
      <c r="C20" s="12" t="s">
        <v>48</v>
      </c>
      <c r="D20" s="12" t="s">
        <v>26</v>
      </c>
      <c r="E20" s="12" t="s">
        <v>64</v>
      </c>
      <c r="F20" s="12" t="s">
        <v>26</v>
      </c>
      <c r="G20" s="12" t="s">
        <v>43</v>
      </c>
      <c r="H20" s="12" t="s">
        <v>45</v>
      </c>
      <c r="I20" s="14" t="s">
        <v>46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21312</v>
      </c>
      <c r="S20" s="12" t="s">
        <v>65</v>
      </c>
    </row>
    <row r="21" spans="1:19" s="15" customFormat="1" x14ac:dyDescent="0.25">
      <c r="A21" s="12" t="s">
        <v>84</v>
      </c>
      <c r="B21" s="13" t="s">
        <v>67</v>
      </c>
      <c r="C21" s="12" t="s">
        <v>24</v>
      </c>
      <c r="D21" s="12" t="s">
        <v>68</v>
      </c>
      <c r="E21" s="12" t="s">
        <v>26</v>
      </c>
      <c r="F21" s="12" t="s">
        <v>69</v>
      </c>
      <c r="G21" s="12" t="s">
        <v>26</v>
      </c>
      <c r="H21" s="12" t="s">
        <v>45</v>
      </c>
      <c r="I21" s="14" t="s">
        <v>46</v>
      </c>
      <c r="J21" s="14">
        <v>100224</v>
      </c>
      <c r="K21" s="14">
        <v>0</v>
      </c>
      <c r="L21" s="14">
        <v>86400</v>
      </c>
      <c r="M21" s="14">
        <v>13824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87</v>
      </c>
      <c r="B22" s="13" t="s">
        <v>74</v>
      </c>
      <c r="C22" s="12" t="s">
        <v>48</v>
      </c>
      <c r="D22" s="12" t="s">
        <v>26</v>
      </c>
      <c r="E22" s="12" t="s">
        <v>85</v>
      </c>
      <c r="F22" s="12" t="s">
        <v>26</v>
      </c>
      <c r="G22" s="12" t="s">
        <v>68</v>
      </c>
      <c r="H22" s="12" t="s">
        <v>45</v>
      </c>
      <c r="I22" s="14" t="s">
        <v>46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10368</v>
      </c>
      <c r="S22" s="12" t="s">
        <v>86</v>
      </c>
    </row>
    <row r="23" spans="1:19" s="19" customFormat="1" x14ac:dyDescent="0.25">
      <c r="A23" s="12" t="s">
        <v>90</v>
      </c>
      <c r="B23" s="13" t="s">
        <v>23</v>
      </c>
      <c r="C23" s="12" t="s">
        <v>24</v>
      </c>
      <c r="D23" s="12" t="s">
        <v>25</v>
      </c>
      <c r="E23" s="12" t="s">
        <v>26</v>
      </c>
      <c r="F23" s="12" t="s">
        <v>27</v>
      </c>
      <c r="G23" s="12" t="s">
        <v>26</v>
      </c>
      <c r="H23" s="12" t="s">
        <v>28</v>
      </c>
      <c r="I23" s="14" t="s">
        <v>29</v>
      </c>
      <c r="J23" s="14">
        <v>591600</v>
      </c>
      <c r="K23" s="14">
        <v>0</v>
      </c>
      <c r="L23" s="14">
        <v>510000</v>
      </c>
      <c r="M23" s="14">
        <v>81600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9" customFormat="1" x14ac:dyDescent="0.25">
      <c r="A24" s="12" t="s">
        <v>94</v>
      </c>
      <c r="B24" s="13" t="s">
        <v>37</v>
      </c>
      <c r="C24" s="12" t="s">
        <v>48</v>
      </c>
      <c r="D24" s="12" t="s">
        <v>26</v>
      </c>
      <c r="E24" s="12" t="s">
        <v>49</v>
      </c>
      <c r="F24" s="12" t="s">
        <v>26</v>
      </c>
      <c r="G24" s="12" t="s">
        <v>25</v>
      </c>
      <c r="H24" s="12" t="s">
        <v>28</v>
      </c>
      <c r="I24" s="14" t="s">
        <v>29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61200</v>
      </c>
      <c r="S24" s="12" t="s">
        <v>50</v>
      </c>
    </row>
    <row r="26" spans="1:19" x14ac:dyDescent="0.25">
      <c r="J26" s="6">
        <f>SUM(J2:J24)</f>
        <v>10838307.920627542</v>
      </c>
      <c r="K26" s="6">
        <f t="shared" ref="K26:R26" si="0">SUM(K2:K24)</f>
        <v>7674058.6110778525</v>
      </c>
      <c r="L26" s="6">
        <f t="shared" si="0"/>
        <v>2727801.1289221467</v>
      </c>
      <c r="M26" s="6">
        <f t="shared" si="0"/>
        <v>436448.18</v>
      </c>
      <c r="N26" s="6">
        <f t="shared" si="0"/>
        <v>0</v>
      </c>
      <c r="O26" s="6">
        <f t="shared" si="0"/>
        <v>0</v>
      </c>
      <c r="P26" s="6">
        <f t="shared" si="0"/>
        <v>0</v>
      </c>
      <c r="Q26" s="6">
        <f t="shared" si="0"/>
        <v>0</v>
      </c>
      <c r="R26" s="6">
        <f t="shared" si="0"/>
        <v>327336.14</v>
      </c>
    </row>
    <row r="28" spans="1:19" x14ac:dyDescent="0.25">
      <c r="J28" s="5" t="s">
        <v>97</v>
      </c>
    </row>
    <row r="30" spans="1:19" x14ac:dyDescent="0.25">
      <c r="J30" s="5" t="s">
        <v>98</v>
      </c>
      <c r="K30" s="5" t="s">
        <v>99</v>
      </c>
      <c r="L30" s="5" t="s">
        <v>100</v>
      </c>
    </row>
    <row r="32" spans="1:19" x14ac:dyDescent="0.25">
      <c r="I32" s="5" t="s">
        <v>101</v>
      </c>
      <c r="J32" s="5">
        <f>K26</f>
        <v>7674058.6110778525</v>
      </c>
    </row>
    <row r="34" spans="9:12" x14ac:dyDescent="0.25">
      <c r="I34" s="5" t="s">
        <v>102</v>
      </c>
      <c r="J34" s="5">
        <f>L26</f>
        <v>2727801.1289221467</v>
      </c>
      <c r="K34" s="5">
        <f>M26</f>
        <v>436448.18</v>
      </c>
    </row>
    <row r="36" spans="9:12" x14ac:dyDescent="0.25">
      <c r="I36" s="5" t="s">
        <v>103</v>
      </c>
      <c r="J36" s="5">
        <v>0</v>
      </c>
      <c r="K36" s="5">
        <v>0</v>
      </c>
      <c r="L36" s="5">
        <v>0</v>
      </c>
    </row>
    <row r="38" spans="9:12" x14ac:dyDescent="0.25">
      <c r="I38" s="5" t="s">
        <v>104</v>
      </c>
      <c r="J38" s="5">
        <v>0</v>
      </c>
      <c r="K38" s="5">
        <v>0</v>
      </c>
    </row>
    <row r="40" spans="9:12" x14ac:dyDescent="0.25">
      <c r="I40" s="5" t="s">
        <v>105</v>
      </c>
      <c r="J40" s="5">
        <f>J32+J34</f>
        <v>10401859.739999998</v>
      </c>
      <c r="K40" s="5">
        <f>K34</f>
        <v>436448.18</v>
      </c>
      <c r="L40" s="5">
        <v>0</v>
      </c>
    </row>
  </sheetData>
  <sortState ref="A8:S24">
    <sortCondition sortBy="cellColor" ref="I8:I2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topLeftCell="A4" workbookViewId="0">
      <selection activeCell="A8" sqref="A8:A24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5" t="s">
        <v>106</v>
      </c>
      <c r="B4" s="25"/>
      <c r="C4" s="25"/>
      <c r="D4" s="25"/>
      <c r="E4" s="25"/>
      <c r="F4" s="25"/>
      <c r="G4" s="25"/>
      <c r="H4" s="25"/>
      <c r="I4" s="2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591600</v>
      </c>
      <c r="K8" s="14">
        <v>0</v>
      </c>
      <c r="L8" s="14">
        <v>510000</v>
      </c>
      <c r="M8" s="14">
        <v>81600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381455.84</v>
      </c>
      <c r="K9" s="14">
        <v>381455.84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36</v>
      </c>
      <c r="B10" s="13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4" t="s">
        <v>41</v>
      </c>
      <c r="J10" s="14">
        <v>522502.86</v>
      </c>
      <c r="K10" s="14">
        <v>0</v>
      </c>
      <c r="L10" s="14">
        <v>450433.5</v>
      </c>
      <c r="M10" s="14">
        <v>72069.36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42</v>
      </c>
      <c r="B11" s="13" t="s">
        <v>37</v>
      </c>
      <c r="C11" s="12" t="s">
        <v>24</v>
      </c>
      <c r="D11" s="12" t="s">
        <v>43</v>
      </c>
      <c r="E11" s="12" t="s">
        <v>26</v>
      </c>
      <c r="F11" s="12" t="s">
        <v>44</v>
      </c>
      <c r="G11" s="12" t="s">
        <v>26</v>
      </c>
      <c r="H11" s="12" t="s">
        <v>45</v>
      </c>
      <c r="I11" s="14" t="s">
        <v>46</v>
      </c>
      <c r="J11" s="14">
        <v>206016</v>
      </c>
      <c r="K11" s="14">
        <v>0</v>
      </c>
      <c r="L11" s="14">
        <v>177600</v>
      </c>
      <c r="M11" s="14">
        <v>28416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47</v>
      </c>
      <c r="B12" s="13" t="s">
        <v>37</v>
      </c>
      <c r="C12" s="12" t="s">
        <v>48</v>
      </c>
      <c r="D12" s="12" t="s">
        <v>26</v>
      </c>
      <c r="E12" s="12" t="s">
        <v>49</v>
      </c>
      <c r="F12" s="12" t="s">
        <v>26</v>
      </c>
      <c r="G12" s="12" t="s">
        <v>25</v>
      </c>
      <c r="H12" s="12" t="s">
        <v>28</v>
      </c>
      <c r="I12" s="14" t="s">
        <v>29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61200</v>
      </c>
      <c r="S12" s="12" t="s">
        <v>50</v>
      </c>
    </row>
    <row r="13" spans="1:19" s="15" customFormat="1" x14ac:dyDescent="0.25">
      <c r="A13" s="12" t="s">
        <v>51</v>
      </c>
      <c r="B13" s="13" t="s">
        <v>37</v>
      </c>
      <c r="C13" s="12" t="s">
        <v>48</v>
      </c>
      <c r="D13" s="12" t="s">
        <v>26</v>
      </c>
      <c r="E13" s="12" t="s">
        <v>52</v>
      </c>
      <c r="F13" s="12" t="s">
        <v>26</v>
      </c>
      <c r="G13" s="12" t="s">
        <v>38</v>
      </c>
      <c r="H13" s="12" t="s">
        <v>40</v>
      </c>
      <c r="I13" s="14" t="s">
        <v>41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54052.02</v>
      </c>
      <c r="S13" s="12" t="s">
        <v>53</v>
      </c>
    </row>
    <row r="14" spans="1:19" s="15" customFormat="1" x14ac:dyDescent="0.25">
      <c r="A14" s="12" t="s">
        <v>54</v>
      </c>
      <c r="B14" s="13" t="s">
        <v>55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5634498</v>
      </c>
      <c r="K14" s="14">
        <v>5634498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60</v>
      </c>
      <c r="B15" s="13" t="s">
        <v>55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58</v>
      </c>
      <c r="I15" s="14" t="s">
        <v>59</v>
      </c>
      <c r="J15" s="14">
        <v>2085008.3606275436</v>
      </c>
      <c r="K15" s="14">
        <v>1443604.7710778532</v>
      </c>
      <c r="L15" s="14">
        <v>552934.12892214663</v>
      </c>
      <c r="M15" s="14">
        <v>88469.46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63</v>
      </c>
      <c r="B16" s="13" t="s">
        <v>55</v>
      </c>
      <c r="C16" s="12" t="s">
        <v>48</v>
      </c>
      <c r="D16" s="12" t="s">
        <v>26</v>
      </c>
      <c r="E16" s="12" t="s">
        <v>64</v>
      </c>
      <c r="F16" s="12" t="s">
        <v>26</v>
      </c>
      <c r="G16" s="12" t="s">
        <v>43</v>
      </c>
      <c r="H16" s="12" t="s">
        <v>45</v>
      </c>
      <c r="I16" s="14" t="s">
        <v>46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21312</v>
      </c>
      <c r="S16" s="12" t="s">
        <v>65</v>
      </c>
    </row>
    <row r="17" spans="1:19" s="15" customFormat="1" x14ac:dyDescent="0.25">
      <c r="A17" s="12" t="s">
        <v>66</v>
      </c>
      <c r="B17" s="13" t="s">
        <v>67</v>
      </c>
      <c r="C17" s="12" t="s">
        <v>24</v>
      </c>
      <c r="D17" s="12" t="s">
        <v>68</v>
      </c>
      <c r="E17" s="12" t="s">
        <v>26</v>
      </c>
      <c r="F17" s="12" t="s">
        <v>69</v>
      </c>
      <c r="G17" s="12" t="s">
        <v>26</v>
      </c>
      <c r="H17" s="12" t="s">
        <v>45</v>
      </c>
      <c r="I17" s="14" t="s">
        <v>46</v>
      </c>
      <c r="J17" s="14">
        <v>100224</v>
      </c>
      <c r="K17" s="14">
        <v>0</v>
      </c>
      <c r="L17" s="14">
        <v>86400</v>
      </c>
      <c r="M17" s="14">
        <v>13824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70</v>
      </c>
      <c r="B18" s="13" t="s">
        <v>67</v>
      </c>
      <c r="C18" s="12" t="s">
        <v>48</v>
      </c>
      <c r="D18" s="12" t="s">
        <v>26</v>
      </c>
      <c r="E18" s="12" t="s">
        <v>71</v>
      </c>
      <c r="F18" s="12" t="s">
        <v>26</v>
      </c>
      <c r="G18" s="12" t="s">
        <v>61</v>
      </c>
      <c r="H18" s="12" t="s">
        <v>58</v>
      </c>
      <c r="I18" s="14" t="s">
        <v>59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66352.100000000006</v>
      </c>
      <c r="S18" s="12" t="s">
        <v>72</v>
      </c>
    </row>
    <row r="19" spans="1:19" s="15" customFormat="1" x14ac:dyDescent="0.25">
      <c r="A19" s="12" t="s">
        <v>73</v>
      </c>
      <c r="B19" s="13" t="s">
        <v>74</v>
      </c>
      <c r="C19" s="12" t="s">
        <v>24</v>
      </c>
      <c r="D19" s="12" t="s">
        <v>80</v>
      </c>
      <c r="E19" s="12" t="s">
        <v>26</v>
      </c>
      <c r="F19" s="12" t="s">
        <v>81</v>
      </c>
      <c r="G19" s="12" t="s">
        <v>26</v>
      </c>
      <c r="H19" s="12" t="s">
        <v>82</v>
      </c>
      <c r="I19" s="14" t="s">
        <v>83</v>
      </c>
      <c r="J19" s="14">
        <v>214500</v>
      </c>
      <c r="K19" s="14">
        <v>214500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79</v>
      </c>
      <c r="B20" s="13" t="s">
        <v>74</v>
      </c>
      <c r="C20" s="12" t="s">
        <v>24</v>
      </c>
      <c r="D20" s="12" t="s">
        <v>75</v>
      </c>
      <c r="E20" s="12" t="s">
        <v>26</v>
      </c>
      <c r="F20" s="12" t="s">
        <v>76</v>
      </c>
      <c r="G20" s="12" t="s">
        <v>26</v>
      </c>
      <c r="H20" s="12" t="s">
        <v>77</v>
      </c>
      <c r="I20" s="14" t="s">
        <v>78</v>
      </c>
      <c r="J20" s="14">
        <v>580000</v>
      </c>
      <c r="K20" s="14">
        <v>0</v>
      </c>
      <c r="L20" s="14">
        <v>500000</v>
      </c>
      <c r="M20" s="14">
        <v>80000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84</v>
      </c>
      <c r="B21" s="13" t="s">
        <v>74</v>
      </c>
      <c r="C21" s="12" t="s">
        <v>48</v>
      </c>
      <c r="D21" s="12" t="s">
        <v>26</v>
      </c>
      <c r="E21" s="12" t="s">
        <v>85</v>
      </c>
      <c r="F21" s="12" t="s">
        <v>26</v>
      </c>
      <c r="G21" s="12" t="s">
        <v>68</v>
      </c>
      <c r="H21" s="12" t="s">
        <v>45</v>
      </c>
      <c r="I21" s="14" t="s">
        <v>46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10368</v>
      </c>
      <c r="S21" s="12" t="s">
        <v>86</v>
      </c>
    </row>
    <row r="22" spans="1:19" s="15" customFormat="1" x14ac:dyDescent="0.25">
      <c r="A22" s="12" t="s">
        <v>87</v>
      </c>
      <c r="B22" s="13" t="s">
        <v>74</v>
      </c>
      <c r="C22" s="12" t="s">
        <v>48</v>
      </c>
      <c r="D22" s="12" t="s">
        <v>26</v>
      </c>
      <c r="E22" s="12" t="s">
        <v>88</v>
      </c>
      <c r="F22" s="12" t="s">
        <v>26</v>
      </c>
      <c r="G22" s="12" t="s">
        <v>75</v>
      </c>
      <c r="H22" s="12" t="s">
        <v>77</v>
      </c>
      <c r="I22" s="14" t="s">
        <v>78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60000</v>
      </c>
      <c r="S22" s="12" t="s">
        <v>89</v>
      </c>
    </row>
    <row r="23" spans="1:19" s="15" customFormat="1" x14ac:dyDescent="0.25">
      <c r="A23" s="12" t="s">
        <v>90</v>
      </c>
      <c r="B23" s="13" t="s">
        <v>91</v>
      </c>
      <c r="C23" s="12" t="s">
        <v>24</v>
      </c>
      <c r="D23" s="12" t="s">
        <v>92</v>
      </c>
      <c r="E23" s="12" t="s">
        <v>26</v>
      </c>
      <c r="F23" s="12" t="s">
        <v>93</v>
      </c>
      <c r="G23" s="12" t="s">
        <v>26</v>
      </c>
      <c r="H23" s="12" t="s">
        <v>40</v>
      </c>
      <c r="I23" s="14" t="s">
        <v>41</v>
      </c>
      <c r="J23" s="14">
        <v>522502.86</v>
      </c>
      <c r="K23" s="14">
        <v>0</v>
      </c>
      <c r="L23" s="14">
        <v>450433.5</v>
      </c>
      <c r="M23" s="14">
        <v>72069.36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94</v>
      </c>
      <c r="B24" s="13" t="s">
        <v>91</v>
      </c>
      <c r="C24" s="12" t="s">
        <v>48</v>
      </c>
      <c r="D24" s="12" t="s">
        <v>26</v>
      </c>
      <c r="E24" s="12" t="s">
        <v>95</v>
      </c>
      <c r="F24" s="12" t="s">
        <v>26</v>
      </c>
      <c r="G24" s="12" t="s">
        <v>92</v>
      </c>
      <c r="H24" s="12" t="s">
        <v>40</v>
      </c>
      <c r="I24" s="14" t="s">
        <v>41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54052.02</v>
      </c>
      <c r="S24" s="12" t="s">
        <v>96</v>
      </c>
    </row>
    <row r="26" spans="1:19" x14ac:dyDescent="0.25">
      <c r="J26" s="6">
        <f>SUM(J2:J24)</f>
        <v>10838307.920627544</v>
      </c>
      <c r="K26" s="6">
        <f t="shared" ref="K26:R26" si="0">SUM(K2:K24)</f>
        <v>7674058.6110778525</v>
      </c>
      <c r="L26" s="6">
        <f t="shared" si="0"/>
        <v>2727801.1289221467</v>
      </c>
      <c r="M26" s="6">
        <f t="shared" si="0"/>
        <v>436448.18</v>
      </c>
      <c r="N26" s="6">
        <f t="shared" si="0"/>
        <v>0</v>
      </c>
      <c r="O26" s="6">
        <f t="shared" si="0"/>
        <v>0</v>
      </c>
      <c r="P26" s="6">
        <f t="shared" si="0"/>
        <v>0</v>
      </c>
      <c r="Q26" s="6">
        <f t="shared" si="0"/>
        <v>0</v>
      </c>
      <c r="R26" s="6">
        <f t="shared" si="0"/>
        <v>327336.14</v>
      </c>
    </row>
    <row r="28" spans="1:19" x14ac:dyDescent="0.25">
      <c r="J28" s="5" t="s">
        <v>97</v>
      </c>
    </row>
    <row r="30" spans="1:19" x14ac:dyDescent="0.25">
      <c r="J30" s="5" t="s">
        <v>98</v>
      </c>
      <c r="K30" s="5" t="s">
        <v>99</v>
      </c>
      <c r="L30" s="5" t="s">
        <v>100</v>
      </c>
    </row>
    <row r="32" spans="1:19" x14ac:dyDescent="0.25">
      <c r="I32" s="5" t="s">
        <v>101</v>
      </c>
      <c r="J32" s="5">
        <f>K26</f>
        <v>7674058.6110778525</v>
      </c>
    </row>
    <row r="34" spans="9:12" x14ac:dyDescent="0.25">
      <c r="I34" s="5" t="s">
        <v>102</v>
      </c>
      <c r="J34" s="5">
        <f>L26</f>
        <v>2727801.1289221467</v>
      </c>
      <c r="K34" s="5">
        <f>M26</f>
        <v>436448.18</v>
      </c>
    </row>
    <row r="36" spans="9:12" x14ac:dyDescent="0.25">
      <c r="I36" s="5" t="s">
        <v>103</v>
      </c>
      <c r="J36" s="5">
        <v>0</v>
      </c>
      <c r="K36" s="5">
        <v>0</v>
      </c>
      <c r="L36" s="5">
        <v>0</v>
      </c>
    </row>
    <row r="38" spans="9:12" x14ac:dyDescent="0.25">
      <c r="I38" s="5" t="s">
        <v>104</v>
      </c>
      <c r="J38" s="5">
        <v>0</v>
      </c>
      <c r="K38" s="5">
        <v>0</v>
      </c>
    </row>
    <row r="40" spans="9:12" x14ac:dyDescent="0.25">
      <c r="I40" s="5" t="s">
        <v>105</v>
      </c>
      <c r="J40" s="5">
        <f>J32+J34</f>
        <v>10401859.739999998</v>
      </c>
      <c r="K40" s="5">
        <f>K34</f>
        <v>436448.18</v>
      </c>
      <c r="L40" s="5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40"/>
  <sheetViews>
    <sheetView tabSelected="1" workbookViewId="0">
      <selection activeCell="C25" sqref="C25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5" t="s">
        <v>106</v>
      </c>
      <c r="B4" s="25"/>
      <c r="C4" s="25"/>
      <c r="D4" s="25"/>
      <c r="E4" s="25"/>
      <c r="F4" s="25"/>
      <c r="G4" s="25"/>
      <c r="H4" s="25"/>
      <c r="I4" s="2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20" t="s">
        <v>54</v>
      </c>
      <c r="B8" s="21" t="s">
        <v>55</v>
      </c>
      <c r="C8" s="20" t="s">
        <v>24</v>
      </c>
      <c r="D8" s="20" t="s">
        <v>56</v>
      </c>
      <c r="E8" s="20" t="s">
        <v>26</v>
      </c>
      <c r="F8" s="20" t="s">
        <v>57</v>
      </c>
      <c r="G8" s="20" t="s">
        <v>26</v>
      </c>
      <c r="H8" s="20" t="s">
        <v>58</v>
      </c>
      <c r="I8" s="22" t="s">
        <v>59</v>
      </c>
      <c r="J8" s="22">
        <v>5634498</v>
      </c>
      <c r="K8" s="22">
        <v>5634498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60</v>
      </c>
      <c r="B9" s="21" t="s">
        <v>55</v>
      </c>
      <c r="C9" s="20" t="s">
        <v>24</v>
      </c>
      <c r="D9" s="20" t="s">
        <v>61</v>
      </c>
      <c r="E9" s="20" t="s">
        <v>26</v>
      </c>
      <c r="F9" s="20" t="s">
        <v>62</v>
      </c>
      <c r="G9" s="20" t="s">
        <v>26</v>
      </c>
      <c r="H9" s="20" t="s">
        <v>58</v>
      </c>
      <c r="I9" s="22" t="s">
        <v>59</v>
      </c>
      <c r="J9" s="22">
        <v>2085008.3606275436</v>
      </c>
      <c r="K9" s="22">
        <v>1443604.7710778532</v>
      </c>
      <c r="L9" s="22">
        <v>552934.12892214663</v>
      </c>
      <c r="M9" s="22">
        <v>88469.46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70</v>
      </c>
      <c r="B10" s="21" t="s">
        <v>67</v>
      </c>
      <c r="C10" s="20" t="s">
        <v>48</v>
      </c>
      <c r="D10" s="20" t="s">
        <v>26</v>
      </c>
      <c r="E10" s="20" t="s">
        <v>71</v>
      </c>
      <c r="F10" s="20" t="s">
        <v>26</v>
      </c>
      <c r="G10" s="20" t="s">
        <v>61</v>
      </c>
      <c r="H10" s="20" t="s">
        <v>58</v>
      </c>
      <c r="I10" s="22" t="s">
        <v>59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66352.100000000006</v>
      </c>
      <c r="S10" s="20" t="s">
        <v>72</v>
      </c>
    </row>
    <row r="11" spans="1:19" s="23" customFormat="1" x14ac:dyDescent="0.25">
      <c r="A11" s="20" t="s">
        <v>30</v>
      </c>
      <c r="B11" s="21" t="s">
        <v>31</v>
      </c>
      <c r="C11" s="20" t="s">
        <v>24</v>
      </c>
      <c r="D11" s="20" t="s">
        <v>32</v>
      </c>
      <c r="E11" s="20" t="s">
        <v>26</v>
      </c>
      <c r="F11" s="20" t="s">
        <v>33</v>
      </c>
      <c r="G11" s="20" t="s">
        <v>26</v>
      </c>
      <c r="H11" s="20" t="s">
        <v>34</v>
      </c>
      <c r="I11" s="22" t="s">
        <v>35</v>
      </c>
      <c r="J11" s="22">
        <v>381455.84</v>
      </c>
      <c r="K11" s="22">
        <v>381455.84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15" customFormat="1" x14ac:dyDescent="0.25">
      <c r="A12" s="12" t="s">
        <v>36</v>
      </c>
      <c r="B12" s="13" t="s">
        <v>37</v>
      </c>
      <c r="C12" s="12" t="s">
        <v>24</v>
      </c>
      <c r="D12" s="12" t="s">
        <v>38</v>
      </c>
      <c r="E12" s="12" t="s">
        <v>26</v>
      </c>
      <c r="F12" s="12" t="s">
        <v>39</v>
      </c>
      <c r="G12" s="12" t="s">
        <v>26</v>
      </c>
      <c r="H12" s="12" t="s">
        <v>40</v>
      </c>
      <c r="I12" s="14" t="s">
        <v>41</v>
      </c>
      <c r="J12" s="14">
        <v>522502.86</v>
      </c>
      <c r="K12" s="14">
        <v>0</v>
      </c>
      <c r="L12" s="14">
        <v>450433.5</v>
      </c>
      <c r="M12" s="14">
        <v>72069.36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51</v>
      </c>
      <c r="B13" s="13" t="s">
        <v>37</v>
      </c>
      <c r="C13" s="12" t="s">
        <v>48</v>
      </c>
      <c r="D13" s="12" t="s">
        <v>26</v>
      </c>
      <c r="E13" s="12" t="s">
        <v>52</v>
      </c>
      <c r="F13" s="12" t="s">
        <v>26</v>
      </c>
      <c r="G13" s="12" t="s">
        <v>38</v>
      </c>
      <c r="H13" s="12" t="s">
        <v>40</v>
      </c>
      <c r="I13" s="14" t="s">
        <v>41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54052.02</v>
      </c>
      <c r="S13" s="12" t="s">
        <v>53</v>
      </c>
    </row>
    <row r="14" spans="1:19" s="15" customFormat="1" x14ac:dyDescent="0.25">
      <c r="A14" s="12" t="s">
        <v>90</v>
      </c>
      <c r="B14" s="13" t="s">
        <v>91</v>
      </c>
      <c r="C14" s="12" t="s">
        <v>24</v>
      </c>
      <c r="D14" s="12" t="s">
        <v>92</v>
      </c>
      <c r="E14" s="12" t="s">
        <v>26</v>
      </c>
      <c r="F14" s="12" t="s">
        <v>93</v>
      </c>
      <c r="G14" s="12" t="s">
        <v>26</v>
      </c>
      <c r="H14" s="12" t="s">
        <v>40</v>
      </c>
      <c r="I14" s="14" t="s">
        <v>41</v>
      </c>
      <c r="J14" s="14">
        <v>522502.86</v>
      </c>
      <c r="K14" s="14">
        <v>0</v>
      </c>
      <c r="L14" s="14">
        <v>450433.5</v>
      </c>
      <c r="M14" s="14">
        <v>72069.36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94</v>
      </c>
      <c r="B15" s="13" t="s">
        <v>91</v>
      </c>
      <c r="C15" s="12" t="s">
        <v>48</v>
      </c>
      <c r="D15" s="12" t="s">
        <v>26</v>
      </c>
      <c r="E15" s="12" t="s">
        <v>95</v>
      </c>
      <c r="F15" s="12" t="s">
        <v>26</v>
      </c>
      <c r="G15" s="12" t="s">
        <v>92</v>
      </c>
      <c r="H15" s="12" t="s">
        <v>40</v>
      </c>
      <c r="I15" s="14" t="s">
        <v>41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54052.02</v>
      </c>
      <c r="S15" s="12" t="s">
        <v>96</v>
      </c>
    </row>
    <row r="16" spans="1:19" s="23" customFormat="1" x14ac:dyDescent="0.25">
      <c r="A16" s="20" t="s">
        <v>73</v>
      </c>
      <c r="B16" s="21" t="s">
        <v>74</v>
      </c>
      <c r="C16" s="20" t="s">
        <v>24</v>
      </c>
      <c r="D16" s="20" t="s">
        <v>80</v>
      </c>
      <c r="E16" s="20" t="s">
        <v>26</v>
      </c>
      <c r="F16" s="20" t="s">
        <v>81</v>
      </c>
      <c r="G16" s="20" t="s">
        <v>26</v>
      </c>
      <c r="H16" s="20" t="s">
        <v>82</v>
      </c>
      <c r="I16" s="22" t="s">
        <v>83</v>
      </c>
      <c r="J16" s="22">
        <v>214500</v>
      </c>
      <c r="K16" s="22">
        <v>214500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42</v>
      </c>
      <c r="B17" s="21" t="s">
        <v>37</v>
      </c>
      <c r="C17" s="20" t="s">
        <v>24</v>
      </c>
      <c r="D17" s="20" t="s">
        <v>43</v>
      </c>
      <c r="E17" s="20" t="s">
        <v>26</v>
      </c>
      <c r="F17" s="20" t="s">
        <v>44</v>
      </c>
      <c r="G17" s="20" t="s">
        <v>26</v>
      </c>
      <c r="H17" s="20" t="s">
        <v>45</v>
      </c>
      <c r="I17" s="22" t="s">
        <v>46</v>
      </c>
      <c r="J17" s="22">
        <v>206016</v>
      </c>
      <c r="K17" s="22">
        <v>0</v>
      </c>
      <c r="L17" s="22">
        <v>177600</v>
      </c>
      <c r="M17" s="22">
        <v>28416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3" customFormat="1" x14ac:dyDescent="0.25">
      <c r="A18" s="20" t="s">
        <v>63</v>
      </c>
      <c r="B18" s="21" t="s">
        <v>55</v>
      </c>
      <c r="C18" s="20" t="s">
        <v>48</v>
      </c>
      <c r="D18" s="20" t="s">
        <v>26</v>
      </c>
      <c r="E18" s="20" t="s">
        <v>64</v>
      </c>
      <c r="F18" s="20" t="s">
        <v>26</v>
      </c>
      <c r="G18" s="20" t="s">
        <v>43</v>
      </c>
      <c r="H18" s="20" t="s">
        <v>45</v>
      </c>
      <c r="I18" s="22" t="s">
        <v>46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21312</v>
      </c>
      <c r="S18" s="20" t="s">
        <v>65</v>
      </c>
    </row>
    <row r="19" spans="1:19" s="23" customFormat="1" x14ac:dyDescent="0.25">
      <c r="A19" s="20" t="s">
        <v>66</v>
      </c>
      <c r="B19" s="21" t="s">
        <v>67</v>
      </c>
      <c r="C19" s="20" t="s">
        <v>24</v>
      </c>
      <c r="D19" s="20" t="s">
        <v>68</v>
      </c>
      <c r="E19" s="20" t="s">
        <v>26</v>
      </c>
      <c r="F19" s="20" t="s">
        <v>69</v>
      </c>
      <c r="G19" s="20" t="s">
        <v>26</v>
      </c>
      <c r="H19" s="20" t="s">
        <v>45</v>
      </c>
      <c r="I19" s="22" t="s">
        <v>46</v>
      </c>
      <c r="J19" s="22">
        <v>100224</v>
      </c>
      <c r="K19" s="22">
        <v>0</v>
      </c>
      <c r="L19" s="22">
        <v>86400</v>
      </c>
      <c r="M19" s="22">
        <v>13824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s="23" customFormat="1" x14ac:dyDescent="0.25">
      <c r="A20" s="20" t="s">
        <v>84</v>
      </c>
      <c r="B20" s="21" t="s">
        <v>74</v>
      </c>
      <c r="C20" s="20" t="s">
        <v>48</v>
      </c>
      <c r="D20" s="20" t="s">
        <v>26</v>
      </c>
      <c r="E20" s="20" t="s">
        <v>85</v>
      </c>
      <c r="F20" s="20" t="s">
        <v>26</v>
      </c>
      <c r="G20" s="20" t="s">
        <v>68</v>
      </c>
      <c r="H20" s="20" t="s">
        <v>45</v>
      </c>
      <c r="I20" s="22" t="s">
        <v>46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10368</v>
      </c>
      <c r="S20" s="20" t="s">
        <v>86</v>
      </c>
    </row>
    <row r="21" spans="1:19" s="23" customFormat="1" x14ac:dyDescent="0.25">
      <c r="A21" s="20" t="s">
        <v>22</v>
      </c>
      <c r="B21" s="21" t="s">
        <v>23</v>
      </c>
      <c r="C21" s="20" t="s">
        <v>24</v>
      </c>
      <c r="D21" s="20" t="s">
        <v>25</v>
      </c>
      <c r="E21" s="20" t="s">
        <v>26</v>
      </c>
      <c r="F21" s="20" t="s">
        <v>27</v>
      </c>
      <c r="G21" s="20" t="s">
        <v>26</v>
      </c>
      <c r="H21" s="20" t="s">
        <v>28</v>
      </c>
      <c r="I21" s="22" t="s">
        <v>29</v>
      </c>
      <c r="J21" s="22">
        <v>591600</v>
      </c>
      <c r="K21" s="22">
        <v>0</v>
      </c>
      <c r="L21" s="22">
        <v>510000</v>
      </c>
      <c r="M21" s="22">
        <v>81600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47</v>
      </c>
      <c r="B22" s="21" t="s">
        <v>37</v>
      </c>
      <c r="C22" s="20" t="s">
        <v>48</v>
      </c>
      <c r="D22" s="20" t="s">
        <v>26</v>
      </c>
      <c r="E22" s="20" t="s">
        <v>49</v>
      </c>
      <c r="F22" s="20" t="s">
        <v>26</v>
      </c>
      <c r="G22" s="20" t="s">
        <v>25</v>
      </c>
      <c r="H22" s="20" t="s">
        <v>28</v>
      </c>
      <c r="I22" s="22" t="s">
        <v>29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61200</v>
      </c>
      <c r="S22" s="20" t="s">
        <v>50</v>
      </c>
    </row>
    <row r="23" spans="1:19" s="15" customFormat="1" x14ac:dyDescent="0.25">
      <c r="A23" s="12" t="s">
        <v>79</v>
      </c>
      <c r="B23" s="13" t="s">
        <v>74</v>
      </c>
      <c r="C23" s="12" t="s">
        <v>24</v>
      </c>
      <c r="D23" s="12" t="s">
        <v>75</v>
      </c>
      <c r="E23" s="12" t="s">
        <v>26</v>
      </c>
      <c r="F23" s="12" t="s">
        <v>76</v>
      </c>
      <c r="G23" s="12" t="s">
        <v>26</v>
      </c>
      <c r="H23" s="12" t="s">
        <v>77</v>
      </c>
      <c r="I23" s="14" t="s">
        <v>78</v>
      </c>
      <c r="J23" s="14">
        <v>580000</v>
      </c>
      <c r="K23" s="14">
        <v>0</v>
      </c>
      <c r="L23" s="14">
        <v>500000</v>
      </c>
      <c r="M23" s="14">
        <v>80000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87</v>
      </c>
      <c r="B24" s="13" t="s">
        <v>74</v>
      </c>
      <c r="C24" s="12" t="s">
        <v>48</v>
      </c>
      <c r="D24" s="12" t="s">
        <v>26</v>
      </c>
      <c r="E24" s="12" t="s">
        <v>88</v>
      </c>
      <c r="F24" s="12" t="s">
        <v>26</v>
      </c>
      <c r="G24" s="12" t="s">
        <v>75</v>
      </c>
      <c r="H24" s="12" t="s">
        <v>77</v>
      </c>
      <c r="I24" s="14" t="s">
        <v>78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60000</v>
      </c>
      <c r="S24" s="12" t="s">
        <v>89</v>
      </c>
    </row>
    <row r="26" spans="1:19" x14ac:dyDescent="0.25">
      <c r="J26" s="6">
        <f>SUM(J2:J24)</f>
        <v>10838307.920627542</v>
      </c>
      <c r="K26" s="6">
        <f t="shared" ref="K26:R26" si="0">SUM(K2:K24)</f>
        <v>7674058.6110778525</v>
      </c>
      <c r="L26" s="6">
        <f t="shared" si="0"/>
        <v>2727801.1289221467</v>
      </c>
      <c r="M26" s="6">
        <f t="shared" si="0"/>
        <v>436448.18</v>
      </c>
      <c r="N26" s="6">
        <f t="shared" si="0"/>
        <v>0</v>
      </c>
      <c r="O26" s="6">
        <f t="shared" si="0"/>
        <v>0</v>
      </c>
      <c r="P26" s="6">
        <f t="shared" si="0"/>
        <v>0</v>
      </c>
      <c r="Q26" s="6">
        <f t="shared" si="0"/>
        <v>0</v>
      </c>
      <c r="R26" s="6">
        <f t="shared" si="0"/>
        <v>327336.14</v>
      </c>
    </row>
    <row r="28" spans="1:19" x14ac:dyDescent="0.25">
      <c r="J28" s="5" t="s">
        <v>97</v>
      </c>
    </row>
    <row r="30" spans="1:19" x14ac:dyDescent="0.25">
      <c r="J30" s="5" t="s">
        <v>98</v>
      </c>
      <c r="K30" s="5" t="s">
        <v>99</v>
      </c>
      <c r="L30" s="5" t="s">
        <v>100</v>
      </c>
    </row>
    <row r="32" spans="1:19" x14ac:dyDescent="0.25">
      <c r="I32" s="5" t="s">
        <v>101</v>
      </c>
      <c r="J32" s="5">
        <f>K26</f>
        <v>7674058.6110778525</v>
      </c>
    </row>
    <row r="34" spans="9:12" x14ac:dyDescent="0.25">
      <c r="I34" s="5" t="s">
        <v>102</v>
      </c>
      <c r="J34" s="5">
        <f>L26</f>
        <v>2727801.1289221467</v>
      </c>
      <c r="K34" s="5">
        <f>M26</f>
        <v>436448.18</v>
      </c>
    </row>
    <row r="36" spans="9:12" x14ac:dyDescent="0.25">
      <c r="I36" s="5" t="s">
        <v>103</v>
      </c>
      <c r="J36" s="5">
        <v>0</v>
      </c>
      <c r="K36" s="5">
        <v>0</v>
      </c>
      <c r="L36" s="5">
        <v>0</v>
      </c>
    </row>
    <row r="38" spans="9:12" x14ac:dyDescent="0.25">
      <c r="I38" s="5" t="s">
        <v>104</v>
      </c>
      <c r="J38" s="5">
        <v>0</v>
      </c>
      <c r="K38" s="5">
        <v>0</v>
      </c>
    </row>
    <row r="40" spans="9:12" x14ac:dyDescent="0.25">
      <c r="I40" s="5" t="s">
        <v>105</v>
      </c>
      <c r="J40" s="5">
        <f>J32+J34</f>
        <v>10401859.739999998</v>
      </c>
      <c r="K40" s="5">
        <f>K34</f>
        <v>436448.18</v>
      </c>
      <c r="L40" s="5">
        <v>0</v>
      </c>
    </row>
  </sheetData>
  <sortState ref="A8:S24">
    <sortCondition ref="I8:I2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2019-06-10T20:54:14Z</dcterms:created>
  <dcterms:modified xsi:type="dcterms:W3CDTF">2019-07-11T15:45:43Z</dcterms:modified>
</cp:coreProperties>
</file>