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2"/>
  </bookViews>
  <sheets>
    <sheet name="GASTOS" sheetId="6" r:id="rId1"/>
    <sheet name="DECLARAR" sheetId="4" r:id="rId2"/>
    <sheet name="CONTROL" sheetId="7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47" i="7" l="1"/>
  <c r="Q47" i="7"/>
  <c r="P47" i="7"/>
  <c r="O47" i="7"/>
  <c r="N47" i="7"/>
  <c r="M47" i="7"/>
  <c r="K55" i="7" s="1"/>
  <c r="K61" i="7" s="1"/>
  <c r="L47" i="7"/>
  <c r="J55" i="7" s="1"/>
  <c r="K47" i="7"/>
  <c r="J53" i="7" s="1"/>
  <c r="J45" i="7"/>
  <c r="J44" i="7"/>
  <c r="J43" i="7"/>
  <c r="J35" i="7"/>
  <c r="R47" i="6"/>
  <c r="Q47" i="6"/>
  <c r="P47" i="6"/>
  <c r="O47" i="6"/>
  <c r="N47" i="6"/>
  <c r="M47" i="6"/>
  <c r="K55" i="6" s="1"/>
  <c r="K61" i="6" s="1"/>
  <c r="L47" i="6"/>
  <c r="J55" i="6" s="1"/>
  <c r="K47" i="6"/>
  <c r="J53" i="6" s="1"/>
  <c r="J61" i="6" s="1"/>
  <c r="J12" i="6"/>
  <c r="J11" i="6"/>
  <c r="J10" i="6"/>
  <c r="J9" i="6"/>
  <c r="J47" i="6" s="1"/>
  <c r="K47" i="4"/>
  <c r="J53" i="4" s="1"/>
  <c r="L47" i="4"/>
  <c r="J55" i="4" s="1"/>
  <c r="M47" i="4"/>
  <c r="N47" i="4"/>
  <c r="O47" i="4"/>
  <c r="P47" i="4"/>
  <c r="Q47" i="4"/>
  <c r="R47" i="4"/>
  <c r="J8" i="4"/>
  <c r="J11" i="4"/>
  <c r="J10" i="4"/>
  <c r="J9" i="4"/>
  <c r="K55" i="4"/>
  <c r="K61" i="4" s="1"/>
  <c r="J47" i="7" l="1"/>
  <c r="J61" i="7"/>
  <c r="J47" i="4"/>
  <c r="J61" i="4"/>
</calcChain>
</file>

<file path=xl/comments1.xml><?xml version="1.0" encoding="utf-8"?>
<comments xmlns="http://schemas.openxmlformats.org/spreadsheetml/2006/main">
  <authors>
    <author>Contaduria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SR PABLO $
no entregaron original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SR PABLO $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SR PABLO $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SR PABLO $</t>
        </r>
      </text>
    </comment>
  </commentList>
</comments>
</file>

<file path=xl/sharedStrings.xml><?xml version="1.0" encoding="utf-8"?>
<sst xmlns="http://schemas.openxmlformats.org/spreadsheetml/2006/main" count="1200" uniqueCount="188">
  <si>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</si>
  <si>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</si>
  <si>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</si>
  <si>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</si>
  <si>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</si>
  <si>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</si>
  <si>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</si>
  <si>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</si>
  <si>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</si>
  <si>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</si>
  <si>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</si>
  <si>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</si>
  <si>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</si>
  <si>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</si>
  <si>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</si>
  <si>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</si>
  <si>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</si>
  <si>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</si>
  <si>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</si>
  <si>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</si>
  <si>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</si>
  <si>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</si>
  <si>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</si>
  <si>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06-06-2019</t>
  </si>
  <si>
    <t>FC</t>
  </si>
  <si>
    <t>5302</t>
  </si>
  <si>
    <t/>
  </si>
  <si>
    <t>00-006080</t>
  </si>
  <si>
    <t>J404695460</t>
  </si>
  <si>
    <t>FRUIT'S IMPORT, C.A</t>
  </si>
  <si>
    <t>2</t>
  </si>
  <si>
    <t>5301</t>
  </si>
  <si>
    <t>00-006078</t>
  </si>
  <si>
    <t>3</t>
  </si>
  <si>
    <t>NC</t>
  </si>
  <si>
    <t>1058</t>
  </si>
  <si>
    <t>00-006079</t>
  </si>
  <si>
    <t>4</t>
  </si>
  <si>
    <t>07-06-2019</t>
  </si>
  <si>
    <t>V0087030603707</t>
  </si>
  <si>
    <t>07-6413669</t>
  </si>
  <si>
    <t>J301370139</t>
  </si>
  <si>
    <t>PEPSI-COLA VENEZUELA, C.A.</t>
  </si>
  <si>
    <t>5</t>
  </si>
  <si>
    <t>1452</t>
  </si>
  <si>
    <t>00-001452</t>
  </si>
  <si>
    <t>J410117605</t>
  </si>
  <si>
    <t>DISTRIBUIDORA MATHYFRED C.A.</t>
  </si>
  <si>
    <t>6</t>
  </si>
  <si>
    <t>1800128895</t>
  </si>
  <si>
    <t>00-0360364</t>
  </si>
  <si>
    <t>J085020217</t>
  </si>
  <si>
    <t>CONSORCIO OLEAGINOSO PORTUGUESA, S.A.</t>
  </si>
  <si>
    <t>7</t>
  </si>
  <si>
    <t>10-06-2019</t>
  </si>
  <si>
    <t>1454</t>
  </si>
  <si>
    <t>00-001454</t>
  </si>
  <si>
    <t>8</t>
  </si>
  <si>
    <t>0723</t>
  </si>
  <si>
    <t>00-000723</t>
  </si>
  <si>
    <t>V069610885</t>
  </si>
  <si>
    <t>ROLANDO RAFAEL RAZZAK GARCIA</t>
  </si>
  <si>
    <t>9</t>
  </si>
  <si>
    <t>300001664</t>
  </si>
  <si>
    <t>20190600011536</t>
  </si>
  <si>
    <t>10</t>
  </si>
  <si>
    <t>300001665</t>
  </si>
  <si>
    <t>20190600011537</t>
  </si>
  <si>
    <t>11</t>
  </si>
  <si>
    <t>300001666</t>
  </si>
  <si>
    <t>20190600011538</t>
  </si>
  <si>
    <t>12</t>
  </si>
  <si>
    <t>11-06-2019</t>
  </si>
  <si>
    <t>000112337</t>
  </si>
  <si>
    <t>00-0177363</t>
  </si>
  <si>
    <t>J294606067</t>
  </si>
  <si>
    <t>DURACENTRO CAPITAL C.A.</t>
  </si>
  <si>
    <t>13</t>
  </si>
  <si>
    <t>000112338</t>
  </si>
  <si>
    <t>00-0177364</t>
  </si>
  <si>
    <t>14</t>
  </si>
  <si>
    <t>1000134936</t>
  </si>
  <si>
    <t>00-0303670</t>
  </si>
  <si>
    <t>J297975519</t>
  </si>
  <si>
    <t>DISTRIBUIDORA GASEOSA SAN DIEGO, C.A.</t>
  </si>
  <si>
    <t>15</t>
  </si>
  <si>
    <t>A00269202</t>
  </si>
  <si>
    <t>00-0195037</t>
  </si>
  <si>
    <t>J308006769</t>
  </si>
  <si>
    <t>INVERSIONES ISLALO C.A.</t>
  </si>
  <si>
    <t>16</t>
  </si>
  <si>
    <t>300001668</t>
  </si>
  <si>
    <t>20190600011539</t>
  </si>
  <si>
    <t>17</t>
  </si>
  <si>
    <t>12-06-2019</t>
  </si>
  <si>
    <t>1462</t>
  </si>
  <si>
    <t>00-001462</t>
  </si>
  <si>
    <t>18</t>
  </si>
  <si>
    <t>A185508</t>
  </si>
  <si>
    <t>00-00462698</t>
  </si>
  <si>
    <t>J305882940</t>
  </si>
  <si>
    <t xml:space="preserve">CENTRO DE DISTRIBUCIONES FRANCIS C.A. </t>
  </si>
  <si>
    <t>19</t>
  </si>
  <si>
    <t>556143</t>
  </si>
  <si>
    <t>00-584088</t>
  </si>
  <si>
    <t>J000195820</t>
  </si>
  <si>
    <t>INDUSTRIAS IBERIA C.A.</t>
  </si>
  <si>
    <t>20</t>
  </si>
  <si>
    <t>1502070</t>
  </si>
  <si>
    <t>00-2189369</t>
  </si>
  <si>
    <t>J316405885</t>
  </si>
  <si>
    <t xml:space="preserve">DISTRIBUIDORA DE PRODUCTOS HERMANOS CAMACHO DPROCA,C.A </t>
  </si>
  <si>
    <t>21</t>
  </si>
  <si>
    <t>300001670</t>
  </si>
  <si>
    <t>20190600011540</t>
  </si>
  <si>
    <t>22</t>
  </si>
  <si>
    <t>300001671</t>
  </si>
  <si>
    <t>20190600011541</t>
  </si>
  <si>
    <t>23</t>
  </si>
  <si>
    <t>13-06-2019</t>
  </si>
  <si>
    <t>TA19226713</t>
  </si>
  <si>
    <t>01-824913</t>
  </si>
  <si>
    <t>J304689713</t>
  </si>
  <si>
    <t>CORPORACION DIGITEL, C.A.</t>
  </si>
  <si>
    <t>24</t>
  </si>
  <si>
    <t>500165772</t>
  </si>
  <si>
    <t>00-0632619</t>
  </si>
  <si>
    <t>J300617505</t>
  </si>
  <si>
    <t>DISTRIBUCIONES DIPROCHER C.A</t>
  </si>
  <si>
    <t>25</t>
  </si>
  <si>
    <t>500165779</t>
  </si>
  <si>
    <t>00-0632626</t>
  </si>
  <si>
    <t>26</t>
  </si>
  <si>
    <t>300001672</t>
  </si>
  <si>
    <t>20190600011542</t>
  </si>
  <si>
    <t>27</t>
  </si>
  <si>
    <t>300001674</t>
  </si>
  <si>
    <t>20190600011544</t>
  </si>
  <si>
    <t>28</t>
  </si>
  <si>
    <t>300001675</t>
  </si>
  <si>
    <t>20190600011545</t>
  </si>
  <si>
    <t>29</t>
  </si>
  <si>
    <t>300001673</t>
  </si>
  <si>
    <t>20190600011543</t>
  </si>
  <si>
    <t>30</t>
  </si>
  <si>
    <t>14-06-2019</t>
  </si>
  <si>
    <t>300001676</t>
  </si>
  <si>
    <t>20190600011546</t>
  </si>
  <si>
    <t>31</t>
  </si>
  <si>
    <t>300001677</t>
  </si>
  <si>
    <t>20190600011547</t>
  </si>
  <si>
    <t>32</t>
  </si>
  <si>
    <t>300001678</t>
  </si>
  <si>
    <t>20190600011548</t>
  </si>
  <si>
    <t>33</t>
  </si>
  <si>
    <t>300001679</t>
  </si>
  <si>
    <t>20190600011549</t>
  </si>
  <si>
    <t>34</t>
  </si>
  <si>
    <t>300001680</t>
  </si>
  <si>
    <t>20190600011550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</si>
  <si>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</si>
  <si>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</si>
  <si>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</si>
  <si>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</si>
  <si>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</si>
  <si>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</si>
  <si>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</si>
  <si>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</si>
  <si>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</si>
  <si>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27-05-2019</t>
  </si>
  <si>
    <t>00018860</t>
  </si>
  <si>
    <t>00-0019211</t>
  </si>
  <si>
    <t>J307845848</t>
  </si>
  <si>
    <t>SUMINISTROS T.F., C.A.</t>
  </si>
  <si>
    <t>00018861</t>
  </si>
  <si>
    <t>00-0019212</t>
  </si>
  <si>
    <t>00018862</t>
  </si>
  <si>
    <t>00-0019213</t>
  </si>
  <si>
    <t>24-05-2019</t>
  </si>
  <si>
    <t>5915</t>
  </si>
  <si>
    <t>00-007261</t>
  </si>
  <si>
    <t>J299288071</t>
  </si>
  <si>
    <t>FTG INVESTMENT &amp; CONSULTING, C.A.</t>
  </si>
  <si>
    <t>35</t>
  </si>
  <si>
    <t>36</t>
  </si>
  <si>
    <t>37</t>
  </si>
  <si>
    <t>38</t>
  </si>
  <si>
    <t>LIBRO DE COMPRAS 10-06 AL 16-06-19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</si>
</sst>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165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1"/>
  <sheetViews>
    <sheetView workbookViewId="0">
      <selection activeCell="F15" sqref="F1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710937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19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9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9" customFormat="1" x14ac:dyDescent="0.25">
      <c r="A4" s="40" t="s">
        <v>187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9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71</v>
      </c>
      <c r="B8" s="16" t="s">
        <v>54</v>
      </c>
      <c r="C8" s="15" t="s">
        <v>24</v>
      </c>
      <c r="D8" s="15" t="s">
        <v>58</v>
      </c>
      <c r="E8" s="15" t="s">
        <v>26</v>
      </c>
      <c r="F8" s="15" t="s">
        <v>59</v>
      </c>
      <c r="G8" s="15" t="s">
        <v>26</v>
      </c>
      <c r="H8" s="15" t="s">
        <v>60</v>
      </c>
      <c r="I8" s="17" t="s">
        <v>61</v>
      </c>
      <c r="J8" s="17">
        <v>400000</v>
      </c>
      <c r="K8" s="17">
        <v>400000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2" t="s">
        <v>22</v>
      </c>
      <c r="B9" s="12" t="s">
        <v>178</v>
      </c>
      <c r="C9" s="12" t="s">
        <v>24</v>
      </c>
      <c r="D9" s="12" t="s">
        <v>179</v>
      </c>
      <c r="E9" s="12"/>
      <c r="F9" s="12" t="s">
        <v>180</v>
      </c>
      <c r="G9" s="12"/>
      <c r="H9" s="12" t="s">
        <v>181</v>
      </c>
      <c r="I9" s="14" t="s">
        <v>182</v>
      </c>
      <c r="J9" s="14">
        <f>K9</f>
        <v>143748000</v>
      </c>
      <c r="K9" s="14">
        <v>143748000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/>
    </row>
    <row r="10" spans="1:19" x14ac:dyDescent="0.25">
      <c r="A10" s="12" t="s">
        <v>30</v>
      </c>
      <c r="B10" s="12" t="s">
        <v>169</v>
      </c>
      <c r="C10" s="12" t="s">
        <v>24</v>
      </c>
      <c r="D10" s="12" t="s">
        <v>170</v>
      </c>
      <c r="E10" s="12"/>
      <c r="F10" s="12" t="s">
        <v>171</v>
      </c>
      <c r="G10" s="12"/>
      <c r="H10" s="12" t="s">
        <v>172</v>
      </c>
      <c r="I10" s="14" t="s">
        <v>173</v>
      </c>
      <c r="J10" s="14">
        <f>K10</f>
        <v>25000000</v>
      </c>
      <c r="K10" s="14">
        <v>25000000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/>
    </row>
    <row r="11" spans="1:19" x14ac:dyDescent="0.25">
      <c r="A11" s="12" t="s">
        <v>33</v>
      </c>
      <c r="B11" s="12" t="s">
        <v>169</v>
      </c>
      <c r="C11" s="12" t="s">
        <v>24</v>
      </c>
      <c r="D11" s="12" t="s">
        <v>174</v>
      </c>
      <c r="E11" s="12"/>
      <c r="F11" s="12" t="s">
        <v>175</v>
      </c>
      <c r="G11" s="12"/>
      <c r="H11" s="12" t="s">
        <v>172</v>
      </c>
      <c r="I11" s="14" t="s">
        <v>173</v>
      </c>
      <c r="J11" s="14">
        <f>K11</f>
        <v>125000000</v>
      </c>
      <c r="K11" s="14">
        <v>125000000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/>
    </row>
    <row r="12" spans="1:19" x14ac:dyDescent="0.25">
      <c r="A12" s="12" t="s">
        <v>37</v>
      </c>
      <c r="B12" s="12" t="s">
        <v>169</v>
      </c>
      <c r="C12" s="12" t="s">
        <v>24</v>
      </c>
      <c r="D12" s="12" t="s">
        <v>176</v>
      </c>
      <c r="E12" s="12"/>
      <c r="F12" s="12" t="s">
        <v>177</v>
      </c>
      <c r="G12" s="12"/>
      <c r="H12" s="12" t="s">
        <v>172</v>
      </c>
      <c r="I12" s="14" t="s">
        <v>173</v>
      </c>
      <c r="J12" s="14">
        <f>K12</f>
        <v>122265000</v>
      </c>
      <c r="K12" s="14">
        <v>122265000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/>
    </row>
    <row r="13" spans="1:19" x14ac:dyDescent="0.25">
      <c r="A13" s="12" t="s">
        <v>43</v>
      </c>
      <c r="B13" s="13" t="s">
        <v>23</v>
      </c>
      <c r="C13" s="12" t="s">
        <v>24</v>
      </c>
      <c r="D13" s="12" t="s">
        <v>25</v>
      </c>
      <c r="E13" s="12" t="s">
        <v>26</v>
      </c>
      <c r="F13" s="12" t="s">
        <v>27</v>
      </c>
      <c r="G13" s="12" t="s">
        <v>26</v>
      </c>
      <c r="H13" s="12" t="s">
        <v>28</v>
      </c>
      <c r="I13" s="14" t="s">
        <v>29</v>
      </c>
      <c r="J13" s="14">
        <v>212604.73</v>
      </c>
      <c r="K13" s="14">
        <v>212604.73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48</v>
      </c>
      <c r="B14" s="13" t="s">
        <v>23</v>
      </c>
      <c r="C14" s="12" t="s">
        <v>24</v>
      </c>
      <c r="D14" s="12" t="s">
        <v>31</v>
      </c>
      <c r="E14" s="12" t="s">
        <v>26</v>
      </c>
      <c r="F14" s="12" t="s">
        <v>32</v>
      </c>
      <c r="G14" s="12" t="s">
        <v>26</v>
      </c>
      <c r="H14" s="12" t="s">
        <v>28</v>
      </c>
      <c r="I14" s="14" t="s">
        <v>29</v>
      </c>
      <c r="J14" s="14">
        <v>373112.14</v>
      </c>
      <c r="K14" s="14">
        <v>-0.16</v>
      </c>
      <c r="L14" s="14">
        <v>321648.40000000002</v>
      </c>
      <c r="M14" s="14">
        <v>51463.74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53</v>
      </c>
      <c r="B15" s="13" t="s">
        <v>23</v>
      </c>
      <c r="C15" s="12" t="s">
        <v>34</v>
      </c>
      <c r="D15" s="12" t="s">
        <v>26</v>
      </c>
      <c r="E15" s="12" t="s">
        <v>35</v>
      </c>
      <c r="F15" s="12" t="s">
        <v>36</v>
      </c>
      <c r="G15" s="12" t="s">
        <v>31</v>
      </c>
      <c r="H15" s="12" t="s">
        <v>28</v>
      </c>
      <c r="I15" s="14" t="s">
        <v>29</v>
      </c>
      <c r="J15" s="14">
        <v>-11203.8</v>
      </c>
      <c r="K15" s="14">
        <v>0</v>
      </c>
      <c r="L15" s="14">
        <v>-9658.4500000000007</v>
      </c>
      <c r="M15" s="14">
        <v>-1545.35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57</v>
      </c>
      <c r="B16" s="13" t="s">
        <v>38</v>
      </c>
      <c r="C16" s="12" t="s">
        <v>24</v>
      </c>
      <c r="D16" s="12" t="s">
        <v>49</v>
      </c>
      <c r="E16" s="12" t="s">
        <v>26</v>
      </c>
      <c r="F16" s="12" t="s">
        <v>50</v>
      </c>
      <c r="G16" s="12" t="s">
        <v>26</v>
      </c>
      <c r="H16" s="12" t="s">
        <v>51</v>
      </c>
      <c r="I16" s="14" t="s">
        <v>52</v>
      </c>
      <c r="J16" s="14">
        <v>9109440</v>
      </c>
      <c r="K16" s="14">
        <v>9109440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62</v>
      </c>
      <c r="B17" s="13" t="s">
        <v>38</v>
      </c>
      <c r="C17" s="12" t="s">
        <v>24</v>
      </c>
      <c r="D17" s="12" t="s">
        <v>44</v>
      </c>
      <c r="E17" s="12" t="s">
        <v>26</v>
      </c>
      <c r="F17" s="12" t="s">
        <v>45</v>
      </c>
      <c r="G17" s="12" t="s">
        <v>26</v>
      </c>
      <c r="H17" s="12" t="s">
        <v>46</v>
      </c>
      <c r="I17" s="14" t="s">
        <v>47</v>
      </c>
      <c r="J17" s="14">
        <v>38976</v>
      </c>
      <c r="K17" s="14">
        <v>0</v>
      </c>
      <c r="L17" s="14">
        <v>33600</v>
      </c>
      <c r="M17" s="14">
        <v>5376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65</v>
      </c>
      <c r="B18" s="13" t="s">
        <v>38</v>
      </c>
      <c r="C18" s="12" t="s">
        <v>24</v>
      </c>
      <c r="D18" s="12" t="s">
        <v>39</v>
      </c>
      <c r="E18" s="12" t="s">
        <v>26</v>
      </c>
      <c r="F18" s="12" t="s">
        <v>40</v>
      </c>
      <c r="G18" s="12" t="s">
        <v>26</v>
      </c>
      <c r="H18" s="12" t="s">
        <v>41</v>
      </c>
      <c r="I18" s="14" t="s">
        <v>42</v>
      </c>
      <c r="J18" s="14">
        <v>2170204.7599999998</v>
      </c>
      <c r="K18" s="14">
        <v>-0.01</v>
      </c>
      <c r="L18" s="14">
        <v>1870866.17</v>
      </c>
      <c r="M18" s="14">
        <v>299338.58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8" customFormat="1" x14ac:dyDescent="0.25">
      <c r="A19" s="12" t="s">
        <v>68</v>
      </c>
      <c r="B19" s="13" t="s">
        <v>54</v>
      </c>
      <c r="C19" s="12" t="s">
        <v>24</v>
      </c>
      <c r="D19" s="12" t="s">
        <v>55</v>
      </c>
      <c r="E19" s="12" t="s">
        <v>26</v>
      </c>
      <c r="F19" s="12" t="s">
        <v>56</v>
      </c>
      <c r="G19" s="12" t="s">
        <v>26</v>
      </c>
      <c r="H19" s="12" t="s">
        <v>46</v>
      </c>
      <c r="I19" s="14" t="s">
        <v>47</v>
      </c>
      <c r="J19" s="14">
        <v>139200</v>
      </c>
      <c r="K19" s="14">
        <v>0</v>
      </c>
      <c r="L19" s="14">
        <v>120000</v>
      </c>
      <c r="M19" s="14">
        <v>19200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77</v>
      </c>
      <c r="B20" s="13" t="s">
        <v>54</v>
      </c>
      <c r="C20" s="12" t="s">
        <v>34</v>
      </c>
      <c r="D20" s="12" t="s">
        <v>26</v>
      </c>
      <c r="E20" s="12" t="s">
        <v>63</v>
      </c>
      <c r="F20" s="12" t="s">
        <v>26</v>
      </c>
      <c r="G20" s="12" t="s">
        <v>31</v>
      </c>
      <c r="H20" s="12" t="s">
        <v>28</v>
      </c>
      <c r="I20" s="14" t="s">
        <v>29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38597.81</v>
      </c>
      <c r="S20" s="12" t="s">
        <v>64</v>
      </c>
    </row>
    <row r="21" spans="1:19" x14ac:dyDescent="0.25">
      <c r="A21" s="12" t="s">
        <v>80</v>
      </c>
      <c r="B21" s="13" t="s">
        <v>54</v>
      </c>
      <c r="C21" s="12" t="s">
        <v>34</v>
      </c>
      <c r="D21" s="12" t="s">
        <v>26</v>
      </c>
      <c r="E21" s="12" t="s">
        <v>66</v>
      </c>
      <c r="F21" s="12" t="s">
        <v>26</v>
      </c>
      <c r="G21" s="12" t="s">
        <v>39</v>
      </c>
      <c r="H21" s="12" t="s">
        <v>41</v>
      </c>
      <c r="I21" s="14" t="s">
        <v>42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224503.94</v>
      </c>
      <c r="S21" s="12" t="s">
        <v>67</v>
      </c>
    </row>
    <row r="22" spans="1:19" x14ac:dyDescent="0.25">
      <c r="A22" s="12" t="s">
        <v>85</v>
      </c>
      <c r="B22" s="13" t="s">
        <v>54</v>
      </c>
      <c r="C22" s="12" t="s">
        <v>34</v>
      </c>
      <c r="D22" s="12" t="s">
        <v>26</v>
      </c>
      <c r="E22" s="12" t="s">
        <v>69</v>
      </c>
      <c r="F22" s="12" t="s">
        <v>26</v>
      </c>
      <c r="G22" s="12" t="s">
        <v>44</v>
      </c>
      <c r="H22" s="12" t="s">
        <v>46</v>
      </c>
      <c r="I22" s="14" t="s">
        <v>47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4032</v>
      </c>
      <c r="S22" s="12" t="s">
        <v>70</v>
      </c>
    </row>
    <row r="23" spans="1:19" x14ac:dyDescent="0.25">
      <c r="A23" s="12" t="s">
        <v>90</v>
      </c>
      <c r="B23" s="13" t="s">
        <v>72</v>
      </c>
      <c r="C23" s="12" t="s">
        <v>24</v>
      </c>
      <c r="D23" s="12" t="s">
        <v>81</v>
      </c>
      <c r="E23" s="12" t="s">
        <v>26</v>
      </c>
      <c r="F23" s="12" t="s">
        <v>82</v>
      </c>
      <c r="G23" s="12" t="s">
        <v>26</v>
      </c>
      <c r="H23" s="12" t="s">
        <v>83</v>
      </c>
      <c r="I23" s="14" t="s">
        <v>84</v>
      </c>
      <c r="J23" s="14">
        <v>1071999.99</v>
      </c>
      <c r="K23" s="14">
        <v>-0.02</v>
      </c>
      <c r="L23" s="14">
        <v>924137.92</v>
      </c>
      <c r="M23" s="14">
        <v>147862.06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93</v>
      </c>
      <c r="B24" s="13" t="s">
        <v>72</v>
      </c>
      <c r="C24" s="12" t="s">
        <v>24</v>
      </c>
      <c r="D24" s="12" t="s">
        <v>73</v>
      </c>
      <c r="E24" s="12" t="s">
        <v>26</v>
      </c>
      <c r="F24" s="12" t="s">
        <v>74</v>
      </c>
      <c r="G24" s="12" t="s">
        <v>26</v>
      </c>
      <c r="H24" s="12" t="s">
        <v>75</v>
      </c>
      <c r="I24" s="14" t="s">
        <v>76</v>
      </c>
      <c r="J24" s="14">
        <v>2245064.0099999998</v>
      </c>
      <c r="K24" s="14">
        <v>-0.01</v>
      </c>
      <c r="L24" s="14">
        <v>1935400.01</v>
      </c>
      <c r="M24" s="14">
        <v>309664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97</v>
      </c>
      <c r="B25" s="13" t="s">
        <v>72</v>
      </c>
      <c r="C25" s="12" t="s">
        <v>24</v>
      </c>
      <c r="D25" s="12" t="s">
        <v>78</v>
      </c>
      <c r="E25" s="12" t="s">
        <v>26</v>
      </c>
      <c r="F25" s="12" t="s">
        <v>79</v>
      </c>
      <c r="G25" s="12" t="s">
        <v>26</v>
      </c>
      <c r="H25" s="12" t="s">
        <v>75</v>
      </c>
      <c r="I25" s="14" t="s">
        <v>76</v>
      </c>
      <c r="J25" s="14">
        <v>152594.96</v>
      </c>
      <c r="K25" s="14">
        <v>-0.1</v>
      </c>
      <c r="L25" s="14">
        <v>131547.38</v>
      </c>
      <c r="M25" s="14">
        <v>21047.58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102</v>
      </c>
      <c r="B26" s="13" t="s">
        <v>72</v>
      </c>
      <c r="C26" s="12" t="s">
        <v>24</v>
      </c>
      <c r="D26" s="12" t="s">
        <v>86</v>
      </c>
      <c r="E26" s="12" t="s">
        <v>26</v>
      </c>
      <c r="F26" s="12" t="s">
        <v>87</v>
      </c>
      <c r="G26" s="12" t="s">
        <v>26</v>
      </c>
      <c r="H26" s="12" t="s">
        <v>88</v>
      </c>
      <c r="I26" s="14" t="s">
        <v>89</v>
      </c>
      <c r="J26" s="14">
        <v>1419333.36</v>
      </c>
      <c r="K26" s="14">
        <v>213333.34</v>
      </c>
      <c r="L26" s="14">
        <v>1039655.19</v>
      </c>
      <c r="M26" s="14">
        <v>166344.82999999999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107</v>
      </c>
      <c r="B27" s="13" t="s">
        <v>72</v>
      </c>
      <c r="C27" s="12" t="s">
        <v>34</v>
      </c>
      <c r="D27" s="12" t="s">
        <v>26</v>
      </c>
      <c r="E27" s="12" t="s">
        <v>91</v>
      </c>
      <c r="F27" s="12" t="s">
        <v>26</v>
      </c>
      <c r="G27" s="12" t="s">
        <v>55</v>
      </c>
      <c r="H27" s="12" t="s">
        <v>46</v>
      </c>
      <c r="I27" s="14" t="s">
        <v>47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14400</v>
      </c>
      <c r="S27" s="12" t="s">
        <v>92</v>
      </c>
    </row>
    <row r="28" spans="1:19" x14ac:dyDescent="0.25">
      <c r="A28" s="12" t="s">
        <v>112</v>
      </c>
      <c r="B28" s="13" t="s">
        <v>94</v>
      </c>
      <c r="C28" s="12" t="s">
        <v>24</v>
      </c>
      <c r="D28" s="12" t="s">
        <v>98</v>
      </c>
      <c r="E28" s="12" t="s">
        <v>26</v>
      </c>
      <c r="F28" s="12" t="s">
        <v>99</v>
      </c>
      <c r="G28" s="12" t="s">
        <v>26</v>
      </c>
      <c r="H28" s="12" t="s">
        <v>100</v>
      </c>
      <c r="I28" s="14" t="s">
        <v>101</v>
      </c>
      <c r="J28" s="14">
        <v>6006402.9400000004</v>
      </c>
      <c r="K28" s="14">
        <v>-7.0000000000000007E-2</v>
      </c>
      <c r="L28" s="14">
        <v>5177933.57</v>
      </c>
      <c r="M28" s="14">
        <v>828469.37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115</v>
      </c>
      <c r="B29" s="13" t="s">
        <v>94</v>
      </c>
      <c r="C29" s="12" t="s">
        <v>24</v>
      </c>
      <c r="D29" s="12" t="s">
        <v>108</v>
      </c>
      <c r="E29" s="12" t="s">
        <v>26</v>
      </c>
      <c r="F29" s="12" t="s">
        <v>109</v>
      </c>
      <c r="G29" s="12" t="s">
        <v>26</v>
      </c>
      <c r="H29" s="12" t="s">
        <v>110</v>
      </c>
      <c r="I29" s="14" t="s">
        <v>111</v>
      </c>
      <c r="J29" s="14">
        <v>911276.92</v>
      </c>
      <c r="K29" s="14">
        <v>-0.05</v>
      </c>
      <c r="L29" s="14">
        <v>785583.55</v>
      </c>
      <c r="M29" s="14">
        <v>125693.36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118</v>
      </c>
      <c r="B30" s="13" t="s">
        <v>94</v>
      </c>
      <c r="C30" s="12" t="s">
        <v>24</v>
      </c>
      <c r="D30" s="12" t="s">
        <v>95</v>
      </c>
      <c r="E30" s="12" t="s">
        <v>26</v>
      </c>
      <c r="F30" s="12" t="s">
        <v>96</v>
      </c>
      <c r="G30" s="12" t="s">
        <v>26</v>
      </c>
      <c r="H30" s="12" t="s">
        <v>46</v>
      </c>
      <c r="I30" s="14" t="s">
        <v>47</v>
      </c>
      <c r="J30" s="14">
        <v>89088</v>
      </c>
      <c r="K30" s="14">
        <v>0</v>
      </c>
      <c r="L30" s="14">
        <v>76800</v>
      </c>
      <c r="M30" s="14">
        <v>12288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124</v>
      </c>
      <c r="B31" s="13" t="s">
        <v>94</v>
      </c>
      <c r="C31" s="12" t="s">
        <v>24</v>
      </c>
      <c r="D31" s="12" t="s">
        <v>103</v>
      </c>
      <c r="E31" s="12" t="s">
        <v>26</v>
      </c>
      <c r="F31" s="12" t="s">
        <v>104</v>
      </c>
      <c r="G31" s="12" t="s">
        <v>26</v>
      </c>
      <c r="H31" s="12" t="s">
        <v>105</v>
      </c>
      <c r="I31" s="14" t="s">
        <v>106</v>
      </c>
      <c r="J31" s="14">
        <v>2499911.36</v>
      </c>
      <c r="K31" s="14">
        <v>0</v>
      </c>
      <c r="L31" s="14">
        <v>2155096</v>
      </c>
      <c r="M31" s="14">
        <v>344815.35999999999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129</v>
      </c>
      <c r="B32" s="13" t="s">
        <v>94</v>
      </c>
      <c r="C32" s="12" t="s">
        <v>34</v>
      </c>
      <c r="D32" s="12" t="s">
        <v>26</v>
      </c>
      <c r="E32" s="12" t="s">
        <v>113</v>
      </c>
      <c r="F32" s="12" t="s">
        <v>26</v>
      </c>
      <c r="G32" s="12" t="s">
        <v>73</v>
      </c>
      <c r="H32" s="12" t="s">
        <v>75</v>
      </c>
      <c r="I32" s="14" t="s">
        <v>76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232248</v>
      </c>
      <c r="S32" s="12" t="s">
        <v>114</v>
      </c>
    </row>
    <row r="33" spans="1:19" x14ac:dyDescent="0.25">
      <c r="A33" s="12" t="s">
        <v>132</v>
      </c>
      <c r="B33" s="13" t="s">
        <v>94</v>
      </c>
      <c r="C33" s="12" t="s">
        <v>34</v>
      </c>
      <c r="D33" s="12" t="s">
        <v>26</v>
      </c>
      <c r="E33" s="12" t="s">
        <v>116</v>
      </c>
      <c r="F33" s="12" t="s">
        <v>26</v>
      </c>
      <c r="G33" s="12" t="s">
        <v>78</v>
      </c>
      <c r="H33" s="12" t="s">
        <v>75</v>
      </c>
      <c r="I33" s="14" t="s">
        <v>76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15785.69</v>
      </c>
      <c r="S33" s="12" t="s">
        <v>117</v>
      </c>
    </row>
    <row r="34" spans="1:19" x14ac:dyDescent="0.25">
      <c r="A34" s="12" t="s">
        <v>135</v>
      </c>
      <c r="B34" s="13" t="s">
        <v>119</v>
      </c>
      <c r="C34" s="12" t="s">
        <v>24</v>
      </c>
      <c r="D34" s="12" t="s">
        <v>120</v>
      </c>
      <c r="E34" s="12" t="s">
        <v>26</v>
      </c>
      <c r="F34" s="12" t="s">
        <v>121</v>
      </c>
      <c r="G34" s="12" t="s">
        <v>26</v>
      </c>
      <c r="H34" s="12" t="s">
        <v>122</v>
      </c>
      <c r="I34" s="14" t="s">
        <v>123</v>
      </c>
      <c r="J34" s="14">
        <v>522502.86</v>
      </c>
      <c r="K34" s="14">
        <v>0</v>
      </c>
      <c r="L34" s="14">
        <v>450433.5</v>
      </c>
      <c r="M34" s="14">
        <v>72069.36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138</v>
      </c>
      <c r="B35" s="13" t="s">
        <v>119</v>
      </c>
      <c r="C35" s="12" t="s">
        <v>24</v>
      </c>
      <c r="D35" s="12" t="s">
        <v>125</v>
      </c>
      <c r="E35" s="12" t="s">
        <v>26</v>
      </c>
      <c r="F35" s="12" t="s">
        <v>126</v>
      </c>
      <c r="G35" s="12" t="s">
        <v>26</v>
      </c>
      <c r="H35" s="12" t="s">
        <v>127</v>
      </c>
      <c r="I35" s="14" t="s">
        <v>128</v>
      </c>
      <c r="J35" s="14">
        <v>1115228.52</v>
      </c>
      <c r="K35" s="14">
        <v>-0.1</v>
      </c>
      <c r="L35" s="14">
        <v>961403.9</v>
      </c>
      <c r="M35" s="14">
        <v>153824.62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141</v>
      </c>
      <c r="B36" s="13" t="s">
        <v>119</v>
      </c>
      <c r="C36" s="12" t="s">
        <v>24</v>
      </c>
      <c r="D36" s="12" t="s">
        <v>130</v>
      </c>
      <c r="E36" s="12" t="s">
        <v>26</v>
      </c>
      <c r="F36" s="12" t="s">
        <v>131</v>
      </c>
      <c r="G36" s="12" t="s">
        <v>26</v>
      </c>
      <c r="H36" s="12" t="s">
        <v>127</v>
      </c>
      <c r="I36" s="14" t="s">
        <v>128</v>
      </c>
      <c r="J36" s="14">
        <v>425214.16</v>
      </c>
      <c r="K36" s="14">
        <v>-7.0000000000000007E-2</v>
      </c>
      <c r="L36" s="14">
        <v>366563.93</v>
      </c>
      <c r="M36" s="14">
        <v>58650.22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144</v>
      </c>
      <c r="B37" s="13" t="s">
        <v>119</v>
      </c>
      <c r="C37" s="12" t="s">
        <v>34</v>
      </c>
      <c r="D37" s="12" t="s">
        <v>26</v>
      </c>
      <c r="E37" s="12" t="s">
        <v>133</v>
      </c>
      <c r="F37" s="12" t="s">
        <v>26</v>
      </c>
      <c r="G37" s="12" t="s">
        <v>120</v>
      </c>
      <c r="H37" s="12" t="s">
        <v>122</v>
      </c>
      <c r="I37" s="14" t="s">
        <v>123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54052.02</v>
      </c>
      <c r="S37" s="12" t="s">
        <v>134</v>
      </c>
    </row>
    <row r="38" spans="1:19" x14ac:dyDescent="0.25">
      <c r="A38" s="12" t="s">
        <v>148</v>
      </c>
      <c r="B38" s="13" t="s">
        <v>119</v>
      </c>
      <c r="C38" s="12" t="s">
        <v>34</v>
      </c>
      <c r="D38" s="12" t="s">
        <v>26</v>
      </c>
      <c r="E38" s="12" t="s">
        <v>142</v>
      </c>
      <c r="F38" s="12" t="s">
        <v>26</v>
      </c>
      <c r="G38" s="12" t="s">
        <v>81</v>
      </c>
      <c r="H38" s="12" t="s">
        <v>83</v>
      </c>
      <c r="I38" s="14" t="s">
        <v>84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110896.55250000001</v>
      </c>
      <c r="S38" s="12" t="s">
        <v>143</v>
      </c>
    </row>
    <row r="39" spans="1:19" x14ac:dyDescent="0.25">
      <c r="A39" s="12" t="s">
        <v>151</v>
      </c>
      <c r="B39" s="13" t="s">
        <v>119</v>
      </c>
      <c r="C39" s="12" t="s">
        <v>34</v>
      </c>
      <c r="D39" s="12" t="s">
        <v>26</v>
      </c>
      <c r="E39" s="12" t="s">
        <v>136</v>
      </c>
      <c r="F39" s="12" t="s">
        <v>26</v>
      </c>
      <c r="G39" s="12" t="s">
        <v>98</v>
      </c>
      <c r="H39" s="12" t="s">
        <v>100</v>
      </c>
      <c r="I39" s="14" t="s">
        <v>101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621352.03</v>
      </c>
      <c r="S39" s="12" t="s">
        <v>137</v>
      </c>
    </row>
    <row r="40" spans="1:19" x14ac:dyDescent="0.25">
      <c r="A40" s="12" t="s">
        <v>154</v>
      </c>
      <c r="B40" s="13" t="s">
        <v>119</v>
      </c>
      <c r="C40" s="12" t="s">
        <v>34</v>
      </c>
      <c r="D40" s="12" t="s">
        <v>26</v>
      </c>
      <c r="E40" s="12" t="s">
        <v>139</v>
      </c>
      <c r="F40" s="12" t="s">
        <v>26</v>
      </c>
      <c r="G40" s="12" t="s">
        <v>95</v>
      </c>
      <c r="H40" s="12" t="s">
        <v>46</v>
      </c>
      <c r="I40" s="14" t="s">
        <v>47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9216</v>
      </c>
      <c r="S40" s="12" t="s">
        <v>140</v>
      </c>
    </row>
    <row r="41" spans="1:19" x14ac:dyDescent="0.25">
      <c r="A41" s="12" t="s">
        <v>157</v>
      </c>
      <c r="B41" s="13" t="s">
        <v>145</v>
      </c>
      <c r="C41" s="12" t="s">
        <v>34</v>
      </c>
      <c r="D41" s="12" t="s">
        <v>26</v>
      </c>
      <c r="E41" s="12" t="s">
        <v>146</v>
      </c>
      <c r="F41" s="12" t="s">
        <v>26</v>
      </c>
      <c r="G41" s="12" t="s">
        <v>86</v>
      </c>
      <c r="H41" s="12" t="s">
        <v>88</v>
      </c>
      <c r="I41" s="14" t="s">
        <v>89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124758.62</v>
      </c>
      <c r="S41" s="12" t="s">
        <v>147</v>
      </c>
    </row>
    <row r="42" spans="1:19" x14ac:dyDescent="0.25">
      <c r="A42" s="12" t="s">
        <v>183</v>
      </c>
      <c r="B42" s="13" t="s">
        <v>145</v>
      </c>
      <c r="C42" s="12" t="s">
        <v>34</v>
      </c>
      <c r="D42" s="12" t="s">
        <v>26</v>
      </c>
      <c r="E42" s="12" t="s">
        <v>149</v>
      </c>
      <c r="F42" s="12" t="s">
        <v>26</v>
      </c>
      <c r="G42" s="12" t="s">
        <v>103</v>
      </c>
      <c r="H42" s="12" t="s">
        <v>105</v>
      </c>
      <c r="I42" s="14" t="s">
        <v>106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258611.52</v>
      </c>
      <c r="S42" s="12" t="s">
        <v>150</v>
      </c>
    </row>
    <row r="43" spans="1:19" x14ac:dyDescent="0.25">
      <c r="A43" s="12" t="s">
        <v>184</v>
      </c>
      <c r="B43" s="13" t="s">
        <v>145</v>
      </c>
      <c r="C43" s="12" t="s">
        <v>34</v>
      </c>
      <c r="D43" s="12" t="s">
        <v>26</v>
      </c>
      <c r="E43" s="12" t="s">
        <v>152</v>
      </c>
      <c r="F43" s="12" t="s">
        <v>26</v>
      </c>
      <c r="G43" s="12" t="s">
        <v>125</v>
      </c>
      <c r="H43" s="12" t="s">
        <v>127</v>
      </c>
      <c r="I43" s="14" t="s">
        <v>128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115368.47</v>
      </c>
      <c r="S43" s="12" t="s">
        <v>153</v>
      </c>
    </row>
    <row r="44" spans="1:19" x14ac:dyDescent="0.25">
      <c r="A44" s="12" t="s">
        <v>185</v>
      </c>
      <c r="B44" s="13" t="s">
        <v>145</v>
      </c>
      <c r="C44" s="12" t="s">
        <v>34</v>
      </c>
      <c r="D44" s="12" t="s">
        <v>26</v>
      </c>
      <c r="E44" s="12" t="s">
        <v>155</v>
      </c>
      <c r="F44" s="12" t="s">
        <v>26</v>
      </c>
      <c r="G44" s="12" t="s">
        <v>130</v>
      </c>
      <c r="H44" s="12" t="s">
        <v>127</v>
      </c>
      <c r="I44" s="14" t="s">
        <v>128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43987.67</v>
      </c>
      <c r="S44" s="12" t="s">
        <v>156</v>
      </c>
    </row>
    <row r="45" spans="1:19" x14ac:dyDescent="0.25">
      <c r="A45" s="12" t="s">
        <v>186</v>
      </c>
      <c r="B45" s="13" t="s">
        <v>145</v>
      </c>
      <c r="C45" s="12" t="s">
        <v>34</v>
      </c>
      <c r="D45" s="12" t="s">
        <v>26</v>
      </c>
      <c r="E45" s="12" t="s">
        <v>158</v>
      </c>
      <c r="F45" s="12" t="s">
        <v>26</v>
      </c>
      <c r="G45" s="12" t="s">
        <v>108</v>
      </c>
      <c r="H45" s="12" t="s">
        <v>110</v>
      </c>
      <c r="I45" s="14" t="s">
        <v>111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94270.03</v>
      </c>
      <c r="S45" s="12" t="s">
        <v>159</v>
      </c>
    </row>
    <row r="47" spans="1:19" x14ac:dyDescent="0.25">
      <c r="J47" s="7">
        <f>SUM(J2:J45)</f>
        <v>444903950.91000003</v>
      </c>
      <c r="K47" s="7">
        <f t="shared" ref="K47:R47" si="0">SUM(K2:K45)</f>
        <v>425948377.47999996</v>
      </c>
      <c r="L47" s="7">
        <f t="shared" si="0"/>
        <v>16341011.07</v>
      </c>
      <c r="M47" s="7">
        <f t="shared" si="0"/>
        <v>2614561.7300000004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1962080.3525</v>
      </c>
    </row>
    <row r="49" spans="9:12" x14ac:dyDescent="0.25">
      <c r="J49" s="6" t="s">
        <v>160</v>
      </c>
    </row>
    <row r="51" spans="9:12" x14ac:dyDescent="0.25">
      <c r="J51" s="6" t="s">
        <v>161</v>
      </c>
      <c r="K51" s="6" t="s">
        <v>162</v>
      </c>
      <c r="L51" s="3" t="s">
        <v>163</v>
      </c>
    </row>
    <row r="53" spans="9:12" x14ac:dyDescent="0.25">
      <c r="I53" s="6" t="s">
        <v>164</v>
      </c>
      <c r="J53" s="6">
        <f>K47</f>
        <v>425948377.47999996</v>
      </c>
    </row>
    <row r="55" spans="9:12" x14ac:dyDescent="0.25">
      <c r="I55" s="6" t="s">
        <v>165</v>
      </c>
      <c r="J55" s="6">
        <f>L47</f>
        <v>16341011.07</v>
      </c>
      <c r="K55" s="6">
        <f>M47</f>
        <v>2614561.7300000004</v>
      </c>
    </row>
    <row r="57" spans="9:12" x14ac:dyDescent="0.25">
      <c r="I57" s="6" t="s">
        <v>166</v>
      </c>
      <c r="J57" s="6">
        <v>0</v>
      </c>
      <c r="K57" s="6">
        <v>0</v>
      </c>
      <c r="L57" s="3">
        <v>0</v>
      </c>
    </row>
    <row r="59" spans="9:12" x14ac:dyDescent="0.25">
      <c r="I59" s="6" t="s">
        <v>167</v>
      </c>
      <c r="J59" s="6">
        <v>0</v>
      </c>
      <c r="K59" s="6">
        <v>0</v>
      </c>
    </row>
    <row r="61" spans="9:12" x14ac:dyDescent="0.25">
      <c r="I61" s="6" t="s">
        <v>168</v>
      </c>
      <c r="J61" s="6">
        <f>J53+J55</f>
        <v>442289388.54999995</v>
      </c>
      <c r="K61" s="6">
        <f>K55</f>
        <v>2614561.7300000004</v>
      </c>
      <c r="L61" s="3">
        <v>0</v>
      </c>
    </row>
  </sheetData>
  <sortState ref="A8:S45">
    <sortCondition sortBy="cellColor" ref="I8:I4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1"/>
  <sheetViews>
    <sheetView workbookViewId="0">
      <selection activeCell="A4" sqref="A4:I4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710937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0" t="s">
        <v>187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2" t="s">
        <v>178</v>
      </c>
      <c r="C8" s="12" t="s">
        <v>24</v>
      </c>
      <c r="D8" s="12" t="s">
        <v>179</v>
      </c>
      <c r="E8" s="12"/>
      <c r="F8" s="12" t="s">
        <v>180</v>
      </c>
      <c r="G8" s="12"/>
      <c r="H8" s="12" t="s">
        <v>181</v>
      </c>
      <c r="I8" s="14" t="s">
        <v>182</v>
      </c>
      <c r="J8" s="14">
        <f>K8</f>
        <v>143748000</v>
      </c>
      <c r="K8" s="14">
        <v>143748000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/>
    </row>
    <row r="9" spans="1:19" x14ac:dyDescent="0.25">
      <c r="A9" s="12" t="s">
        <v>30</v>
      </c>
      <c r="B9" s="12" t="s">
        <v>169</v>
      </c>
      <c r="C9" s="12" t="s">
        <v>24</v>
      </c>
      <c r="D9" s="12" t="s">
        <v>170</v>
      </c>
      <c r="E9" s="12"/>
      <c r="F9" s="12" t="s">
        <v>171</v>
      </c>
      <c r="G9" s="12"/>
      <c r="H9" s="12" t="s">
        <v>172</v>
      </c>
      <c r="I9" s="14" t="s">
        <v>173</v>
      </c>
      <c r="J9" s="14">
        <f>K9</f>
        <v>25000000</v>
      </c>
      <c r="K9" s="14">
        <v>25000000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/>
    </row>
    <row r="10" spans="1:19" x14ac:dyDescent="0.25">
      <c r="A10" s="12" t="s">
        <v>33</v>
      </c>
      <c r="B10" s="12" t="s">
        <v>169</v>
      </c>
      <c r="C10" s="12" t="s">
        <v>24</v>
      </c>
      <c r="D10" s="12" t="s">
        <v>174</v>
      </c>
      <c r="E10" s="12"/>
      <c r="F10" s="12" t="s">
        <v>175</v>
      </c>
      <c r="G10" s="12"/>
      <c r="H10" s="12" t="s">
        <v>172</v>
      </c>
      <c r="I10" s="14" t="s">
        <v>173</v>
      </c>
      <c r="J10" s="14">
        <f>K10</f>
        <v>125000000</v>
      </c>
      <c r="K10" s="14">
        <v>125000000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/>
    </row>
    <row r="11" spans="1:19" x14ac:dyDescent="0.25">
      <c r="A11" s="12" t="s">
        <v>37</v>
      </c>
      <c r="B11" s="12" t="s">
        <v>169</v>
      </c>
      <c r="C11" s="12" t="s">
        <v>24</v>
      </c>
      <c r="D11" s="12" t="s">
        <v>176</v>
      </c>
      <c r="E11" s="12"/>
      <c r="F11" s="12" t="s">
        <v>177</v>
      </c>
      <c r="G11" s="12"/>
      <c r="H11" s="12" t="s">
        <v>172</v>
      </c>
      <c r="I11" s="14" t="s">
        <v>173</v>
      </c>
      <c r="J11" s="14">
        <f>K11</f>
        <v>122265000</v>
      </c>
      <c r="K11" s="14">
        <v>122265000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/>
    </row>
    <row r="12" spans="1:19" x14ac:dyDescent="0.25">
      <c r="A12" s="12" t="s">
        <v>43</v>
      </c>
      <c r="B12" s="13" t="s">
        <v>23</v>
      </c>
      <c r="C12" s="12" t="s">
        <v>24</v>
      </c>
      <c r="D12" s="12" t="s">
        <v>25</v>
      </c>
      <c r="E12" s="12" t="s">
        <v>26</v>
      </c>
      <c r="F12" s="12" t="s">
        <v>27</v>
      </c>
      <c r="G12" s="12" t="s">
        <v>26</v>
      </c>
      <c r="H12" s="12" t="s">
        <v>28</v>
      </c>
      <c r="I12" s="14" t="s">
        <v>29</v>
      </c>
      <c r="J12" s="14">
        <v>212604.73</v>
      </c>
      <c r="K12" s="14">
        <v>212604.73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31</v>
      </c>
      <c r="E13" s="12" t="s">
        <v>26</v>
      </c>
      <c r="F13" s="12" t="s">
        <v>32</v>
      </c>
      <c r="G13" s="12" t="s">
        <v>26</v>
      </c>
      <c r="H13" s="12" t="s">
        <v>28</v>
      </c>
      <c r="I13" s="14" t="s">
        <v>29</v>
      </c>
      <c r="J13" s="14">
        <v>373112.14</v>
      </c>
      <c r="K13" s="14">
        <v>-0.16</v>
      </c>
      <c r="L13" s="14">
        <v>321648.40000000002</v>
      </c>
      <c r="M13" s="14">
        <v>51463.74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34</v>
      </c>
      <c r="D14" s="12" t="s">
        <v>26</v>
      </c>
      <c r="E14" s="12" t="s">
        <v>35</v>
      </c>
      <c r="F14" s="12" t="s">
        <v>36</v>
      </c>
      <c r="G14" s="12" t="s">
        <v>31</v>
      </c>
      <c r="H14" s="12" t="s">
        <v>28</v>
      </c>
      <c r="I14" s="14" t="s">
        <v>29</v>
      </c>
      <c r="J14" s="14">
        <v>-11203.8</v>
      </c>
      <c r="K14" s="14">
        <v>0</v>
      </c>
      <c r="L14" s="14">
        <v>-9658.4500000000007</v>
      </c>
      <c r="M14" s="14">
        <v>-1545.35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57</v>
      </c>
      <c r="B15" s="13" t="s">
        <v>38</v>
      </c>
      <c r="C15" s="12" t="s">
        <v>24</v>
      </c>
      <c r="D15" s="12" t="s">
        <v>49</v>
      </c>
      <c r="E15" s="12" t="s">
        <v>26</v>
      </c>
      <c r="F15" s="12" t="s">
        <v>50</v>
      </c>
      <c r="G15" s="12" t="s">
        <v>26</v>
      </c>
      <c r="H15" s="12" t="s">
        <v>51</v>
      </c>
      <c r="I15" s="14" t="s">
        <v>52</v>
      </c>
      <c r="J15" s="14">
        <v>9109440</v>
      </c>
      <c r="K15" s="14">
        <v>9109440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62</v>
      </c>
      <c r="B16" s="13" t="s">
        <v>38</v>
      </c>
      <c r="C16" s="12" t="s">
        <v>24</v>
      </c>
      <c r="D16" s="12" t="s">
        <v>44</v>
      </c>
      <c r="E16" s="12" t="s">
        <v>26</v>
      </c>
      <c r="F16" s="12" t="s">
        <v>45</v>
      </c>
      <c r="G16" s="12" t="s">
        <v>26</v>
      </c>
      <c r="H16" s="12" t="s">
        <v>46</v>
      </c>
      <c r="I16" s="14" t="s">
        <v>47</v>
      </c>
      <c r="J16" s="14">
        <v>38976</v>
      </c>
      <c r="K16" s="14">
        <v>0</v>
      </c>
      <c r="L16" s="14">
        <v>33600</v>
      </c>
      <c r="M16" s="14">
        <v>5376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65</v>
      </c>
      <c r="B17" s="13" t="s">
        <v>38</v>
      </c>
      <c r="C17" s="12" t="s">
        <v>24</v>
      </c>
      <c r="D17" s="12" t="s">
        <v>39</v>
      </c>
      <c r="E17" s="12" t="s">
        <v>26</v>
      </c>
      <c r="F17" s="12" t="s">
        <v>40</v>
      </c>
      <c r="G17" s="12" t="s">
        <v>26</v>
      </c>
      <c r="H17" s="12" t="s">
        <v>41</v>
      </c>
      <c r="I17" s="14" t="s">
        <v>42</v>
      </c>
      <c r="J17" s="14">
        <v>2170204.7599999998</v>
      </c>
      <c r="K17" s="14">
        <v>-0.01</v>
      </c>
      <c r="L17" s="14">
        <v>1870866.17</v>
      </c>
      <c r="M17" s="14">
        <v>299338.58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68</v>
      </c>
      <c r="B18" s="13" t="s">
        <v>54</v>
      </c>
      <c r="C18" s="12" t="s">
        <v>24</v>
      </c>
      <c r="D18" s="12" t="s">
        <v>55</v>
      </c>
      <c r="E18" s="12" t="s">
        <v>26</v>
      </c>
      <c r="F18" s="12" t="s">
        <v>56</v>
      </c>
      <c r="G18" s="12" t="s">
        <v>26</v>
      </c>
      <c r="H18" s="12" t="s">
        <v>46</v>
      </c>
      <c r="I18" s="14" t="s">
        <v>47</v>
      </c>
      <c r="J18" s="14">
        <v>139200</v>
      </c>
      <c r="K18" s="14">
        <v>0</v>
      </c>
      <c r="L18" s="14">
        <v>120000</v>
      </c>
      <c r="M18" s="14">
        <v>19200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71</v>
      </c>
      <c r="B19" s="13" t="s">
        <v>54</v>
      </c>
      <c r="C19" s="12" t="s">
        <v>24</v>
      </c>
      <c r="D19" s="12" t="s">
        <v>58</v>
      </c>
      <c r="E19" s="12" t="s">
        <v>26</v>
      </c>
      <c r="F19" s="12" t="s">
        <v>59</v>
      </c>
      <c r="G19" s="12" t="s">
        <v>26</v>
      </c>
      <c r="H19" s="12" t="s">
        <v>60</v>
      </c>
      <c r="I19" s="14" t="s">
        <v>61</v>
      </c>
      <c r="J19" s="14">
        <v>400000</v>
      </c>
      <c r="K19" s="14">
        <v>400000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77</v>
      </c>
      <c r="B20" s="13" t="s">
        <v>54</v>
      </c>
      <c r="C20" s="12" t="s">
        <v>34</v>
      </c>
      <c r="D20" s="12" t="s">
        <v>26</v>
      </c>
      <c r="E20" s="12" t="s">
        <v>63</v>
      </c>
      <c r="F20" s="12" t="s">
        <v>26</v>
      </c>
      <c r="G20" s="12" t="s">
        <v>31</v>
      </c>
      <c r="H20" s="12" t="s">
        <v>28</v>
      </c>
      <c r="I20" s="14" t="s">
        <v>29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38597.81</v>
      </c>
      <c r="S20" s="12" t="s">
        <v>64</v>
      </c>
    </row>
    <row r="21" spans="1:19" x14ac:dyDescent="0.25">
      <c r="A21" s="12" t="s">
        <v>80</v>
      </c>
      <c r="B21" s="13" t="s">
        <v>54</v>
      </c>
      <c r="C21" s="12" t="s">
        <v>34</v>
      </c>
      <c r="D21" s="12" t="s">
        <v>26</v>
      </c>
      <c r="E21" s="12" t="s">
        <v>66</v>
      </c>
      <c r="F21" s="12" t="s">
        <v>26</v>
      </c>
      <c r="G21" s="12" t="s">
        <v>39</v>
      </c>
      <c r="H21" s="12" t="s">
        <v>41</v>
      </c>
      <c r="I21" s="14" t="s">
        <v>42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224503.94</v>
      </c>
      <c r="S21" s="12" t="s">
        <v>67</v>
      </c>
    </row>
    <row r="22" spans="1:19" x14ac:dyDescent="0.25">
      <c r="A22" s="12" t="s">
        <v>85</v>
      </c>
      <c r="B22" s="13" t="s">
        <v>54</v>
      </c>
      <c r="C22" s="12" t="s">
        <v>34</v>
      </c>
      <c r="D22" s="12" t="s">
        <v>26</v>
      </c>
      <c r="E22" s="12" t="s">
        <v>69</v>
      </c>
      <c r="F22" s="12" t="s">
        <v>26</v>
      </c>
      <c r="G22" s="12" t="s">
        <v>44</v>
      </c>
      <c r="H22" s="12" t="s">
        <v>46</v>
      </c>
      <c r="I22" s="14" t="s">
        <v>47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4032</v>
      </c>
      <c r="S22" s="12" t="s">
        <v>70</v>
      </c>
    </row>
    <row r="23" spans="1:19" x14ac:dyDescent="0.25">
      <c r="A23" s="12" t="s">
        <v>90</v>
      </c>
      <c r="B23" s="13" t="s">
        <v>72</v>
      </c>
      <c r="C23" s="12" t="s">
        <v>24</v>
      </c>
      <c r="D23" s="12" t="s">
        <v>81</v>
      </c>
      <c r="E23" s="12" t="s">
        <v>26</v>
      </c>
      <c r="F23" s="12" t="s">
        <v>82</v>
      </c>
      <c r="G23" s="12" t="s">
        <v>26</v>
      </c>
      <c r="H23" s="12" t="s">
        <v>83</v>
      </c>
      <c r="I23" s="14" t="s">
        <v>84</v>
      </c>
      <c r="J23" s="14">
        <v>1071999.99</v>
      </c>
      <c r="K23" s="14">
        <v>-0.02</v>
      </c>
      <c r="L23" s="14">
        <v>924137.92</v>
      </c>
      <c r="M23" s="14">
        <v>147862.06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93</v>
      </c>
      <c r="B24" s="13" t="s">
        <v>72</v>
      </c>
      <c r="C24" s="12" t="s">
        <v>24</v>
      </c>
      <c r="D24" s="12" t="s">
        <v>73</v>
      </c>
      <c r="E24" s="12" t="s">
        <v>26</v>
      </c>
      <c r="F24" s="12" t="s">
        <v>74</v>
      </c>
      <c r="G24" s="12" t="s">
        <v>26</v>
      </c>
      <c r="H24" s="12" t="s">
        <v>75</v>
      </c>
      <c r="I24" s="14" t="s">
        <v>76</v>
      </c>
      <c r="J24" s="14">
        <v>2245064.0099999998</v>
      </c>
      <c r="K24" s="14">
        <v>-0.01</v>
      </c>
      <c r="L24" s="14">
        <v>1935400.01</v>
      </c>
      <c r="M24" s="14">
        <v>309664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97</v>
      </c>
      <c r="B25" s="13" t="s">
        <v>72</v>
      </c>
      <c r="C25" s="12" t="s">
        <v>24</v>
      </c>
      <c r="D25" s="12" t="s">
        <v>78</v>
      </c>
      <c r="E25" s="12" t="s">
        <v>26</v>
      </c>
      <c r="F25" s="12" t="s">
        <v>79</v>
      </c>
      <c r="G25" s="12" t="s">
        <v>26</v>
      </c>
      <c r="H25" s="12" t="s">
        <v>75</v>
      </c>
      <c r="I25" s="14" t="s">
        <v>76</v>
      </c>
      <c r="J25" s="14">
        <v>152594.96</v>
      </c>
      <c r="K25" s="14">
        <v>-0.1</v>
      </c>
      <c r="L25" s="14">
        <v>131547.38</v>
      </c>
      <c r="M25" s="14">
        <v>21047.58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102</v>
      </c>
      <c r="B26" s="13" t="s">
        <v>72</v>
      </c>
      <c r="C26" s="12" t="s">
        <v>24</v>
      </c>
      <c r="D26" s="12" t="s">
        <v>86</v>
      </c>
      <c r="E26" s="12" t="s">
        <v>26</v>
      </c>
      <c r="F26" s="12" t="s">
        <v>87</v>
      </c>
      <c r="G26" s="12" t="s">
        <v>26</v>
      </c>
      <c r="H26" s="12" t="s">
        <v>88</v>
      </c>
      <c r="I26" s="14" t="s">
        <v>89</v>
      </c>
      <c r="J26" s="14">
        <v>1419333.36</v>
      </c>
      <c r="K26" s="14">
        <v>213333.34</v>
      </c>
      <c r="L26" s="14">
        <v>1039655.19</v>
      </c>
      <c r="M26" s="14">
        <v>166344.82999999999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107</v>
      </c>
      <c r="B27" s="13" t="s">
        <v>72</v>
      </c>
      <c r="C27" s="12" t="s">
        <v>34</v>
      </c>
      <c r="D27" s="12" t="s">
        <v>26</v>
      </c>
      <c r="E27" s="12" t="s">
        <v>91</v>
      </c>
      <c r="F27" s="12" t="s">
        <v>26</v>
      </c>
      <c r="G27" s="12" t="s">
        <v>55</v>
      </c>
      <c r="H27" s="12" t="s">
        <v>46</v>
      </c>
      <c r="I27" s="14" t="s">
        <v>47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14400</v>
      </c>
      <c r="S27" s="12" t="s">
        <v>92</v>
      </c>
    </row>
    <row r="28" spans="1:19" x14ac:dyDescent="0.25">
      <c r="A28" s="12" t="s">
        <v>112</v>
      </c>
      <c r="B28" s="13" t="s">
        <v>94</v>
      </c>
      <c r="C28" s="12" t="s">
        <v>24</v>
      </c>
      <c r="D28" s="12" t="s">
        <v>98</v>
      </c>
      <c r="E28" s="12" t="s">
        <v>26</v>
      </c>
      <c r="F28" s="12" t="s">
        <v>99</v>
      </c>
      <c r="G28" s="12" t="s">
        <v>26</v>
      </c>
      <c r="H28" s="12" t="s">
        <v>100</v>
      </c>
      <c r="I28" s="14" t="s">
        <v>101</v>
      </c>
      <c r="J28" s="14">
        <v>6006402.9400000004</v>
      </c>
      <c r="K28" s="14">
        <v>-7.0000000000000007E-2</v>
      </c>
      <c r="L28" s="14">
        <v>5177933.57</v>
      </c>
      <c r="M28" s="14">
        <v>828469.37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115</v>
      </c>
      <c r="B29" s="13" t="s">
        <v>94</v>
      </c>
      <c r="C29" s="12" t="s">
        <v>24</v>
      </c>
      <c r="D29" s="12" t="s">
        <v>108</v>
      </c>
      <c r="E29" s="12" t="s">
        <v>26</v>
      </c>
      <c r="F29" s="12" t="s">
        <v>109</v>
      </c>
      <c r="G29" s="12" t="s">
        <v>26</v>
      </c>
      <c r="H29" s="12" t="s">
        <v>110</v>
      </c>
      <c r="I29" s="14" t="s">
        <v>111</v>
      </c>
      <c r="J29" s="14">
        <v>911276.92</v>
      </c>
      <c r="K29" s="14">
        <v>-0.05</v>
      </c>
      <c r="L29" s="14">
        <v>785583.55</v>
      </c>
      <c r="M29" s="14">
        <v>125693.36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118</v>
      </c>
      <c r="B30" s="13" t="s">
        <v>94</v>
      </c>
      <c r="C30" s="12" t="s">
        <v>24</v>
      </c>
      <c r="D30" s="12" t="s">
        <v>95</v>
      </c>
      <c r="E30" s="12" t="s">
        <v>26</v>
      </c>
      <c r="F30" s="12" t="s">
        <v>96</v>
      </c>
      <c r="G30" s="12" t="s">
        <v>26</v>
      </c>
      <c r="H30" s="12" t="s">
        <v>46</v>
      </c>
      <c r="I30" s="14" t="s">
        <v>47</v>
      </c>
      <c r="J30" s="14">
        <v>89088</v>
      </c>
      <c r="K30" s="14">
        <v>0</v>
      </c>
      <c r="L30" s="14">
        <v>76800</v>
      </c>
      <c r="M30" s="14">
        <v>12288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124</v>
      </c>
      <c r="B31" s="13" t="s">
        <v>94</v>
      </c>
      <c r="C31" s="12" t="s">
        <v>24</v>
      </c>
      <c r="D31" s="12" t="s">
        <v>103</v>
      </c>
      <c r="E31" s="12" t="s">
        <v>26</v>
      </c>
      <c r="F31" s="12" t="s">
        <v>104</v>
      </c>
      <c r="G31" s="12" t="s">
        <v>26</v>
      </c>
      <c r="H31" s="12" t="s">
        <v>105</v>
      </c>
      <c r="I31" s="14" t="s">
        <v>106</v>
      </c>
      <c r="J31" s="14">
        <v>2499911.36</v>
      </c>
      <c r="K31" s="14">
        <v>0</v>
      </c>
      <c r="L31" s="14">
        <v>2155096</v>
      </c>
      <c r="M31" s="14">
        <v>344815.35999999999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129</v>
      </c>
      <c r="B32" s="13" t="s">
        <v>94</v>
      </c>
      <c r="C32" s="12" t="s">
        <v>34</v>
      </c>
      <c r="D32" s="12" t="s">
        <v>26</v>
      </c>
      <c r="E32" s="12" t="s">
        <v>113</v>
      </c>
      <c r="F32" s="12" t="s">
        <v>26</v>
      </c>
      <c r="G32" s="12" t="s">
        <v>73</v>
      </c>
      <c r="H32" s="12" t="s">
        <v>75</v>
      </c>
      <c r="I32" s="14" t="s">
        <v>76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232248</v>
      </c>
      <c r="S32" s="12" t="s">
        <v>114</v>
      </c>
    </row>
    <row r="33" spans="1:19" x14ac:dyDescent="0.25">
      <c r="A33" s="12" t="s">
        <v>132</v>
      </c>
      <c r="B33" s="13" t="s">
        <v>94</v>
      </c>
      <c r="C33" s="12" t="s">
        <v>34</v>
      </c>
      <c r="D33" s="12" t="s">
        <v>26</v>
      </c>
      <c r="E33" s="12" t="s">
        <v>116</v>
      </c>
      <c r="F33" s="12" t="s">
        <v>26</v>
      </c>
      <c r="G33" s="12" t="s">
        <v>78</v>
      </c>
      <c r="H33" s="12" t="s">
        <v>75</v>
      </c>
      <c r="I33" s="14" t="s">
        <v>76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15785.69</v>
      </c>
      <c r="S33" s="12" t="s">
        <v>117</v>
      </c>
    </row>
    <row r="34" spans="1:19" x14ac:dyDescent="0.25">
      <c r="A34" s="12" t="s">
        <v>135</v>
      </c>
      <c r="B34" s="13" t="s">
        <v>119</v>
      </c>
      <c r="C34" s="12" t="s">
        <v>24</v>
      </c>
      <c r="D34" s="12" t="s">
        <v>120</v>
      </c>
      <c r="E34" s="12" t="s">
        <v>26</v>
      </c>
      <c r="F34" s="12" t="s">
        <v>121</v>
      </c>
      <c r="G34" s="12" t="s">
        <v>26</v>
      </c>
      <c r="H34" s="12" t="s">
        <v>122</v>
      </c>
      <c r="I34" s="14" t="s">
        <v>123</v>
      </c>
      <c r="J34" s="14">
        <v>522502.86</v>
      </c>
      <c r="K34" s="14">
        <v>0</v>
      </c>
      <c r="L34" s="14">
        <v>450433.5</v>
      </c>
      <c r="M34" s="14">
        <v>72069.36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138</v>
      </c>
      <c r="B35" s="13" t="s">
        <v>119</v>
      </c>
      <c r="C35" s="12" t="s">
        <v>24</v>
      </c>
      <c r="D35" s="12" t="s">
        <v>125</v>
      </c>
      <c r="E35" s="12" t="s">
        <v>26</v>
      </c>
      <c r="F35" s="12" t="s">
        <v>126</v>
      </c>
      <c r="G35" s="12" t="s">
        <v>26</v>
      </c>
      <c r="H35" s="12" t="s">
        <v>127</v>
      </c>
      <c r="I35" s="14" t="s">
        <v>128</v>
      </c>
      <c r="J35" s="14">
        <v>1115228.52</v>
      </c>
      <c r="K35" s="14">
        <v>-0.1</v>
      </c>
      <c r="L35" s="14">
        <v>961403.9</v>
      </c>
      <c r="M35" s="14">
        <v>153824.62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141</v>
      </c>
      <c r="B36" s="13" t="s">
        <v>119</v>
      </c>
      <c r="C36" s="12" t="s">
        <v>24</v>
      </c>
      <c r="D36" s="12" t="s">
        <v>130</v>
      </c>
      <c r="E36" s="12" t="s">
        <v>26</v>
      </c>
      <c r="F36" s="12" t="s">
        <v>131</v>
      </c>
      <c r="G36" s="12" t="s">
        <v>26</v>
      </c>
      <c r="H36" s="12" t="s">
        <v>127</v>
      </c>
      <c r="I36" s="14" t="s">
        <v>128</v>
      </c>
      <c r="J36" s="14">
        <v>425214.16</v>
      </c>
      <c r="K36" s="14">
        <v>-7.0000000000000007E-2</v>
      </c>
      <c r="L36" s="14">
        <v>366563.93</v>
      </c>
      <c r="M36" s="14">
        <v>58650.22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144</v>
      </c>
      <c r="B37" s="13" t="s">
        <v>119</v>
      </c>
      <c r="C37" s="12" t="s">
        <v>34</v>
      </c>
      <c r="D37" s="12" t="s">
        <v>26</v>
      </c>
      <c r="E37" s="12" t="s">
        <v>133</v>
      </c>
      <c r="F37" s="12" t="s">
        <v>26</v>
      </c>
      <c r="G37" s="12" t="s">
        <v>120</v>
      </c>
      <c r="H37" s="12" t="s">
        <v>122</v>
      </c>
      <c r="I37" s="14" t="s">
        <v>123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54052.02</v>
      </c>
      <c r="S37" s="12" t="s">
        <v>134</v>
      </c>
    </row>
    <row r="38" spans="1:19" x14ac:dyDescent="0.25">
      <c r="A38" s="12" t="s">
        <v>148</v>
      </c>
      <c r="B38" s="13" t="s">
        <v>119</v>
      </c>
      <c r="C38" s="12" t="s">
        <v>34</v>
      </c>
      <c r="D38" s="12" t="s">
        <v>26</v>
      </c>
      <c r="E38" s="12" t="s">
        <v>142</v>
      </c>
      <c r="F38" s="12" t="s">
        <v>26</v>
      </c>
      <c r="G38" s="12" t="s">
        <v>81</v>
      </c>
      <c r="H38" s="12" t="s">
        <v>83</v>
      </c>
      <c r="I38" s="14" t="s">
        <v>84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110896.55250000001</v>
      </c>
      <c r="S38" s="12" t="s">
        <v>143</v>
      </c>
    </row>
    <row r="39" spans="1:19" x14ac:dyDescent="0.25">
      <c r="A39" s="12" t="s">
        <v>151</v>
      </c>
      <c r="B39" s="13" t="s">
        <v>119</v>
      </c>
      <c r="C39" s="12" t="s">
        <v>34</v>
      </c>
      <c r="D39" s="12" t="s">
        <v>26</v>
      </c>
      <c r="E39" s="12" t="s">
        <v>136</v>
      </c>
      <c r="F39" s="12" t="s">
        <v>26</v>
      </c>
      <c r="G39" s="12" t="s">
        <v>98</v>
      </c>
      <c r="H39" s="12" t="s">
        <v>100</v>
      </c>
      <c r="I39" s="14" t="s">
        <v>101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621352.03</v>
      </c>
      <c r="S39" s="12" t="s">
        <v>137</v>
      </c>
    </row>
    <row r="40" spans="1:19" x14ac:dyDescent="0.25">
      <c r="A40" s="12" t="s">
        <v>154</v>
      </c>
      <c r="B40" s="13" t="s">
        <v>119</v>
      </c>
      <c r="C40" s="12" t="s">
        <v>34</v>
      </c>
      <c r="D40" s="12" t="s">
        <v>26</v>
      </c>
      <c r="E40" s="12" t="s">
        <v>139</v>
      </c>
      <c r="F40" s="12" t="s">
        <v>26</v>
      </c>
      <c r="G40" s="12" t="s">
        <v>95</v>
      </c>
      <c r="H40" s="12" t="s">
        <v>46</v>
      </c>
      <c r="I40" s="14" t="s">
        <v>47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9216</v>
      </c>
      <c r="S40" s="12" t="s">
        <v>140</v>
      </c>
    </row>
    <row r="41" spans="1:19" x14ac:dyDescent="0.25">
      <c r="A41" s="12" t="s">
        <v>157</v>
      </c>
      <c r="B41" s="13" t="s">
        <v>145</v>
      </c>
      <c r="C41" s="12" t="s">
        <v>34</v>
      </c>
      <c r="D41" s="12" t="s">
        <v>26</v>
      </c>
      <c r="E41" s="12" t="s">
        <v>146</v>
      </c>
      <c r="F41" s="12" t="s">
        <v>26</v>
      </c>
      <c r="G41" s="12" t="s">
        <v>86</v>
      </c>
      <c r="H41" s="12" t="s">
        <v>88</v>
      </c>
      <c r="I41" s="14" t="s">
        <v>89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124758.62</v>
      </c>
      <c r="S41" s="12" t="s">
        <v>147</v>
      </c>
    </row>
    <row r="42" spans="1:19" x14ac:dyDescent="0.25">
      <c r="A42" s="12" t="s">
        <v>183</v>
      </c>
      <c r="B42" s="13" t="s">
        <v>145</v>
      </c>
      <c r="C42" s="12" t="s">
        <v>34</v>
      </c>
      <c r="D42" s="12" t="s">
        <v>26</v>
      </c>
      <c r="E42" s="12" t="s">
        <v>149</v>
      </c>
      <c r="F42" s="12" t="s">
        <v>26</v>
      </c>
      <c r="G42" s="12" t="s">
        <v>103</v>
      </c>
      <c r="H42" s="12" t="s">
        <v>105</v>
      </c>
      <c r="I42" s="14" t="s">
        <v>106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258611.52</v>
      </c>
      <c r="S42" s="12" t="s">
        <v>150</v>
      </c>
    </row>
    <row r="43" spans="1:19" x14ac:dyDescent="0.25">
      <c r="A43" s="12" t="s">
        <v>184</v>
      </c>
      <c r="B43" s="13" t="s">
        <v>145</v>
      </c>
      <c r="C43" s="12" t="s">
        <v>34</v>
      </c>
      <c r="D43" s="12" t="s">
        <v>26</v>
      </c>
      <c r="E43" s="12" t="s">
        <v>152</v>
      </c>
      <c r="F43" s="12" t="s">
        <v>26</v>
      </c>
      <c r="G43" s="12" t="s">
        <v>125</v>
      </c>
      <c r="H43" s="12" t="s">
        <v>127</v>
      </c>
      <c r="I43" s="14" t="s">
        <v>128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115368.47</v>
      </c>
      <c r="S43" s="12" t="s">
        <v>153</v>
      </c>
    </row>
    <row r="44" spans="1:19" x14ac:dyDescent="0.25">
      <c r="A44" s="12" t="s">
        <v>185</v>
      </c>
      <c r="B44" s="13" t="s">
        <v>145</v>
      </c>
      <c r="C44" s="12" t="s">
        <v>34</v>
      </c>
      <c r="D44" s="12" t="s">
        <v>26</v>
      </c>
      <c r="E44" s="12" t="s">
        <v>155</v>
      </c>
      <c r="F44" s="12" t="s">
        <v>26</v>
      </c>
      <c r="G44" s="12" t="s">
        <v>130</v>
      </c>
      <c r="H44" s="12" t="s">
        <v>127</v>
      </c>
      <c r="I44" s="14" t="s">
        <v>128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43987.67</v>
      </c>
      <c r="S44" s="12" t="s">
        <v>156</v>
      </c>
    </row>
    <row r="45" spans="1:19" x14ac:dyDescent="0.25">
      <c r="A45" s="12" t="s">
        <v>186</v>
      </c>
      <c r="B45" s="13" t="s">
        <v>145</v>
      </c>
      <c r="C45" s="12" t="s">
        <v>34</v>
      </c>
      <c r="D45" s="12" t="s">
        <v>26</v>
      </c>
      <c r="E45" s="12" t="s">
        <v>158</v>
      </c>
      <c r="F45" s="12" t="s">
        <v>26</v>
      </c>
      <c r="G45" s="12" t="s">
        <v>108</v>
      </c>
      <c r="H45" s="12" t="s">
        <v>110</v>
      </c>
      <c r="I45" s="14" t="s">
        <v>111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94270.03</v>
      </c>
      <c r="S45" s="12" t="s">
        <v>159</v>
      </c>
    </row>
    <row r="47" spans="1:19" x14ac:dyDescent="0.25">
      <c r="J47" s="7">
        <f>SUM(J2:J45)</f>
        <v>444903950.91000003</v>
      </c>
      <c r="K47" s="7">
        <f t="shared" ref="K47:R47" si="0">SUM(K2:K45)</f>
        <v>425948377.47999996</v>
      </c>
      <c r="L47" s="7">
        <f t="shared" si="0"/>
        <v>16341011.07</v>
      </c>
      <c r="M47" s="7">
        <f t="shared" si="0"/>
        <v>2614561.7300000004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1962080.3525</v>
      </c>
    </row>
    <row r="49" spans="9:12" x14ac:dyDescent="0.25">
      <c r="J49" s="6" t="s">
        <v>160</v>
      </c>
    </row>
    <row r="51" spans="9:12" x14ac:dyDescent="0.25">
      <c r="J51" s="6" t="s">
        <v>161</v>
      </c>
      <c r="K51" s="6" t="s">
        <v>162</v>
      </c>
      <c r="L51" s="3" t="s">
        <v>163</v>
      </c>
    </row>
    <row r="53" spans="9:12" x14ac:dyDescent="0.25">
      <c r="I53" s="6" t="s">
        <v>164</v>
      </c>
      <c r="J53" s="6">
        <f>K47</f>
        <v>425948377.47999996</v>
      </c>
    </row>
    <row r="55" spans="9:12" x14ac:dyDescent="0.25">
      <c r="I55" s="6" t="s">
        <v>165</v>
      </c>
      <c r="J55" s="6">
        <f>L47</f>
        <v>16341011.07</v>
      </c>
      <c r="K55" s="6">
        <f>M47</f>
        <v>2614561.7300000004</v>
      </c>
    </row>
    <row r="57" spans="9:12" x14ac:dyDescent="0.25">
      <c r="I57" s="6" t="s">
        <v>166</v>
      </c>
      <c r="J57" s="6">
        <v>0</v>
      </c>
      <c r="K57" s="6">
        <v>0</v>
      </c>
      <c r="L57" s="3">
        <v>0</v>
      </c>
    </row>
    <row r="59" spans="9:12" x14ac:dyDescent="0.25">
      <c r="I59" s="6" t="s">
        <v>167</v>
      </c>
      <c r="J59" s="6">
        <v>0</v>
      </c>
      <c r="K59" s="6">
        <v>0</v>
      </c>
    </row>
    <row r="61" spans="9:12" x14ac:dyDescent="0.25">
      <c r="I61" s="6" t="s">
        <v>168</v>
      </c>
      <c r="J61" s="6">
        <f>J53+J55</f>
        <v>442289388.54999995</v>
      </c>
      <c r="K61" s="6">
        <f>K55</f>
        <v>2614561.7300000004</v>
      </c>
      <c r="L61" s="3">
        <v>0</v>
      </c>
    </row>
  </sheetData>
  <sortState ref="A8:S45">
    <sortCondition ref="B8:B45"/>
    <sortCondition ref="S8:S4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61"/>
  <sheetViews>
    <sheetView tabSelected="1" workbookViewId="0">
      <selection activeCell="E27" sqref="E27"/>
    </sheetView>
  </sheetViews>
  <sheetFormatPr baseColWidth="10" defaultRowHeight="15" x14ac:dyDescent="0.25"/>
  <cols>
    <col min="1" max="1" width="6.28515625" style="31" bestFit="1" customWidth="1"/>
    <col min="2" max="2" width="10.42578125" style="32" bestFit="1" customWidth="1"/>
    <col min="3" max="3" width="9.85546875" style="31" bestFit="1" customWidth="1"/>
    <col min="4" max="4" width="15.28515625" style="31" bestFit="1" customWidth="1"/>
    <col min="5" max="5" width="12.140625" style="31" bestFit="1" customWidth="1"/>
    <col min="6" max="6" width="11.7109375" style="31" bestFit="1" customWidth="1"/>
    <col min="7" max="7" width="15.28515625" style="31" bestFit="1" customWidth="1"/>
    <col min="8" max="8" width="11.28515625" style="31" bestFit="1" customWidth="1"/>
    <col min="9" max="9" width="62.42578125" style="33" bestFit="1" customWidth="1"/>
    <col min="10" max="10" width="25.28515625" style="33" bestFit="1" customWidth="1"/>
    <col min="11" max="11" width="13.7109375" style="33" bestFit="1" customWidth="1"/>
    <col min="12" max="12" width="13.28515625" style="33" customWidth="1"/>
    <col min="13" max="13" width="12.28515625" style="33" customWidth="1"/>
    <col min="14" max="17" width="5.140625" style="33" customWidth="1"/>
    <col min="18" max="18" width="12.28515625" style="33" customWidth="1"/>
    <col min="19" max="19" width="17.42578125" style="31" bestFit="1" customWidth="1"/>
    <col min="20" max="16384" width="11.42578125" style="30"/>
  </cols>
  <sheetData>
    <row r="2" spans="1:19" s="22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20"/>
      <c r="K2" s="20"/>
      <c r="L2" s="20"/>
      <c r="M2" s="20"/>
      <c r="N2" s="20"/>
      <c r="O2" s="20"/>
      <c r="P2" s="20"/>
      <c r="Q2" s="20"/>
      <c r="R2" s="20"/>
      <c r="S2" s="21"/>
    </row>
    <row r="3" spans="1:19" s="22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20"/>
      <c r="K3" s="20"/>
      <c r="L3" s="20"/>
      <c r="M3" s="20"/>
      <c r="N3" s="20"/>
      <c r="O3" s="20"/>
      <c r="P3" s="20"/>
      <c r="Q3" s="20"/>
      <c r="R3" s="20"/>
      <c r="S3" s="21"/>
    </row>
    <row r="4" spans="1:19" s="22" customFormat="1" x14ac:dyDescent="0.25">
      <c r="A4" s="42" t="s">
        <v>187</v>
      </c>
      <c r="B4" s="42"/>
      <c r="C4" s="42"/>
      <c r="D4" s="42"/>
      <c r="E4" s="42"/>
      <c r="F4" s="42"/>
      <c r="G4" s="42"/>
      <c r="H4" s="42"/>
      <c r="I4" s="42"/>
      <c r="J4" s="20"/>
      <c r="K4" s="20"/>
      <c r="L4" s="20"/>
      <c r="M4" s="20"/>
      <c r="N4" s="20"/>
      <c r="O4" s="20"/>
      <c r="P4" s="20"/>
      <c r="Q4" s="20"/>
      <c r="R4" s="20"/>
      <c r="S4" s="21"/>
    </row>
    <row r="5" spans="1:19" s="22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20"/>
      <c r="K5" s="20"/>
      <c r="L5" s="20"/>
      <c r="M5" s="20"/>
      <c r="N5" s="20"/>
      <c r="O5" s="20"/>
      <c r="P5" s="20"/>
      <c r="Q5" s="20"/>
      <c r="R5" s="20"/>
      <c r="S5" s="21"/>
    </row>
    <row r="7" spans="1:19" s="26" customFormat="1" x14ac:dyDescent="0.25">
      <c r="A7" s="23" t="s">
        <v>3</v>
      </c>
      <c r="B7" s="24" t="s">
        <v>4</v>
      </c>
      <c r="C7" s="23" t="s">
        <v>5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15</v>
      </c>
      <c r="N7" s="25" t="s">
        <v>16</v>
      </c>
      <c r="O7" s="25" t="s">
        <v>17</v>
      </c>
      <c r="P7" s="25" t="s">
        <v>18</v>
      </c>
      <c r="Q7" s="25" t="s">
        <v>19</v>
      </c>
      <c r="R7" s="25" t="s">
        <v>20</v>
      </c>
      <c r="S7" s="23" t="s">
        <v>21</v>
      </c>
    </row>
    <row r="8" spans="1:19" s="37" customFormat="1" x14ac:dyDescent="0.25">
      <c r="A8" s="35" t="s">
        <v>112</v>
      </c>
      <c r="B8" s="38" t="s">
        <v>94</v>
      </c>
      <c r="C8" s="35" t="s">
        <v>24</v>
      </c>
      <c r="D8" s="35" t="s">
        <v>98</v>
      </c>
      <c r="E8" s="35" t="s">
        <v>26</v>
      </c>
      <c r="F8" s="35" t="s">
        <v>99</v>
      </c>
      <c r="G8" s="35" t="s">
        <v>26</v>
      </c>
      <c r="H8" s="35" t="s">
        <v>100</v>
      </c>
      <c r="I8" s="36" t="s">
        <v>101</v>
      </c>
      <c r="J8" s="36">
        <v>6006402.9400000004</v>
      </c>
      <c r="K8" s="36">
        <v>-7.0000000000000007E-2</v>
      </c>
      <c r="L8" s="36">
        <v>5177933.57</v>
      </c>
      <c r="M8" s="36">
        <v>828469.37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5" t="s">
        <v>26</v>
      </c>
    </row>
    <row r="9" spans="1:19" s="37" customFormat="1" x14ac:dyDescent="0.25">
      <c r="A9" s="35" t="s">
        <v>151</v>
      </c>
      <c r="B9" s="38" t="s">
        <v>119</v>
      </c>
      <c r="C9" s="35" t="s">
        <v>34</v>
      </c>
      <c r="D9" s="35" t="s">
        <v>26</v>
      </c>
      <c r="E9" s="35" t="s">
        <v>136</v>
      </c>
      <c r="F9" s="35" t="s">
        <v>26</v>
      </c>
      <c r="G9" s="35" t="s">
        <v>98</v>
      </c>
      <c r="H9" s="35" t="s">
        <v>100</v>
      </c>
      <c r="I9" s="36" t="s">
        <v>101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621352.03</v>
      </c>
      <c r="S9" s="35" t="s">
        <v>137</v>
      </c>
    </row>
    <row r="10" spans="1:19" s="37" customFormat="1" x14ac:dyDescent="0.25">
      <c r="A10" s="35" t="s">
        <v>57</v>
      </c>
      <c r="B10" s="38" t="s">
        <v>38</v>
      </c>
      <c r="C10" s="35" t="s">
        <v>24</v>
      </c>
      <c r="D10" s="35" t="s">
        <v>49</v>
      </c>
      <c r="E10" s="35" t="s">
        <v>26</v>
      </c>
      <c r="F10" s="35" t="s">
        <v>50</v>
      </c>
      <c r="G10" s="35" t="s">
        <v>26</v>
      </c>
      <c r="H10" s="35" t="s">
        <v>51</v>
      </c>
      <c r="I10" s="36" t="s">
        <v>52</v>
      </c>
      <c r="J10" s="36">
        <v>9109440</v>
      </c>
      <c r="K10" s="36">
        <v>9109440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5" t="s">
        <v>26</v>
      </c>
    </row>
    <row r="11" spans="1:19" s="37" customFormat="1" x14ac:dyDescent="0.25">
      <c r="A11" s="27" t="s">
        <v>135</v>
      </c>
      <c r="B11" s="28" t="s">
        <v>119</v>
      </c>
      <c r="C11" s="27" t="s">
        <v>24</v>
      </c>
      <c r="D11" s="27" t="s">
        <v>120</v>
      </c>
      <c r="E11" s="27" t="s">
        <v>26</v>
      </c>
      <c r="F11" s="27" t="s">
        <v>121</v>
      </c>
      <c r="G11" s="27" t="s">
        <v>26</v>
      </c>
      <c r="H11" s="27" t="s">
        <v>122</v>
      </c>
      <c r="I11" s="29" t="s">
        <v>123</v>
      </c>
      <c r="J11" s="29">
        <v>522502.86</v>
      </c>
      <c r="K11" s="29">
        <v>0</v>
      </c>
      <c r="L11" s="29">
        <v>450433.5</v>
      </c>
      <c r="M11" s="29">
        <v>72069.36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7" t="s">
        <v>26</v>
      </c>
    </row>
    <row r="12" spans="1:19" s="37" customFormat="1" x14ac:dyDescent="0.25">
      <c r="A12" s="27" t="s">
        <v>144</v>
      </c>
      <c r="B12" s="28" t="s">
        <v>119</v>
      </c>
      <c r="C12" s="27" t="s">
        <v>34</v>
      </c>
      <c r="D12" s="27" t="s">
        <v>26</v>
      </c>
      <c r="E12" s="27" t="s">
        <v>133</v>
      </c>
      <c r="F12" s="27" t="s">
        <v>26</v>
      </c>
      <c r="G12" s="27" t="s">
        <v>120</v>
      </c>
      <c r="H12" s="27" t="s">
        <v>122</v>
      </c>
      <c r="I12" s="29" t="s">
        <v>123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54052.02</v>
      </c>
      <c r="S12" s="27" t="s">
        <v>134</v>
      </c>
    </row>
    <row r="13" spans="1:19" s="37" customFormat="1" x14ac:dyDescent="0.25">
      <c r="A13" s="35" t="s">
        <v>138</v>
      </c>
      <c r="B13" s="38" t="s">
        <v>119</v>
      </c>
      <c r="C13" s="35" t="s">
        <v>24</v>
      </c>
      <c r="D13" s="35" t="s">
        <v>125</v>
      </c>
      <c r="E13" s="35" t="s">
        <v>26</v>
      </c>
      <c r="F13" s="35" t="s">
        <v>126</v>
      </c>
      <c r="G13" s="35" t="s">
        <v>26</v>
      </c>
      <c r="H13" s="35" t="s">
        <v>127</v>
      </c>
      <c r="I13" s="36" t="s">
        <v>128</v>
      </c>
      <c r="J13" s="36">
        <v>1115228.52</v>
      </c>
      <c r="K13" s="36">
        <v>-0.1</v>
      </c>
      <c r="L13" s="36">
        <v>961403.9</v>
      </c>
      <c r="M13" s="36">
        <v>153824.62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5" t="s">
        <v>26</v>
      </c>
    </row>
    <row r="14" spans="1:19" s="37" customFormat="1" x14ac:dyDescent="0.25">
      <c r="A14" s="35" t="s">
        <v>141</v>
      </c>
      <c r="B14" s="38" t="s">
        <v>119</v>
      </c>
      <c r="C14" s="35" t="s">
        <v>24</v>
      </c>
      <c r="D14" s="35" t="s">
        <v>130</v>
      </c>
      <c r="E14" s="35" t="s">
        <v>26</v>
      </c>
      <c r="F14" s="35" t="s">
        <v>131</v>
      </c>
      <c r="G14" s="35" t="s">
        <v>26</v>
      </c>
      <c r="H14" s="35" t="s">
        <v>127</v>
      </c>
      <c r="I14" s="36" t="s">
        <v>128</v>
      </c>
      <c r="J14" s="36">
        <v>425214.16</v>
      </c>
      <c r="K14" s="36">
        <v>-7.0000000000000007E-2</v>
      </c>
      <c r="L14" s="36">
        <v>366563.93</v>
      </c>
      <c r="M14" s="36">
        <v>58650.22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5" t="s">
        <v>26</v>
      </c>
    </row>
    <row r="15" spans="1:19" s="37" customFormat="1" x14ac:dyDescent="0.25">
      <c r="A15" s="35" t="s">
        <v>184</v>
      </c>
      <c r="B15" s="38" t="s">
        <v>145</v>
      </c>
      <c r="C15" s="35" t="s">
        <v>34</v>
      </c>
      <c r="D15" s="35" t="s">
        <v>26</v>
      </c>
      <c r="E15" s="35" t="s">
        <v>152</v>
      </c>
      <c r="F15" s="35" t="s">
        <v>26</v>
      </c>
      <c r="G15" s="35" t="s">
        <v>125</v>
      </c>
      <c r="H15" s="35" t="s">
        <v>127</v>
      </c>
      <c r="I15" s="36" t="s">
        <v>128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115368.47</v>
      </c>
      <c r="S15" s="35" t="s">
        <v>153</v>
      </c>
    </row>
    <row r="16" spans="1:19" s="37" customFormat="1" x14ac:dyDescent="0.25">
      <c r="A16" s="35" t="s">
        <v>185</v>
      </c>
      <c r="B16" s="38" t="s">
        <v>145</v>
      </c>
      <c r="C16" s="35" t="s">
        <v>34</v>
      </c>
      <c r="D16" s="35" t="s">
        <v>26</v>
      </c>
      <c r="E16" s="35" t="s">
        <v>155</v>
      </c>
      <c r="F16" s="35" t="s">
        <v>26</v>
      </c>
      <c r="G16" s="35" t="s">
        <v>130</v>
      </c>
      <c r="H16" s="35" t="s">
        <v>127</v>
      </c>
      <c r="I16" s="36" t="s">
        <v>128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43987.67</v>
      </c>
      <c r="S16" s="35" t="s">
        <v>156</v>
      </c>
    </row>
    <row r="17" spans="1:19" s="37" customFormat="1" x14ac:dyDescent="0.25">
      <c r="A17" s="35" t="s">
        <v>115</v>
      </c>
      <c r="B17" s="38" t="s">
        <v>94</v>
      </c>
      <c r="C17" s="35" t="s">
        <v>24</v>
      </c>
      <c r="D17" s="35" t="s">
        <v>108</v>
      </c>
      <c r="E17" s="35" t="s">
        <v>26</v>
      </c>
      <c r="F17" s="35" t="s">
        <v>109</v>
      </c>
      <c r="G17" s="35" t="s">
        <v>26</v>
      </c>
      <c r="H17" s="35" t="s">
        <v>110</v>
      </c>
      <c r="I17" s="36" t="s">
        <v>111</v>
      </c>
      <c r="J17" s="36">
        <v>911276.92</v>
      </c>
      <c r="K17" s="36">
        <v>-0.05</v>
      </c>
      <c r="L17" s="36">
        <v>785583.55</v>
      </c>
      <c r="M17" s="36">
        <v>125693.36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5" t="s">
        <v>26</v>
      </c>
    </row>
    <row r="18" spans="1:19" s="37" customFormat="1" x14ac:dyDescent="0.25">
      <c r="A18" s="35" t="s">
        <v>186</v>
      </c>
      <c r="B18" s="38" t="s">
        <v>145</v>
      </c>
      <c r="C18" s="35" t="s">
        <v>34</v>
      </c>
      <c r="D18" s="35" t="s">
        <v>26</v>
      </c>
      <c r="E18" s="35" t="s">
        <v>158</v>
      </c>
      <c r="F18" s="35" t="s">
        <v>26</v>
      </c>
      <c r="G18" s="35" t="s">
        <v>108</v>
      </c>
      <c r="H18" s="35" t="s">
        <v>110</v>
      </c>
      <c r="I18" s="36" t="s">
        <v>111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94270.03</v>
      </c>
      <c r="S18" s="35" t="s">
        <v>159</v>
      </c>
    </row>
    <row r="19" spans="1:19" s="37" customFormat="1" x14ac:dyDescent="0.25">
      <c r="A19" s="35" t="s">
        <v>90</v>
      </c>
      <c r="B19" s="38" t="s">
        <v>72</v>
      </c>
      <c r="C19" s="35" t="s">
        <v>24</v>
      </c>
      <c r="D19" s="35" t="s">
        <v>81</v>
      </c>
      <c r="E19" s="35" t="s">
        <v>26</v>
      </c>
      <c r="F19" s="35" t="s">
        <v>82</v>
      </c>
      <c r="G19" s="35" t="s">
        <v>26</v>
      </c>
      <c r="H19" s="35" t="s">
        <v>83</v>
      </c>
      <c r="I19" s="36" t="s">
        <v>84</v>
      </c>
      <c r="J19" s="36">
        <v>1071999.99</v>
      </c>
      <c r="K19" s="36">
        <v>-0.02</v>
      </c>
      <c r="L19" s="36">
        <v>924137.92</v>
      </c>
      <c r="M19" s="36">
        <v>147862.06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5" t="s">
        <v>26</v>
      </c>
    </row>
    <row r="20" spans="1:19" s="37" customFormat="1" x14ac:dyDescent="0.25">
      <c r="A20" s="35" t="s">
        <v>148</v>
      </c>
      <c r="B20" s="38" t="s">
        <v>119</v>
      </c>
      <c r="C20" s="35" t="s">
        <v>34</v>
      </c>
      <c r="D20" s="35" t="s">
        <v>26</v>
      </c>
      <c r="E20" s="35" t="s">
        <v>142</v>
      </c>
      <c r="F20" s="35" t="s">
        <v>26</v>
      </c>
      <c r="G20" s="35" t="s">
        <v>81</v>
      </c>
      <c r="H20" s="35" t="s">
        <v>83</v>
      </c>
      <c r="I20" s="36" t="s">
        <v>84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110896.55250000001</v>
      </c>
      <c r="S20" s="35" t="s">
        <v>143</v>
      </c>
    </row>
    <row r="21" spans="1:19" x14ac:dyDescent="0.25">
      <c r="A21" s="35" t="s">
        <v>62</v>
      </c>
      <c r="B21" s="38" t="s">
        <v>38</v>
      </c>
      <c r="C21" s="35" t="s">
        <v>24</v>
      </c>
      <c r="D21" s="35" t="s">
        <v>44</v>
      </c>
      <c r="E21" s="35" t="s">
        <v>26</v>
      </c>
      <c r="F21" s="35" t="s">
        <v>45</v>
      </c>
      <c r="G21" s="35" t="s">
        <v>26</v>
      </c>
      <c r="H21" s="35" t="s">
        <v>46</v>
      </c>
      <c r="I21" s="36" t="s">
        <v>47</v>
      </c>
      <c r="J21" s="36">
        <v>38976</v>
      </c>
      <c r="K21" s="36">
        <v>0</v>
      </c>
      <c r="L21" s="36">
        <v>33600</v>
      </c>
      <c r="M21" s="36">
        <v>5376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5" t="s">
        <v>26</v>
      </c>
    </row>
    <row r="22" spans="1:19" s="37" customFormat="1" x14ac:dyDescent="0.25">
      <c r="A22" s="35" t="s">
        <v>68</v>
      </c>
      <c r="B22" s="38" t="s">
        <v>54</v>
      </c>
      <c r="C22" s="35" t="s">
        <v>24</v>
      </c>
      <c r="D22" s="35" t="s">
        <v>55</v>
      </c>
      <c r="E22" s="35" t="s">
        <v>26</v>
      </c>
      <c r="F22" s="35" t="s">
        <v>56</v>
      </c>
      <c r="G22" s="35" t="s">
        <v>26</v>
      </c>
      <c r="H22" s="35" t="s">
        <v>46</v>
      </c>
      <c r="I22" s="36" t="s">
        <v>47</v>
      </c>
      <c r="J22" s="36">
        <v>139200</v>
      </c>
      <c r="K22" s="36">
        <v>0</v>
      </c>
      <c r="L22" s="36">
        <v>120000</v>
      </c>
      <c r="M22" s="36">
        <v>19200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5" t="s">
        <v>26</v>
      </c>
    </row>
    <row r="23" spans="1:19" s="37" customFormat="1" x14ac:dyDescent="0.25">
      <c r="A23" s="35" t="s">
        <v>85</v>
      </c>
      <c r="B23" s="38" t="s">
        <v>54</v>
      </c>
      <c r="C23" s="35" t="s">
        <v>34</v>
      </c>
      <c r="D23" s="35" t="s">
        <v>26</v>
      </c>
      <c r="E23" s="35" t="s">
        <v>69</v>
      </c>
      <c r="F23" s="35" t="s">
        <v>26</v>
      </c>
      <c r="G23" s="35" t="s">
        <v>44</v>
      </c>
      <c r="H23" s="35" t="s">
        <v>46</v>
      </c>
      <c r="I23" s="36" t="s">
        <v>47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4032</v>
      </c>
      <c r="S23" s="35" t="s">
        <v>70</v>
      </c>
    </row>
    <row r="24" spans="1:19" s="37" customFormat="1" x14ac:dyDescent="0.25">
      <c r="A24" s="35" t="s">
        <v>107</v>
      </c>
      <c r="B24" s="38" t="s">
        <v>72</v>
      </c>
      <c r="C24" s="35" t="s">
        <v>34</v>
      </c>
      <c r="D24" s="35" t="s">
        <v>26</v>
      </c>
      <c r="E24" s="35" t="s">
        <v>91</v>
      </c>
      <c r="F24" s="35" t="s">
        <v>26</v>
      </c>
      <c r="G24" s="35" t="s">
        <v>55</v>
      </c>
      <c r="H24" s="35" t="s">
        <v>46</v>
      </c>
      <c r="I24" s="36" t="s">
        <v>47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14400</v>
      </c>
      <c r="S24" s="35" t="s">
        <v>92</v>
      </c>
    </row>
    <row r="25" spans="1:19" s="37" customFormat="1" x14ac:dyDescent="0.25">
      <c r="A25" s="35" t="s">
        <v>118</v>
      </c>
      <c r="B25" s="38" t="s">
        <v>94</v>
      </c>
      <c r="C25" s="35" t="s">
        <v>24</v>
      </c>
      <c r="D25" s="35" t="s">
        <v>95</v>
      </c>
      <c r="E25" s="35" t="s">
        <v>26</v>
      </c>
      <c r="F25" s="35" t="s">
        <v>96</v>
      </c>
      <c r="G25" s="35" t="s">
        <v>26</v>
      </c>
      <c r="H25" s="35" t="s">
        <v>46</v>
      </c>
      <c r="I25" s="36" t="s">
        <v>47</v>
      </c>
      <c r="J25" s="36">
        <v>89088</v>
      </c>
      <c r="K25" s="36">
        <v>0</v>
      </c>
      <c r="L25" s="36">
        <v>76800</v>
      </c>
      <c r="M25" s="36">
        <v>12288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5" t="s">
        <v>26</v>
      </c>
    </row>
    <row r="26" spans="1:19" s="37" customFormat="1" x14ac:dyDescent="0.25">
      <c r="A26" s="35" t="s">
        <v>154</v>
      </c>
      <c r="B26" s="38" t="s">
        <v>119</v>
      </c>
      <c r="C26" s="35" t="s">
        <v>34</v>
      </c>
      <c r="D26" s="35" t="s">
        <v>26</v>
      </c>
      <c r="E26" s="35" t="s">
        <v>139</v>
      </c>
      <c r="F26" s="35" t="s">
        <v>26</v>
      </c>
      <c r="G26" s="35" t="s">
        <v>95</v>
      </c>
      <c r="H26" s="35" t="s">
        <v>46</v>
      </c>
      <c r="I26" s="36" t="s">
        <v>47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9216</v>
      </c>
      <c r="S26" s="35" t="s">
        <v>140</v>
      </c>
    </row>
    <row r="27" spans="1:19" s="37" customFormat="1" x14ac:dyDescent="0.25">
      <c r="A27" s="35" t="s">
        <v>93</v>
      </c>
      <c r="B27" s="38" t="s">
        <v>72</v>
      </c>
      <c r="C27" s="35" t="s">
        <v>24</v>
      </c>
      <c r="D27" s="35" t="s">
        <v>73</v>
      </c>
      <c r="E27" s="35" t="s">
        <v>26</v>
      </c>
      <c r="F27" s="35" t="s">
        <v>74</v>
      </c>
      <c r="G27" s="35" t="s">
        <v>26</v>
      </c>
      <c r="H27" s="35" t="s">
        <v>75</v>
      </c>
      <c r="I27" s="36" t="s">
        <v>76</v>
      </c>
      <c r="J27" s="36">
        <v>2245064.0099999998</v>
      </c>
      <c r="K27" s="36">
        <v>-0.01</v>
      </c>
      <c r="L27" s="36">
        <v>1935400.01</v>
      </c>
      <c r="M27" s="36">
        <v>309664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5" t="s">
        <v>26</v>
      </c>
    </row>
    <row r="28" spans="1:19" s="37" customFormat="1" x14ac:dyDescent="0.25">
      <c r="A28" s="35" t="s">
        <v>97</v>
      </c>
      <c r="B28" s="38" t="s">
        <v>72</v>
      </c>
      <c r="C28" s="35" t="s">
        <v>24</v>
      </c>
      <c r="D28" s="35" t="s">
        <v>78</v>
      </c>
      <c r="E28" s="35" t="s">
        <v>26</v>
      </c>
      <c r="F28" s="35" t="s">
        <v>79</v>
      </c>
      <c r="G28" s="35" t="s">
        <v>26</v>
      </c>
      <c r="H28" s="35" t="s">
        <v>75</v>
      </c>
      <c r="I28" s="36" t="s">
        <v>76</v>
      </c>
      <c r="J28" s="36">
        <v>152594.96</v>
      </c>
      <c r="K28" s="36">
        <v>-0.1</v>
      </c>
      <c r="L28" s="36">
        <v>131547.38</v>
      </c>
      <c r="M28" s="36">
        <v>21047.58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5" t="s">
        <v>26</v>
      </c>
    </row>
    <row r="29" spans="1:19" s="37" customFormat="1" x14ac:dyDescent="0.25">
      <c r="A29" s="35" t="s">
        <v>129</v>
      </c>
      <c r="B29" s="38" t="s">
        <v>94</v>
      </c>
      <c r="C29" s="35" t="s">
        <v>34</v>
      </c>
      <c r="D29" s="35" t="s">
        <v>26</v>
      </c>
      <c r="E29" s="35" t="s">
        <v>113</v>
      </c>
      <c r="F29" s="35" t="s">
        <v>26</v>
      </c>
      <c r="G29" s="35" t="s">
        <v>73</v>
      </c>
      <c r="H29" s="35" t="s">
        <v>75</v>
      </c>
      <c r="I29" s="36" t="s">
        <v>76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232248</v>
      </c>
      <c r="S29" s="35" t="s">
        <v>114</v>
      </c>
    </row>
    <row r="30" spans="1:19" s="37" customFormat="1" x14ac:dyDescent="0.25">
      <c r="A30" s="35" t="s">
        <v>132</v>
      </c>
      <c r="B30" s="38" t="s">
        <v>94</v>
      </c>
      <c r="C30" s="35" t="s">
        <v>34</v>
      </c>
      <c r="D30" s="35" t="s">
        <v>26</v>
      </c>
      <c r="E30" s="35" t="s">
        <v>116</v>
      </c>
      <c r="F30" s="35" t="s">
        <v>26</v>
      </c>
      <c r="G30" s="35" t="s">
        <v>78</v>
      </c>
      <c r="H30" s="35" t="s">
        <v>75</v>
      </c>
      <c r="I30" s="36" t="s">
        <v>76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15785.69</v>
      </c>
      <c r="S30" s="35" t="s">
        <v>117</v>
      </c>
    </row>
    <row r="31" spans="1:19" x14ac:dyDescent="0.25">
      <c r="A31" s="35" t="s">
        <v>43</v>
      </c>
      <c r="B31" s="38" t="s">
        <v>23</v>
      </c>
      <c r="C31" s="35" t="s">
        <v>24</v>
      </c>
      <c r="D31" s="35" t="s">
        <v>25</v>
      </c>
      <c r="E31" s="35" t="s">
        <v>26</v>
      </c>
      <c r="F31" s="35" t="s">
        <v>27</v>
      </c>
      <c r="G31" s="35" t="s">
        <v>26</v>
      </c>
      <c r="H31" s="35" t="s">
        <v>28</v>
      </c>
      <c r="I31" s="36" t="s">
        <v>29</v>
      </c>
      <c r="J31" s="36">
        <v>212604.73</v>
      </c>
      <c r="K31" s="36">
        <v>212604.73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5" t="s">
        <v>26</v>
      </c>
    </row>
    <row r="32" spans="1:19" x14ac:dyDescent="0.25">
      <c r="A32" s="35" t="s">
        <v>48</v>
      </c>
      <c r="B32" s="38" t="s">
        <v>23</v>
      </c>
      <c r="C32" s="35" t="s">
        <v>24</v>
      </c>
      <c r="D32" s="35" t="s">
        <v>31</v>
      </c>
      <c r="E32" s="35" t="s">
        <v>26</v>
      </c>
      <c r="F32" s="35" t="s">
        <v>32</v>
      </c>
      <c r="G32" s="35" t="s">
        <v>26</v>
      </c>
      <c r="H32" s="35" t="s">
        <v>28</v>
      </c>
      <c r="I32" s="36" t="s">
        <v>29</v>
      </c>
      <c r="J32" s="36">
        <v>373112.14</v>
      </c>
      <c r="K32" s="36">
        <v>-0.16</v>
      </c>
      <c r="L32" s="36">
        <v>321648.40000000002</v>
      </c>
      <c r="M32" s="36">
        <v>51463.74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5" t="s">
        <v>26</v>
      </c>
    </row>
    <row r="33" spans="1:19" x14ac:dyDescent="0.25">
      <c r="A33" s="35" t="s">
        <v>53</v>
      </c>
      <c r="B33" s="38" t="s">
        <v>23</v>
      </c>
      <c r="C33" s="35" t="s">
        <v>34</v>
      </c>
      <c r="D33" s="35" t="s">
        <v>26</v>
      </c>
      <c r="E33" s="35" t="s">
        <v>35</v>
      </c>
      <c r="F33" s="35" t="s">
        <v>36</v>
      </c>
      <c r="G33" s="35" t="s">
        <v>31</v>
      </c>
      <c r="H33" s="35" t="s">
        <v>28</v>
      </c>
      <c r="I33" s="36" t="s">
        <v>29</v>
      </c>
      <c r="J33" s="36">
        <v>-11203.8</v>
      </c>
      <c r="K33" s="36">
        <v>0</v>
      </c>
      <c r="L33" s="36">
        <v>-9658.4500000000007</v>
      </c>
      <c r="M33" s="36">
        <v>-1545.35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5" t="s">
        <v>26</v>
      </c>
    </row>
    <row r="34" spans="1:19" s="37" customFormat="1" x14ac:dyDescent="0.25">
      <c r="A34" s="35" t="s">
        <v>77</v>
      </c>
      <c r="B34" s="38" t="s">
        <v>54</v>
      </c>
      <c r="C34" s="35" t="s">
        <v>34</v>
      </c>
      <c r="D34" s="35" t="s">
        <v>26</v>
      </c>
      <c r="E34" s="35" t="s">
        <v>63</v>
      </c>
      <c r="F34" s="35" t="s">
        <v>26</v>
      </c>
      <c r="G34" s="35" t="s">
        <v>31</v>
      </c>
      <c r="H34" s="35" t="s">
        <v>28</v>
      </c>
      <c r="I34" s="36" t="s">
        <v>29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38597.81</v>
      </c>
      <c r="S34" s="35" t="s">
        <v>64</v>
      </c>
    </row>
    <row r="35" spans="1:19" x14ac:dyDescent="0.25">
      <c r="A35" s="35" t="s">
        <v>22</v>
      </c>
      <c r="B35" s="35" t="s">
        <v>178</v>
      </c>
      <c r="C35" s="35" t="s">
        <v>24</v>
      </c>
      <c r="D35" s="35" t="s">
        <v>179</v>
      </c>
      <c r="E35" s="35"/>
      <c r="F35" s="35" t="s">
        <v>180</v>
      </c>
      <c r="G35" s="35"/>
      <c r="H35" s="35" t="s">
        <v>181</v>
      </c>
      <c r="I35" s="36" t="s">
        <v>182</v>
      </c>
      <c r="J35" s="36">
        <f>K35</f>
        <v>143748000</v>
      </c>
      <c r="K35" s="36">
        <v>143748000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5"/>
    </row>
    <row r="36" spans="1:19" s="37" customFormat="1" x14ac:dyDescent="0.25">
      <c r="A36" s="35" t="s">
        <v>124</v>
      </c>
      <c r="B36" s="38" t="s">
        <v>94</v>
      </c>
      <c r="C36" s="35" t="s">
        <v>24</v>
      </c>
      <c r="D36" s="35" t="s">
        <v>103</v>
      </c>
      <c r="E36" s="35" t="s">
        <v>26</v>
      </c>
      <c r="F36" s="35" t="s">
        <v>104</v>
      </c>
      <c r="G36" s="35" t="s">
        <v>26</v>
      </c>
      <c r="H36" s="35" t="s">
        <v>105</v>
      </c>
      <c r="I36" s="36" t="s">
        <v>106</v>
      </c>
      <c r="J36" s="36">
        <v>2499911.36</v>
      </c>
      <c r="K36" s="36">
        <v>0</v>
      </c>
      <c r="L36" s="36">
        <v>2155096</v>
      </c>
      <c r="M36" s="36">
        <v>344815.35999999999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5" t="s">
        <v>26</v>
      </c>
    </row>
    <row r="37" spans="1:19" s="37" customFormat="1" x14ac:dyDescent="0.25">
      <c r="A37" s="35" t="s">
        <v>183</v>
      </c>
      <c r="B37" s="38" t="s">
        <v>145</v>
      </c>
      <c r="C37" s="35" t="s">
        <v>34</v>
      </c>
      <c r="D37" s="35" t="s">
        <v>26</v>
      </c>
      <c r="E37" s="35" t="s">
        <v>149</v>
      </c>
      <c r="F37" s="35" t="s">
        <v>26</v>
      </c>
      <c r="G37" s="35" t="s">
        <v>103</v>
      </c>
      <c r="H37" s="35" t="s">
        <v>105</v>
      </c>
      <c r="I37" s="36" t="s">
        <v>106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258611.52</v>
      </c>
      <c r="S37" s="35" t="s">
        <v>150</v>
      </c>
    </row>
    <row r="38" spans="1:19" s="37" customFormat="1" x14ac:dyDescent="0.25">
      <c r="A38" s="35" t="s">
        <v>102</v>
      </c>
      <c r="B38" s="38" t="s">
        <v>72</v>
      </c>
      <c r="C38" s="35" t="s">
        <v>24</v>
      </c>
      <c r="D38" s="35" t="s">
        <v>86</v>
      </c>
      <c r="E38" s="35" t="s">
        <v>26</v>
      </c>
      <c r="F38" s="35" t="s">
        <v>87</v>
      </c>
      <c r="G38" s="35" t="s">
        <v>26</v>
      </c>
      <c r="H38" s="35" t="s">
        <v>88</v>
      </c>
      <c r="I38" s="36" t="s">
        <v>89</v>
      </c>
      <c r="J38" s="36">
        <v>1419333.36</v>
      </c>
      <c r="K38" s="36">
        <v>213333.34</v>
      </c>
      <c r="L38" s="36">
        <v>1039655.19</v>
      </c>
      <c r="M38" s="36">
        <v>166344.82999999999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5" t="s">
        <v>26</v>
      </c>
    </row>
    <row r="39" spans="1:19" s="37" customFormat="1" x14ac:dyDescent="0.25">
      <c r="A39" s="35" t="s">
        <v>157</v>
      </c>
      <c r="B39" s="38" t="s">
        <v>145</v>
      </c>
      <c r="C39" s="35" t="s">
        <v>34</v>
      </c>
      <c r="D39" s="35" t="s">
        <v>26</v>
      </c>
      <c r="E39" s="35" t="s">
        <v>146</v>
      </c>
      <c r="F39" s="35" t="s">
        <v>26</v>
      </c>
      <c r="G39" s="35" t="s">
        <v>86</v>
      </c>
      <c r="H39" s="35" t="s">
        <v>88</v>
      </c>
      <c r="I39" s="36" t="s">
        <v>89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124758.62</v>
      </c>
      <c r="S39" s="35" t="s">
        <v>147</v>
      </c>
    </row>
    <row r="40" spans="1:19" x14ac:dyDescent="0.25">
      <c r="A40" s="35" t="s">
        <v>65</v>
      </c>
      <c r="B40" s="38" t="s">
        <v>38</v>
      </c>
      <c r="C40" s="35" t="s">
        <v>24</v>
      </c>
      <c r="D40" s="35" t="s">
        <v>39</v>
      </c>
      <c r="E40" s="35" t="s">
        <v>26</v>
      </c>
      <c r="F40" s="35" t="s">
        <v>40</v>
      </c>
      <c r="G40" s="35" t="s">
        <v>26</v>
      </c>
      <c r="H40" s="35" t="s">
        <v>41</v>
      </c>
      <c r="I40" s="36" t="s">
        <v>42</v>
      </c>
      <c r="J40" s="36">
        <v>2170204.7599999998</v>
      </c>
      <c r="K40" s="36">
        <v>-0.01</v>
      </c>
      <c r="L40" s="36">
        <v>1870866.17</v>
      </c>
      <c r="M40" s="36">
        <v>299338.58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5" t="s">
        <v>26</v>
      </c>
    </row>
    <row r="41" spans="1:19" s="37" customFormat="1" x14ac:dyDescent="0.25">
      <c r="A41" s="35" t="s">
        <v>80</v>
      </c>
      <c r="B41" s="38" t="s">
        <v>54</v>
      </c>
      <c r="C41" s="35" t="s">
        <v>34</v>
      </c>
      <c r="D41" s="35" t="s">
        <v>26</v>
      </c>
      <c r="E41" s="35" t="s">
        <v>66</v>
      </c>
      <c r="F41" s="35" t="s">
        <v>26</v>
      </c>
      <c r="G41" s="35" t="s">
        <v>39</v>
      </c>
      <c r="H41" s="35" t="s">
        <v>41</v>
      </c>
      <c r="I41" s="36" t="s">
        <v>42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224503.94</v>
      </c>
      <c r="S41" s="35" t="s">
        <v>67</v>
      </c>
    </row>
    <row r="42" spans="1:19" s="37" customFormat="1" x14ac:dyDescent="0.25">
      <c r="A42" s="35" t="s">
        <v>71</v>
      </c>
      <c r="B42" s="38" t="s">
        <v>54</v>
      </c>
      <c r="C42" s="35" t="s">
        <v>24</v>
      </c>
      <c r="D42" s="35" t="s">
        <v>58</v>
      </c>
      <c r="E42" s="35" t="s">
        <v>26</v>
      </c>
      <c r="F42" s="35" t="s">
        <v>59</v>
      </c>
      <c r="G42" s="35" t="s">
        <v>26</v>
      </c>
      <c r="H42" s="35" t="s">
        <v>60</v>
      </c>
      <c r="I42" s="36" t="s">
        <v>61</v>
      </c>
      <c r="J42" s="36">
        <v>400000</v>
      </c>
      <c r="K42" s="36">
        <v>400000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5" t="s">
        <v>26</v>
      </c>
    </row>
    <row r="43" spans="1:19" x14ac:dyDescent="0.25">
      <c r="A43" s="35" t="s">
        <v>30</v>
      </c>
      <c r="B43" s="35" t="s">
        <v>169</v>
      </c>
      <c r="C43" s="35" t="s">
        <v>24</v>
      </c>
      <c r="D43" s="35" t="s">
        <v>170</v>
      </c>
      <c r="E43" s="35"/>
      <c r="F43" s="35" t="s">
        <v>171</v>
      </c>
      <c r="G43" s="35"/>
      <c r="H43" s="35" t="s">
        <v>172</v>
      </c>
      <c r="I43" s="36" t="s">
        <v>173</v>
      </c>
      <c r="J43" s="36">
        <f>K43</f>
        <v>25000000</v>
      </c>
      <c r="K43" s="36">
        <v>25000000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5"/>
    </row>
    <row r="44" spans="1:19" x14ac:dyDescent="0.25">
      <c r="A44" s="35" t="s">
        <v>33</v>
      </c>
      <c r="B44" s="35" t="s">
        <v>169</v>
      </c>
      <c r="C44" s="35" t="s">
        <v>24</v>
      </c>
      <c r="D44" s="35" t="s">
        <v>174</v>
      </c>
      <c r="E44" s="35"/>
      <c r="F44" s="35" t="s">
        <v>175</v>
      </c>
      <c r="G44" s="35"/>
      <c r="H44" s="35" t="s">
        <v>172</v>
      </c>
      <c r="I44" s="36" t="s">
        <v>173</v>
      </c>
      <c r="J44" s="36">
        <f>K44</f>
        <v>125000000</v>
      </c>
      <c r="K44" s="36">
        <v>125000000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5"/>
    </row>
    <row r="45" spans="1:19" x14ac:dyDescent="0.25">
      <c r="A45" s="35" t="s">
        <v>37</v>
      </c>
      <c r="B45" s="35" t="s">
        <v>169</v>
      </c>
      <c r="C45" s="35" t="s">
        <v>24</v>
      </c>
      <c r="D45" s="35" t="s">
        <v>176</v>
      </c>
      <c r="E45" s="35"/>
      <c r="F45" s="35" t="s">
        <v>177</v>
      </c>
      <c r="G45" s="35"/>
      <c r="H45" s="35" t="s">
        <v>172</v>
      </c>
      <c r="I45" s="36" t="s">
        <v>173</v>
      </c>
      <c r="J45" s="36">
        <f>K45</f>
        <v>122265000</v>
      </c>
      <c r="K45" s="36">
        <v>122265000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5"/>
    </row>
    <row r="47" spans="1:19" x14ac:dyDescent="0.25">
      <c r="J47" s="34">
        <f>SUM(J2:J45)</f>
        <v>444903950.91000003</v>
      </c>
      <c r="K47" s="34">
        <f t="shared" ref="K47:R47" si="0">SUM(K2:K45)</f>
        <v>425948377.48000002</v>
      </c>
      <c r="L47" s="34">
        <f t="shared" si="0"/>
        <v>16341011.070000002</v>
      </c>
      <c r="M47" s="34">
        <f t="shared" si="0"/>
        <v>2614561.7300000004</v>
      </c>
      <c r="N47" s="34">
        <f t="shared" si="0"/>
        <v>0</v>
      </c>
      <c r="O47" s="34">
        <f t="shared" si="0"/>
        <v>0</v>
      </c>
      <c r="P47" s="34">
        <f t="shared" si="0"/>
        <v>0</v>
      </c>
      <c r="Q47" s="34">
        <f t="shared" si="0"/>
        <v>0</v>
      </c>
      <c r="R47" s="34">
        <f t="shared" si="0"/>
        <v>1962080.3525</v>
      </c>
    </row>
    <row r="49" spans="1:19" s="33" customFormat="1" x14ac:dyDescent="0.25">
      <c r="A49" s="31"/>
      <c r="B49" s="32"/>
      <c r="C49" s="31"/>
      <c r="D49" s="31"/>
      <c r="E49" s="31"/>
      <c r="F49" s="31"/>
      <c r="G49" s="31"/>
      <c r="H49" s="31"/>
      <c r="J49" s="33" t="s">
        <v>160</v>
      </c>
      <c r="S49" s="31"/>
    </row>
    <row r="51" spans="1:19" s="33" customFormat="1" x14ac:dyDescent="0.25">
      <c r="A51" s="31"/>
      <c r="B51" s="32"/>
      <c r="C51" s="31"/>
      <c r="D51" s="31"/>
      <c r="E51" s="31"/>
      <c r="F51" s="31"/>
      <c r="G51" s="31"/>
      <c r="H51" s="31"/>
      <c r="J51" s="33" t="s">
        <v>161</v>
      </c>
      <c r="K51" s="33" t="s">
        <v>162</v>
      </c>
      <c r="L51" s="31" t="s">
        <v>163</v>
      </c>
      <c r="S51" s="31"/>
    </row>
    <row r="53" spans="1:19" s="33" customFormat="1" x14ac:dyDescent="0.25">
      <c r="A53" s="31"/>
      <c r="B53" s="32"/>
      <c r="C53" s="31"/>
      <c r="D53" s="31"/>
      <c r="E53" s="31"/>
      <c r="F53" s="31"/>
      <c r="G53" s="31"/>
      <c r="H53" s="31"/>
      <c r="I53" s="33" t="s">
        <v>164</v>
      </c>
      <c r="J53" s="33">
        <f>K47</f>
        <v>425948377.48000002</v>
      </c>
      <c r="S53" s="31"/>
    </row>
    <row r="55" spans="1:19" s="33" customFormat="1" x14ac:dyDescent="0.25">
      <c r="A55" s="31"/>
      <c r="B55" s="32"/>
      <c r="C55" s="31"/>
      <c r="D55" s="31"/>
      <c r="E55" s="31"/>
      <c r="F55" s="31"/>
      <c r="G55" s="31"/>
      <c r="H55" s="31"/>
      <c r="I55" s="33" t="s">
        <v>165</v>
      </c>
      <c r="J55" s="33">
        <f>L47</f>
        <v>16341011.070000002</v>
      </c>
      <c r="K55" s="33">
        <f>M47</f>
        <v>2614561.7300000004</v>
      </c>
      <c r="S55" s="31"/>
    </row>
    <row r="57" spans="1:19" s="33" customFormat="1" x14ac:dyDescent="0.25">
      <c r="A57" s="31"/>
      <c r="B57" s="32"/>
      <c r="C57" s="31"/>
      <c r="D57" s="31"/>
      <c r="E57" s="31"/>
      <c r="F57" s="31"/>
      <c r="G57" s="31"/>
      <c r="H57" s="31"/>
      <c r="I57" s="33" t="s">
        <v>166</v>
      </c>
      <c r="J57" s="33">
        <v>0</v>
      </c>
      <c r="K57" s="33">
        <v>0</v>
      </c>
      <c r="L57" s="31">
        <v>0</v>
      </c>
      <c r="S57" s="31"/>
    </row>
    <row r="59" spans="1:19" s="33" customFormat="1" x14ac:dyDescent="0.25">
      <c r="A59" s="31"/>
      <c r="B59" s="32"/>
      <c r="C59" s="31"/>
      <c r="D59" s="31"/>
      <c r="E59" s="31"/>
      <c r="F59" s="31"/>
      <c r="G59" s="31"/>
      <c r="H59" s="31"/>
      <c r="I59" s="33" t="s">
        <v>167</v>
      </c>
      <c r="J59" s="33">
        <v>0</v>
      </c>
      <c r="K59" s="33">
        <v>0</v>
      </c>
      <c r="S59" s="31"/>
    </row>
    <row r="61" spans="1:19" s="33" customFormat="1" x14ac:dyDescent="0.25">
      <c r="A61" s="31"/>
      <c r="B61" s="32"/>
      <c r="C61" s="31"/>
      <c r="D61" s="31"/>
      <c r="E61" s="31"/>
      <c r="F61" s="31"/>
      <c r="G61" s="31"/>
      <c r="H61" s="31"/>
      <c r="I61" s="33" t="s">
        <v>168</v>
      </c>
      <c r="J61" s="33">
        <f>J53+J55</f>
        <v>442289388.55000001</v>
      </c>
      <c r="K61" s="33">
        <f>K55</f>
        <v>2614561.7300000004</v>
      </c>
      <c r="L61" s="31">
        <v>0</v>
      </c>
      <c r="S61" s="31"/>
    </row>
  </sheetData>
  <sortState ref="A8:S45">
    <sortCondition ref="I8:I4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2019-06-17T15:07:54Z</dcterms:created>
  <dcterms:modified xsi:type="dcterms:W3CDTF">2019-07-23T14:12:45Z</dcterms:modified>
</cp:coreProperties>
</file>