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9675" activeTab="2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45621"/>
</workbook>
</file>

<file path=xl/calcChain.xml><?xml version="1.0" encoding="utf-8"?>
<calcChain xmlns="http://schemas.openxmlformats.org/spreadsheetml/2006/main">
  <c r="R48" i="5" l="1"/>
  <c r="Q48" i="5"/>
  <c r="P48" i="5"/>
  <c r="O48" i="5"/>
  <c r="N48" i="5"/>
  <c r="M48" i="5"/>
  <c r="K56" i="5" s="1"/>
  <c r="K62" i="5" s="1"/>
  <c r="L48" i="5"/>
  <c r="J56" i="5" s="1"/>
  <c r="K48" i="5"/>
  <c r="J54" i="5" s="1"/>
  <c r="J48" i="5"/>
  <c r="R48" i="4"/>
  <c r="Q48" i="4"/>
  <c r="P48" i="4"/>
  <c r="O48" i="4"/>
  <c r="N48" i="4"/>
  <c r="M48" i="4"/>
  <c r="K56" i="4" s="1"/>
  <c r="K62" i="4" s="1"/>
  <c r="L48" i="4"/>
  <c r="J56" i="4" s="1"/>
  <c r="K48" i="4"/>
  <c r="J54" i="4" s="1"/>
  <c r="J48" i="4"/>
  <c r="K48" i="1"/>
  <c r="J54" i="1" s="1"/>
  <c r="L48" i="1"/>
  <c r="J56" i="1" s="1"/>
  <c r="M48" i="1"/>
  <c r="K56" i="1" s="1"/>
  <c r="K62" i="1" s="1"/>
  <c r="N48" i="1"/>
  <c r="O48" i="1"/>
  <c r="P48" i="1"/>
  <c r="Q48" i="1"/>
  <c r="R48" i="1"/>
  <c r="J48" i="1"/>
  <c r="J62" i="1" l="1"/>
  <c r="J62" i="5"/>
  <c r="J62" i="4"/>
</calcChain>
</file>

<file path=xl/sharedStrings.xml><?xml version="1.0" encoding="utf-8"?>
<sst xmlns="http://schemas.openxmlformats.org/spreadsheetml/2006/main" count="1266" uniqueCount="205">
  <si>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</si>
  <si>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</si>
  <si>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</si>
  <si>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</si>
  <si>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</si>
  <si>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</si>
  <si>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</si>
  <si>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</si>
  <si>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</si>
  <si>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</si>
  <si>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</si>
  <si>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</si>
  <si>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</si>
  <si>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</si>
  <si>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</si>
  <si>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</si>
  <si>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</si>
  <si>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</si>
  <si>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</si>
  <si>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</si>
  <si>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</si>
  <si>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</si>
  <si>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</si>
  <si>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23-05-2019</t>
  </si>
  <si>
    <t>FC</t>
  </si>
  <si>
    <t>000048561</t>
  </si>
  <si>
    <t/>
  </si>
  <si>
    <t>0</t>
  </si>
  <si>
    <t>J002379502</t>
  </si>
  <si>
    <t>IMPORTACIONES Y EXPORTACIONES CASA GRANDE C. A.</t>
  </si>
  <si>
    <t>2</t>
  </si>
  <si>
    <t>19-06-2019</t>
  </si>
  <si>
    <t>A000100601362</t>
  </si>
  <si>
    <t>00-0476514</t>
  </si>
  <si>
    <t>J001406450</t>
  </si>
  <si>
    <t>DISTRIBUIDORA NUBE AZUL, C.A.</t>
  </si>
  <si>
    <t>3</t>
  </si>
  <si>
    <t>00001835</t>
  </si>
  <si>
    <t>00-001860</t>
  </si>
  <si>
    <t>J312062800</t>
  </si>
  <si>
    <t>COOPERATIVA HORTIAGRO9 421 R.L.</t>
  </si>
  <si>
    <t>4</t>
  </si>
  <si>
    <t>L118023852</t>
  </si>
  <si>
    <t>00-4957755</t>
  </si>
  <si>
    <t>J000193614</t>
  </si>
  <si>
    <t>PLUMROSE LATINOAMERICANA, C.A.</t>
  </si>
  <si>
    <t>5</t>
  </si>
  <si>
    <t>1502821</t>
  </si>
  <si>
    <t>00-2190120</t>
  </si>
  <si>
    <t>J316405885</t>
  </si>
  <si>
    <t xml:space="preserve">DISTRIBUIDORA DE PRODUCTOS HERMANOS CAMACHO DPROCA,C.A </t>
  </si>
  <si>
    <t>6</t>
  </si>
  <si>
    <t>L118023851</t>
  </si>
  <si>
    <t>00-4957754</t>
  </si>
  <si>
    <t>7</t>
  </si>
  <si>
    <t>20-06-2019</t>
  </si>
  <si>
    <t>0462</t>
  </si>
  <si>
    <t>00-000462</t>
  </si>
  <si>
    <t>J406011614</t>
  </si>
  <si>
    <t>DISTRIBUIDORA RADAMANTIS, C.A.</t>
  </si>
  <si>
    <t>8</t>
  </si>
  <si>
    <t>1485</t>
  </si>
  <si>
    <t>00-001485</t>
  </si>
  <si>
    <t>J410117605</t>
  </si>
  <si>
    <t>DISTRIBUIDORA MATHYFRED C.A.</t>
  </si>
  <si>
    <t>9</t>
  </si>
  <si>
    <t>NC</t>
  </si>
  <si>
    <t>L120005486</t>
  </si>
  <si>
    <t>00-4957812</t>
  </si>
  <si>
    <t>118023851</t>
  </si>
  <si>
    <t>10</t>
  </si>
  <si>
    <t>21-06-2019</t>
  </si>
  <si>
    <t>00004969</t>
  </si>
  <si>
    <t>J408478277</t>
  </si>
  <si>
    <t>INVERSIONES ARTECH, C.A</t>
  </si>
  <si>
    <t>11</t>
  </si>
  <si>
    <t>001667</t>
  </si>
  <si>
    <t>00-001742</t>
  </si>
  <si>
    <t>J407543890</t>
  </si>
  <si>
    <t>DISTRIBUIDORA DAMASCUS, C. A.</t>
  </si>
  <si>
    <t>12</t>
  </si>
  <si>
    <t>V0087030604942</t>
  </si>
  <si>
    <t>07-6414937</t>
  </si>
  <si>
    <t>J301370139</t>
  </si>
  <si>
    <t>PEPSI-COLA VENEZUELA, C.A.</t>
  </si>
  <si>
    <t>13</t>
  </si>
  <si>
    <t>0012975</t>
  </si>
  <si>
    <t>00-00020165</t>
  </si>
  <si>
    <t>J409608905</t>
  </si>
  <si>
    <t>CORPORACION GLOBAL ATHENA, C.A.</t>
  </si>
  <si>
    <t>14</t>
  </si>
  <si>
    <t xml:space="preserve"> 00004969</t>
  </si>
  <si>
    <t>EOC0018633</t>
  </si>
  <si>
    <t>15</t>
  </si>
  <si>
    <t>54987</t>
  </si>
  <si>
    <t>00-2029803</t>
  </si>
  <si>
    <t>1345744</t>
  </si>
  <si>
    <t>J000303614</t>
  </si>
  <si>
    <t>C.A. SUCESORA DE JOSE PUIG &amp; CIA</t>
  </si>
  <si>
    <t>16</t>
  </si>
  <si>
    <t>579537</t>
  </si>
  <si>
    <t>00-2029817</t>
  </si>
  <si>
    <t>17</t>
  </si>
  <si>
    <t>579538</t>
  </si>
  <si>
    <t>00-2029818</t>
  </si>
  <si>
    <t>1345745</t>
  </si>
  <si>
    <t>18</t>
  </si>
  <si>
    <t>24-06-2019</t>
  </si>
  <si>
    <t>19</t>
  </si>
  <si>
    <t>300001695</t>
  </si>
  <si>
    <t>20190600011563</t>
  </si>
  <si>
    <t>20</t>
  </si>
  <si>
    <t>300001696</t>
  </si>
  <si>
    <t>20190600011564</t>
  </si>
  <si>
    <t>21</t>
  </si>
  <si>
    <t>300001698</t>
  </si>
  <si>
    <t>20190600011566</t>
  </si>
  <si>
    <t>22</t>
  </si>
  <si>
    <t>300001699</t>
  </si>
  <si>
    <t>20190600011567</t>
  </si>
  <si>
    <t>23</t>
  </si>
  <si>
    <t>300001700</t>
  </si>
  <si>
    <t>20190600011568</t>
  </si>
  <si>
    <t>24</t>
  </si>
  <si>
    <t>25</t>
  </si>
  <si>
    <t>26</t>
  </si>
  <si>
    <t>300001702</t>
  </si>
  <si>
    <t>27</t>
  </si>
  <si>
    <t>25-06-2019</t>
  </si>
  <si>
    <t>1800129140</t>
  </si>
  <si>
    <t>00-0361528</t>
  </si>
  <si>
    <t>J085020217</t>
  </si>
  <si>
    <t>CONSORCIO OLEAGINOSO PORTUGUESA, S.A.</t>
  </si>
  <si>
    <t>28</t>
  </si>
  <si>
    <t>00-0748219</t>
  </si>
  <si>
    <t>J085033289</t>
  </si>
  <si>
    <t>INDUSTRIA ALIMENTICIA NACIONAL DE CEREALES Y HARINAS C.A.</t>
  </si>
  <si>
    <t>29</t>
  </si>
  <si>
    <t>A00269581</t>
  </si>
  <si>
    <t>00-0195452</t>
  </si>
  <si>
    <t>J308006769</t>
  </si>
  <si>
    <t>INVERSIONES ISLALO C.A.</t>
  </si>
  <si>
    <t>30</t>
  </si>
  <si>
    <t>1500</t>
  </si>
  <si>
    <t>00-001500</t>
  </si>
  <si>
    <t>31</t>
  </si>
  <si>
    <t>A369999</t>
  </si>
  <si>
    <t>32</t>
  </si>
  <si>
    <t>0725</t>
  </si>
  <si>
    <t>00-000725</t>
  </si>
  <si>
    <t>V069610885</t>
  </si>
  <si>
    <t>ROLANDO RAFAEL RAZZAK GARCIA</t>
  </si>
  <si>
    <t>33</t>
  </si>
  <si>
    <t>J000062730</t>
  </si>
  <si>
    <t xml:space="preserve">CENTRAL EL PALMAR S.A. </t>
  </si>
  <si>
    <t>34</t>
  </si>
  <si>
    <t>1PC10008250</t>
  </si>
  <si>
    <t>00-00169357</t>
  </si>
  <si>
    <t>1PV10067044</t>
  </si>
  <si>
    <t>35</t>
  </si>
  <si>
    <t>26-06-2019</t>
  </si>
  <si>
    <t>01-826345</t>
  </si>
  <si>
    <t>J304689713</t>
  </si>
  <si>
    <t>CORPORACION DIGITEL, C.A.</t>
  </si>
  <si>
    <t>36</t>
  </si>
  <si>
    <t>TA19228145</t>
  </si>
  <si>
    <t>37</t>
  </si>
  <si>
    <t>3003311307</t>
  </si>
  <si>
    <t>00-3244083</t>
  </si>
  <si>
    <t>J000255431</t>
  </si>
  <si>
    <t>MOLINOS NACIONALES. C.A. (MONACA)</t>
  </si>
  <si>
    <t>38</t>
  </si>
  <si>
    <t>3003311306</t>
  </si>
  <si>
    <t>00-3244080</t>
  </si>
  <si>
    <t>39</t>
  </si>
  <si>
    <t>000002406</t>
  </si>
  <si>
    <t>00-0002950</t>
  </si>
  <si>
    <t>DISTRIBUCIONES  ISVAN 2018,C.A</t>
  </si>
  <si>
    <t>300001707</t>
  </si>
  <si>
    <t>20190600011571</t>
  </si>
  <si>
    <t>300001709</t>
  </si>
  <si>
    <t>20190600011572</t>
  </si>
  <si>
    <t>27-06-2019</t>
  </si>
  <si>
    <t>300001711</t>
  </si>
  <si>
    <t>20190600011574</t>
  </si>
  <si>
    <t>300001712</t>
  </si>
  <si>
    <t>20190600011575</t>
  </si>
  <si>
    <t>300001713</t>
  </si>
  <si>
    <t>20190600011576</t>
  </si>
  <si>
    <t>300001716</t>
  </si>
  <si>
    <t>20190600011578</t>
  </si>
  <si>
    <t>300001717</t>
  </si>
  <si>
    <t>20190600011579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</si>
  <si>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</si>
  <si>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</si>
  <si>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</si>
  <si>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</si>
  <si>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</si>
  <si>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</si>
  <si>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</si>
  <si>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</si>
  <si>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</si>
  <si>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20190600011569</t>
  </si>
  <si>
    <t>LIRBO DE COMPRAS DEL 24-06 AL 30-06-2019</t>
  </si>
  <si>
    <t>1800129139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</si>
</sst>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5" borderId="1" xfId="0" applyNumberFormat="1" applyFill="1" applyBorder="1"/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2"/>
  <sheetViews>
    <sheetView workbookViewId="0">
      <selection activeCell="A4" sqref="A4:I4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28515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3.425781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203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9" customFormat="1" x14ac:dyDescent="0.25">
      <c r="A7" s="16" t="s">
        <v>3</v>
      </c>
      <c r="B7" s="17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8" t="s">
        <v>11</v>
      </c>
      <c r="J7" s="18" t="s">
        <v>12</v>
      </c>
      <c r="K7" s="18" t="s">
        <v>13</v>
      </c>
      <c r="L7" s="18" t="s">
        <v>14</v>
      </c>
      <c r="M7" s="18" t="s">
        <v>15</v>
      </c>
      <c r="N7" s="18" t="s">
        <v>16</v>
      </c>
      <c r="O7" s="18" t="s">
        <v>17</v>
      </c>
      <c r="P7" s="18" t="s">
        <v>18</v>
      </c>
      <c r="Q7" s="18" t="s">
        <v>19</v>
      </c>
      <c r="R7" s="18" t="s">
        <v>20</v>
      </c>
      <c r="S7" s="16" t="s">
        <v>21</v>
      </c>
    </row>
    <row r="8" spans="1:19" s="15" customFormat="1" x14ac:dyDescent="0.25">
      <c r="A8" s="8" t="s">
        <v>22</v>
      </c>
      <c r="B8" s="9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26</v>
      </c>
      <c r="H8" s="8" t="s">
        <v>28</v>
      </c>
      <c r="I8" s="10" t="s">
        <v>29</v>
      </c>
      <c r="J8" s="10">
        <v>6871047.0199999996</v>
      </c>
      <c r="K8" s="10">
        <v>361767.24</v>
      </c>
      <c r="L8" s="10">
        <v>5611448.0899999999</v>
      </c>
      <c r="M8" s="10">
        <v>897831.69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s="15" customFormat="1" x14ac:dyDescent="0.25">
      <c r="A9" s="8" t="s">
        <v>30</v>
      </c>
      <c r="B9" s="9" t="s">
        <v>160</v>
      </c>
      <c r="C9" s="8" t="s">
        <v>66</v>
      </c>
      <c r="D9" s="8" t="s">
        <v>26</v>
      </c>
      <c r="E9" s="8" t="s">
        <v>178</v>
      </c>
      <c r="F9" s="8" t="s">
        <v>26</v>
      </c>
      <c r="G9" s="8" t="s">
        <v>25</v>
      </c>
      <c r="H9" s="8" t="s">
        <v>28</v>
      </c>
      <c r="I9" s="10" t="s">
        <v>29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673373.77</v>
      </c>
      <c r="S9" s="8" t="s">
        <v>179</v>
      </c>
    </row>
    <row r="10" spans="1:19" s="15" customFormat="1" x14ac:dyDescent="0.25">
      <c r="A10" s="8" t="s">
        <v>36</v>
      </c>
      <c r="B10" s="9" t="s">
        <v>71</v>
      </c>
      <c r="C10" s="8" t="s">
        <v>24</v>
      </c>
      <c r="D10" s="8" t="s">
        <v>91</v>
      </c>
      <c r="E10" s="8" t="s">
        <v>26</v>
      </c>
      <c r="F10" s="8" t="s">
        <v>92</v>
      </c>
      <c r="G10" s="8" t="s">
        <v>26</v>
      </c>
      <c r="H10" s="8" t="s">
        <v>73</v>
      </c>
      <c r="I10" s="10" t="s">
        <v>74</v>
      </c>
      <c r="J10" s="10">
        <v>2139990.0099999998</v>
      </c>
      <c r="K10" s="10">
        <v>0</v>
      </c>
      <c r="L10" s="10">
        <v>1844818.97</v>
      </c>
      <c r="M10" s="10">
        <v>295171.03999999998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s="15" customFormat="1" x14ac:dyDescent="0.25">
      <c r="A11" s="8" t="s">
        <v>41</v>
      </c>
      <c r="B11" s="9" t="s">
        <v>107</v>
      </c>
      <c r="C11" s="8" t="s">
        <v>66</v>
      </c>
      <c r="D11" s="8" t="s">
        <v>26</v>
      </c>
      <c r="E11" s="8" t="s">
        <v>126</v>
      </c>
      <c r="F11" s="8" t="s">
        <v>26</v>
      </c>
      <c r="G11" s="8" t="s">
        <v>72</v>
      </c>
      <c r="H11" s="8" t="s">
        <v>73</v>
      </c>
      <c r="I11" s="10" t="s">
        <v>74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295171.03999999998</v>
      </c>
      <c r="S11" s="8" t="s">
        <v>202</v>
      </c>
    </row>
    <row r="12" spans="1:19" s="15" customFormat="1" x14ac:dyDescent="0.25">
      <c r="A12" s="8" t="s">
        <v>46</v>
      </c>
      <c r="B12" s="9" t="s">
        <v>128</v>
      </c>
      <c r="C12" s="8" t="s">
        <v>24</v>
      </c>
      <c r="D12" s="8" t="s">
        <v>148</v>
      </c>
      <c r="E12" s="8" t="s">
        <v>26</v>
      </c>
      <c r="F12" s="8" t="s">
        <v>149</v>
      </c>
      <c r="G12" s="8" t="s">
        <v>26</v>
      </c>
      <c r="H12" s="8" t="s">
        <v>150</v>
      </c>
      <c r="I12" s="10" t="s">
        <v>151</v>
      </c>
      <c r="J12" s="10">
        <v>400000</v>
      </c>
      <c r="K12" s="10">
        <v>400000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s="15" customFormat="1" x14ac:dyDescent="0.25">
      <c r="A13" s="12" t="s">
        <v>51</v>
      </c>
      <c r="B13" s="13" t="s">
        <v>71</v>
      </c>
      <c r="C13" s="12" t="s">
        <v>66</v>
      </c>
      <c r="D13" s="12" t="s">
        <v>26</v>
      </c>
      <c r="E13" s="12" t="s">
        <v>94</v>
      </c>
      <c r="F13" s="12" t="s">
        <v>95</v>
      </c>
      <c r="G13" s="12" t="s">
        <v>96</v>
      </c>
      <c r="H13" s="12" t="s">
        <v>97</v>
      </c>
      <c r="I13" s="14" t="s">
        <v>98</v>
      </c>
      <c r="J13" s="14">
        <v>-704700</v>
      </c>
      <c r="K13" s="14">
        <v>0</v>
      </c>
      <c r="L13" s="14">
        <v>-607500</v>
      </c>
      <c r="M13" s="14">
        <v>-97200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15" customFormat="1" x14ac:dyDescent="0.25">
      <c r="A14" s="12" t="s">
        <v>54</v>
      </c>
      <c r="B14" s="13" t="s">
        <v>71</v>
      </c>
      <c r="C14" s="12" t="s">
        <v>66</v>
      </c>
      <c r="D14" s="12" t="s">
        <v>26</v>
      </c>
      <c r="E14" s="12" t="s">
        <v>100</v>
      </c>
      <c r="F14" s="12" t="s">
        <v>101</v>
      </c>
      <c r="G14" s="12" t="s">
        <v>96</v>
      </c>
      <c r="H14" s="12" t="s">
        <v>97</v>
      </c>
      <c r="I14" s="14" t="s">
        <v>98</v>
      </c>
      <c r="J14" s="14">
        <v>-48600</v>
      </c>
      <c r="K14" s="14">
        <v>0</v>
      </c>
      <c r="L14" s="14">
        <v>-41896.550000000003</v>
      </c>
      <c r="M14" s="14">
        <v>-6703.45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60</v>
      </c>
      <c r="B15" s="13" t="s">
        <v>71</v>
      </c>
      <c r="C15" s="12" t="s">
        <v>66</v>
      </c>
      <c r="D15" s="12" t="s">
        <v>26</v>
      </c>
      <c r="E15" s="12" t="s">
        <v>103</v>
      </c>
      <c r="F15" s="12" t="s">
        <v>104</v>
      </c>
      <c r="G15" s="12" t="s">
        <v>105</v>
      </c>
      <c r="H15" s="12" t="s">
        <v>97</v>
      </c>
      <c r="I15" s="14" t="s">
        <v>98</v>
      </c>
      <c r="J15" s="14">
        <v>-855360.01</v>
      </c>
      <c r="K15" s="14">
        <v>0</v>
      </c>
      <c r="L15" s="14">
        <v>-737379.32</v>
      </c>
      <c r="M15" s="14">
        <v>-117980.69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15" customFormat="1" x14ac:dyDescent="0.25">
      <c r="A16" s="12" t="s">
        <v>65</v>
      </c>
      <c r="B16" s="13" t="s">
        <v>128</v>
      </c>
      <c r="C16" s="12" t="s">
        <v>66</v>
      </c>
      <c r="D16" s="12" t="s">
        <v>26</v>
      </c>
      <c r="E16" s="12" t="s">
        <v>156</v>
      </c>
      <c r="F16" s="12" t="s">
        <v>157</v>
      </c>
      <c r="G16" s="12" t="s">
        <v>158</v>
      </c>
      <c r="H16" s="12" t="s">
        <v>153</v>
      </c>
      <c r="I16" s="14" t="s">
        <v>154</v>
      </c>
      <c r="J16" s="14">
        <v>-74540</v>
      </c>
      <c r="K16" s="14">
        <v>-74540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15" customFormat="1" x14ac:dyDescent="0.25">
      <c r="A17" s="12" t="s">
        <v>70</v>
      </c>
      <c r="B17" s="13" t="s">
        <v>128</v>
      </c>
      <c r="C17" s="12" t="s">
        <v>24</v>
      </c>
      <c r="D17" s="12" t="s">
        <v>129</v>
      </c>
      <c r="E17" s="12" t="s">
        <v>26</v>
      </c>
      <c r="F17" s="12" t="s">
        <v>130</v>
      </c>
      <c r="G17" s="12" t="s">
        <v>26</v>
      </c>
      <c r="H17" s="12" t="s">
        <v>131</v>
      </c>
      <c r="I17" s="14" t="s">
        <v>132</v>
      </c>
      <c r="J17" s="14">
        <v>16941600</v>
      </c>
      <c r="K17" s="14">
        <v>16941600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15" customFormat="1" x14ac:dyDescent="0.25">
      <c r="A18" s="12" t="s">
        <v>75</v>
      </c>
      <c r="B18" s="13" t="s">
        <v>31</v>
      </c>
      <c r="C18" s="12" t="s">
        <v>24</v>
      </c>
      <c r="D18" s="12" t="s">
        <v>37</v>
      </c>
      <c r="E18" s="12" t="s">
        <v>26</v>
      </c>
      <c r="F18" s="12" t="s">
        <v>38</v>
      </c>
      <c r="G18" s="12" t="s">
        <v>26</v>
      </c>
      <c r="H18" s="12" t="s">
        <v>39</v>
      </c>
      <c r="I18" s="14" t="s">
        <v>40</v>
      </c>
      <c r="J18" s="14">
        <v>342857.13</v>
      </c>
      <c r="K18" s="14">
        <v>342857.13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12" t="s">
        <v>80</v>
      </c>
      <c r="B19" s="13" t="s">
        <v>160</v>
      </c>
      <c r="C19" s="12" t="s">
        <v>66</v>
      </c>
      <c r="D19" s="12" t="s">
        <v>26</v>
      </c>
      <c r="E19" s="12" t="s">
        <v>180</v>
      </c>
      <c r="F19" s="12" t="s">
        <v>26</v>
      </c>
      <c r="G19" s="12" t="s">
        <v>165</v>
      </c>
      <c r="H19" s="12" t="s">
        <v>162</v>
      </c>
      <c r="I19" s="14" t="s">
        <v>163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54052.02</v>
      </c>
      <c r="S19" s="12" t="s">
        <v>181</v>
      </c>
    </row>
    <row r="20" spans="1:19" s="15" customFormat="1" x14ac:dyDescent="0.25">
      <c r="A20" s="12" t="s">
        <v>85</v>
      </c>
      <c r="B20" s="13" t="s">
        <v>160</v>
      </c>
      <c r="C20" s="12" t="s">
        <v>24</v>
      </c>
      <c r="D20" s="12" t="s">
        <v>165</v>
      </c>
      <c r="E20" s="12" t="s">
        <v>26</v>
      </c>
      <c r="F20" s="12" t="s">
        <v>161</v>
      </c>
      <c r="G20" s="12" t="s">
        <v>26</v>
      </c>
      <c r="H20" s="12" t="s">
        <v>162</v>
      </c>
      <c r="I20" s="14" t="s">
        <v>163</v>
      </c>
      <c r="J20" s="14">
        <v>522502.86</v>
      </c>
      <c r="K20" s="14">
        <v>0</v>
      </c>
      <c r="L20" s="14">
        <v>450433.5</v>
      </c>
      <c r="M20" s="14">
        <v>72069.36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15" customFormat="1" x14ac:dyDescent="0.25">
      <c r="A21" s="12" t="s">
        <v>90</v>
      </c>
      <c r="B21" s="13" t="s">
        <v>71</v>
      </c>
      <c r="C21" s="12" t="s">
        <v>24</v>
      </c>
      <c r="D21" s="12" t="s">
        <v>86</v>
      </c>
      <c r="E21" s="12" t="s">
        <v>26</v>
      </c>
      <c r="F21" s="12" t="s">
        <v>87</v>
      </c>
      <c r="G21" s="12" t="s">
        <v>26</v>
      </c>
      <c r="H21" s="12" t="s">
        <v>88</v>
      </c>
      <c r="I21" s="14" t="s">
        <v>89</v>
      </c>
      <c r="J21" s="14">
        <v>667006.03</v>
      </c>
      <c r="K21" s="14">
        <v>0</v>
      </c>
      <c r="L21" s="14">
        <v>575005.19999999995</v>
      </c>
      <c r="M21" s="14">
        <v>92000.83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s="15" customFormat="1" x14ac:dyDescent="0.25">
      <c r="A22" s="12" t="s">
        <v>93</v>
      </c>
      <c r="B22" s="13" t="s">
        <v>107</v>
      </c>
      <c r="C22" s="12" t="s">
        <v>66</v>
      </c>
      <c r="D22" s="12" t="s">
        <v>26</v>
      </c>
      <c r="E22" s="12" t="s">
        <v>121</v>
      </c>
      <c r="F22" s="12" t="s">
        <v>26</v>
      </c>
      <c r="G22" s="12" t="s">
        <v>86</v>
      </c>
      <c r="H22" s="12" t="s">
        <v>88</v>
      </c>
      <c r="I22" s="14" t="s">
        <v>89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69000.62</v>
      </c>
      <c r="S22" s="12" t="s">
        <v>122</v>
      </c>
    </row>
    <row r="23" spans="1:19" s="15" customFormat="1" x14ac:dyDescent="0.25">
      <c r="A23" s="12" t="s">
        <v>99</v>
      </c>
      <c r="B23" s="13" t="s">
        <v>160</v>
      </c>
      <c r="C23" s="12" t="s">
        <v>24</v>
      </c>
      <c r="D23" s="12" t="s">
        <v>175</v>
      </c>
      <c r="E23" s="12" t="s">
        <v>26</v>
      </c>
      <c r="F23" s="12" t="s">
        <v>176</v>
      </c>
      <c r="G23" s="12" t="s">
        <v>26</v>
      </c>
      <c r="H23" s="12" t="s">
        <v>26</v>
      </c>
      <c r="I23" s="14" t="s">
        <v>177</v>
      </c>
      <c r="J23" s="14">
        <v>40600.26</v>
      </c>
      <c r="K23" s="14">
        <v>0</v>
      </c>
      <c r="L23" s="14">
        <v>35000.22</v>
      </c>
      <c r="M23" s="14">
        <v>5600.03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15" customFormat="1" x14ac:dyDescent="0.25">
      <c r="A24" s="12" t="s">
        <v>102</v>
      </c>
      <c r="B24" s="13" t="s">
        <v>182</v>
      </c>
      <c r="C24" s="12" t="s">
        <v>66</v>
      </c>
      <c r="D24" s="12" t="s">
        <v>26</v>
      </c>
      <c r="E24" s="12" t="s">
        <v>189</v>
      </c>
      <c r="F24" s="12" t="s">
        <v>26</v>
      </c>
      <c r="G24" s="12" t="s">
        <v>175</v>
      </c>
      <c r="H24" s="12" t="s">
        <v>26</v>
      </c>
      <c r="I24" s="14" t="s">
        <v>177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5600.04</v>
      </c>
      <c r="S24" s="12" t="s">
        <v>190</v>
      </c>
    </row>
    <row r="25" spans="1:19" s="15" customFormat="1" x14ac:dyDescent="0.25">
      <c r="A25" s="12" t="s">
        <v>106</v>
      </c>
      <c r="B25" s="13" t="s">
        <v>71</v>
      </c>
      <c r="C25" s="12" t="s">
        <v>24</v>
      </c>
      <c r="D25" s="12" t="s">
        <v>76</v>
      </c>
      <c r="E25" s="12" t="s">
        <v>26</v>
      </c>
      <c r="F25" s="12" t="s">
        <v>77</v>
      </c>
      <c r="G25" s="12" t="s">
        <v>26</v>
      </c>
      <c r="H25" s="12" t="s">
        <v>78</v>
      </c>
      <c r="I25" s="14" t="s">
        <v>79</v>
      </c>
      <c r="J25" s="14">
        <v>143000</v>
      </c>
      <c r="K25" s="14">
        <v>143000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s="15" customFormat="1" x14ac:dyDescent="0.25">
      <c r="A26" s="12" t="s">
        <v>108</v>
      </c>
      <c r="B26" s="13" t="s">
        <v>31</v>
      </c>
      <c r="C26" s="12" t="s">
        <v>24</v>
      </c>
      <c r="D26" s="12" t="s">
        <v>47</v>
      </c>
      <c r="E26" s="12" t="s">
        <v>26</v>
      </c>
      <c r="F26" s="12" t="s">
        <v>48</v>
      </c>
      <c r="G26" s="12" t="s">
        <v>26</v>
      </c>
      <c r="H26" s="12" t="s">
        <v>49</v>
      </c>
      <c r="I26" s="14" t="s">
        <v>50</v>
      </c>
      <c r="J26" s="14">
        <v>771950.41</v>
      </c>
      <c r="K26" s="14">
        <v>-0.15</v>
      </c>
      <c r="L26" s="14">
        <v>665474.49</v>
      </c>
      <c r="M26" s="14">
        <v>106475.91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s="15" customFormat="1" x14ac:dyDescent="0.25">
      <c r="A27" s="12" t="s">
        <v>111</v>
      </c>
      <c r="B27" s="13" t="s">
        <v>107</v>
      </c>
      <c r="C27" s="12" t="s">
        <v>66</v>
      </c>
      <c r="D27" s="12" t="s">
        <v>26</v>
      </c>
      <c r="E27" s="12" t="s">
        <v>109</v>
      </c>
      <c r="F27" s="12" t="s">
        <v>26</v>
      </c>
      <c r="G27" s="12" t="s">
        <v>47</v>
      </c>
      <c r="H27" s="12" t="s">
        <v>49</v>
      </c>
      <c r="I27" s="14" t="s">
        <v>50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79856.94</v>
      </c>
      <c r="S27" s="12" t="s">
        <v>110</v>
      </c>
    </row>
    <row r="28" spans="1:19" s="15" customFormat="1" x14ac:dyDescent="0.25">
      <c r="A28" s="12" t="s">
        <v>114</v>
      </c>
      <c r="B28" s="13" t="s">
        <v>55</v>
      </c>
      <c r="C28" s="12" t="s">
        <v>24</v>
      </c>
      <c r="D28" s="12" t="s">
        <v>61</v>
      </c>
      <c r="E28" s="12" t="s">
        <v>26</v>
      </c>
      <c r="F28" s="12" t="s">
        <v>62</v>
      </c>
      <c r="G28" s="12" t="s">
        <v>26</v>
      </c>
      <c r="H28" s="12" t="s">
        <v>63</v>
      </c>
      <c r="I28" s="14" t="s">
        <v>64</v>
      </c>
      <c r="J28" s="14">
        <v>83520</v>
      </c>
      <c r="K28" s="14">
        <v>0</v>
      </c>
      <c r="L28" s="14">
        <v>72000</v>
      </c>
      <c r="M28" s="14">
        <v>11520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11" customFormat="1" x14ac:dyDescent="0.25">
      <c r="A29" s="12" t="s">
        <v>117</v>
      </c>
      <c r="B29" s="13" t="s">
        <v>107</v>
      </c>
      <c r="C29" s="12" t="s">
        <v>66</v>
      </c>
      <c r="D29" s="12" t="s">
        <v>26</v>
      </c>
      <c r="E29" s="12" t="s">
        <v>118</v>
      </c>
      <c r="F29" s="12" t="s">
        <v>26</v>
      </c>
      <c r="G29" s="12" t="s">
        <v>61</v>
      </c>
      <c r="H29" s="12" t="s">
        <v>63</v>
      </c>
      <c r="I29" s="14" t="s">
        <v>64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8640</v>
      </c>
      <c r="S29" s="12" t="s">
        <v>119</v>
      </c>
    </row>
    <row r="30" spans="1:19" s="11" customFormat="1" x14ac:dyDescent="0.25">
      <c r="A30" s="12" t="s">
        <v>120</v>
      </c>
      <c r="B30" s="13" t="s">
        <v>128</v>
      </c>
      <c r="C30" s="12" t="s">
        <v>24</v>
      </c>
      <c r="D30" s="12" t="s">
        <v>143</v>
      </c>
      <c r="E30" s="12" t="s">
        <v>26</v>
      </c>
      <c r="F30" s="12" t="s">
        <v>144</v>
      </c>
      <c r="G30" s="12" t="s">
        <v>26</v>
      </c>
      <c r="H30" s="12" t="s">
        <v>63</v>
      </c>
      <c r="I30" s="14" t="s">
        <v>64</v>
      </c>
      <c r="J30" s="14">
        <v>339648</v>
      </c>
      <c r="K30" s="14">
        <v>0</v>
      </c>
      <c r="L30" s="14">
        <v>292800</v>
      </c>
      <c r="M30" s="14">
        <v>46848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s="15" customFormat="1" x14ac:dyDescent="0.25">
      <c r="A31" s="12" t="s">
        <v>123</v>
      </c>
      <c r="B31" s="13" t="s">
        <v>182</v>
      </c>
      <c r="C31" s="12" t="s">
        <v>66</v>
      </c>
      <c r="D31" s="12" t="s">
        <v>26</v>
      </c>
      <c r="E31" s="12" t="s">
        <v>185</v>
      </c>
      <c r="F31" s="12" t="s">
        <v>26</v>
      </c>
      <c r="G31" s="12" t="s">
        <v>143</v>
      </c>
      <c r="H31" s="12" t="s">
        <v>63</v>
      </c>
      <c r="I31" s="14" t="s">
        <v>64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35136</v>
      </c>
      <c r="S31" s="12" t="s">
        <v>186</v>
      </c>
    </row>
    <row r="32" spans="1:19" s="15" customFormat="1" x14ac:dyDescent="0.25">
      <c r="A32" s="12" t="s">
        <v>124</v>
      </c>
      <c r="B32" s="13" t="s">
        <v>31</v>
      </c>
      <c r="C32" s="12" t="s">
        <v>24</v>
      </c>
      <c r="D32" s="12" t="s">
        <v>32</v>
      </c>
      <c r="E32" s="12" t="s">
        <v>26</v>
      </c>
      <c r="F32" s="12" t="s">
        <v>33</v>
      </c>
      <c r="G32" s="12" t="s">
        <v>26</v>
      </c>
      <c r="H32" s="12" t="s">
        <v>34</v>
      </c>
      <c r="I32" s="14" t="s">
        <v>35</v>
      </c>
      <c r="J32" s="14">
        <v>1077549.72</v>
      </c>
      <c r="K32" s="14">
        <v>1077549.72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s="11" customFormat="1" x14ac:dyDescent="0.25">
      <c r="A33" s="12" t="s">
        <v>125</v>
      </c>
      <c r="B33" s="13" t="s">
        <v>55</v>
      </c>
      <c r="C33" s="12" t="s">
        <v>24</v>
      </c>
      <c r="D33" s="12" t="s">
        <v>56</v>
      </c>
      <c r="E33" s="12" t="s">
        <v>26</v>
      </c>
      <c r="F33" s="12" t="s">
        <v>57</v>
      </c>
      <c r="G33" s="12" t="s">
        <v>26</v>
      </c>
      <c r="H33" s="12" t="s">
        <v>58</v>
      </c>
      <c r="I33" s="14" t="s">
        <v>59</v>
      </c>
      <c r="J33" s="14">
        <v>2550000</v>
      </c>
      <c r="K33" s="14">
        <v>2550000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s="11" customFormat="1" x14ac:dyDescent="0.25">
      <c r="A34" s="12" t="s">
        <v>127</v>
      </c>
      <c r="B34" s="13" t="s">
        <v>128</v>
      </c>
      <c r="C34" s="12" t="s">
        <v>24</v>
      </c>
      <c r="D34" s="12" t="s">
        <v>146</v>
      </c>
      <c r="E34" s="12" t="s">
        <v>26</v>
      </c>
      <c r="F34" s="12" t="s">
        <v>134</v>
      </c>
      <c r="G34" s="12" t="s">
        <v>26</v>
      </c>
      <c r="H34" s="12" t="s">
        <v>135</v>
      </c>
      <c r="I34" s="14" t="s">
        <v>136</v>
      </c>
      <c r="J34" s="14">
        <v>11149442.810000001</v>
      </c>
      <c r="K34" s="14">
        <v>10429442.789999999</v>
      </c>
      <c r="L34" s="14">
        <v>620689.67000000004</v>
      </c>
      <c r="M34" s="14">
        <v>99310.35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s="15" customFormat="1" x14ac:dyDescent="0.25">
      <c r="A35" s="12" t="s">
        <v>133</v>
      </c>
      <c r="B35" s="13" t="s">
        <v>182</v>
      </c>
      <c r="C35" s="12" t="s">
        <v>66</v>
      </c>
      <c r="D35" s="12" t="s">
        <v>26</v>
      </c>
      <c r="E35" s="12" t="s">
        <v>191</v>
      </c>
      <c r="F35" s="12" t="s">
        <v>26</v>
      </c>
      <c r="G35" s="12" t="s">
        <v>146</v>
      </c>
      <c r="H35" s="12" t="s">
        <v>135</v>
      </c>
      <c r="I35" s="14" t="s">
        <v>136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74482.759999999995</v>
      </c>
      <c r="S35" s="12" t="s">
        <v>192</v>
      </c>
    </row>
    <row r="36" spans="1:19" s="15" customFormat="1" x14ac:dyDescent="0.25">
      <c r="A36" s="12" t="s">
        <v>137</v>
      </c>
      <c r="B36" s="13" t="s">
        <v>128</v>
      </c>
      <c r="C36" s="12" t="s">
        <v>24</v>
      </c>
      <c r="D36" s="12" t="s">
        <v>138</v>
      </c>
      <c r="E36" s="12" t="s">
        <v>26</v>
      </c>
      <c r="F36" s="12" t="s">
        <v>139</v>
      </c>
      <c r="G36" s="12" t="s">
        <v>26</v>
      </c>
      <c r="H36" s="12" t="s">
        <v>140</v>
      </c>
      <c r="I36" s="14" t="s">
        <v>141</v>
      </c>
      <c r="J36" s="14">
        <v>791843.81</v>
      </c>
      <c r="K36" s="14">
        <v>286426.65999999997</v>
      </c>
      <c r="L36" s="14">
        <v>435704.44</v>
      </c>
      <c r="M36" s="14">
        <v>69712.710000000006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s="15" customFormat="1" x14ac:dyDescent="0.25">
      <c r="A37" s="12" t="s">
        <v>142</v>
      </c>
      <c r="B37" s="13" t="s">
        <v>182</v>
      </c>
      <c r="C37" s="12" t="s">
        <v>66</v>
      </c>
      <c r="D37" s="12" t="s">
        <v>26</v>
      </c>
      <c r="E37" s="12" t="s">
        <v>183</v>
      </c>
      <c r="F37" s="12" t="s">
        <v>26</v>
      </c>
      <c r="G37" s="12" t="s">
        <v>138</v>
      </c>
      <c r="H37" s="12" t="s">
        <v>140</v>
      </c>
      <c r="I37" s="14" t="s">
        <v>141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52284.53</v>
      </c>
      <c r="S37" s="12" t="s">
        <v>184</v>
      </c>
    </row>
    <row r="38" spans="1:19" s="15" customFormat="1" x14ac:dyDescent="0.25">
      <c r="A38" s="12" t="s">
        <v>145</v>
      </c>
      <c r="B38" s="13" t="s">
        <v>160</v>
      </c>
      <c r="C38" s="12" t="s">
        <v>24</v>
      </c>
      <c r="D38" s="12" t="s">
        <v>167</v>
      </c>
      <c r="E38" s="12" t="s">
        <v>26</v>
      </c>
      <c r="F38" s="12" t="s">
        <v>168</v>
      </c>
      <c r="G38" s="12" t="s">
        <v>26</v>
      </c>
      <c r="H38" s="12" t="s">
        <v>169</v>
      </c>
      <c r="I38" s="14" t="s">
        <v>170</v>
      </c>
      <c r="J38" s="14">
        <v>3786359.85</v>
      </c>
      <c r="K38" s="14">
        <v>3786359.85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s="15" customFormat="1" x14ac:dyDescent="0.25">
      <c r="A39" s="12" t="s">
        <v>147</v>
      </c>
      <c r="B39" s="13" t="s">
        <v>160</v>
      </c>
      <c r="C39" s="12" t="s">
        <v>24</v>
      </c>
      <c r="D39" s="12" t="s">
        <v>172</v>
      </c>
      <c r="E39" s="12" t="s">
        <v>26</v>
      </c>
      <c r="F39" s="12" t="s">
        <v>173</v>
      </c>
      <c r="G39" s="12" t="s">
        <v>26</v>
      </c>
      <c r="H39" s="12" t="s">
        <v>169</v>
      </c>
      <c r="I39" s="14" t="s">
        <v>170</v>
      </c>
      <c r="J39" s="14">
        <v>1514652</v>
      </c>
      <c r="K39" s="14">
        <v>940800</v>
      </c>
      <c r="L39" s="14">
        <v>494700</v>
      </c>
      <c r="M39" s="14">
        <v>79152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s="15" customFormat="1" x14ac:dyDescent="0.25">
      <c r="A40" s="12" t="s">
        <v>152</v>
      </c>
      <c r="B40" s="13" t="s">
        <v>182</v>
      </c>
      <c r="C40" s="12" t="s">
        <v>66</v>
      </c>
      <c r="D40" s="12" t="s">
        <v>26</v>
      </c>
      <c r="E40" s="12" t="s">
        <v>187</v>
      </c>
      <c r="F40" s="12" t="s">
        <v>26</v>
      </c>
      <c r="G40" s="12" t="s">
        <v>172</v>
      </c>
      <c r="H40" s="12" t="s">
        <v>169</v>
      </c>
      <c r="I40" s="14" t="s">
        <v>170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59364</v>
      </c>
      <c r="S40" s="12" t="s">
        <v>188</v>
      </c>
    </row>
    <row r="41" spans="1:19" s="15" customFormat="1" x14ac:dyDescent="0.25">
      <c r="A41" s="12" t="s">
        <v>155</v>
      </c>
      <c r="B41" s="13" t="s">
        <v>71</v>
      </c>
      <c r="C41" s="12" t="s">
        <v>24</v>
      </c>
      <c r="D41" s="12" t="s">
        <v>81</v>
      </c>
      <c r="E41" s="12" t="s">
        <v>26</v>
      </c>
      <c r="F41" s="12" t="s">
        <v>82</v>
      </c>
      <c r="G41" s="12" t="s">
        <v>26</v>
      </c>
      <c r="H41" s="12" t="s">
        <v>83</v>
      </c>
      <c r="I41" s="14" t="s">
        <v>84</v>
      </c>
      <c r="J41" s="14">
        <v>5663001.5599999996</v>
      </c>
      <c r="K41" s="14">
        <v>0</v>
      </c>
      <c r="L41" s="14">
        <v>4881897.9000000004</v>
      </c>
      <c r="M41" s="14">
        <v>781103.66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s="15" customFormat="1" x14ac:dyDescent="0.25">
      <c r="A42" s="12" t="s">
        <v>159</v>
      </c>
      <c r="B42" s="13" t="s">
        <v>107</v>
      </c>
      <c r="C42" s="12" t="s">
        <v>66</v>
      </c>
      <c r="D42" s="12" t="s">
        <v>26</v>
      </c>
      <c r="E42" s="12" t="s">
        <v>115</v>
      </c>
      <c r="F42" s="12" t="s">
        <v>26</v>
      </c>
      <c r="G42" s="12" t="s">
        <v>81</v>
      </c>
      <c r="H42" s="12" t="s">
        <v>83</v>
      </c>
      <c r="I42" s="14" t="s">
        <v>84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585827.75</v>
      </c>
      <c r="S42" s="12" t="s">
        <v>116</v>
      </c>
    </row>
    <row r="43" spans="1:19" s="15" customFormat="1" x14ac:dyDescent="0.25">
      <c r="A43" s="12" t="s">
        <v>164</v>
      </c>
      <c r="B43" s="13" t="s">
        <v>31</v>
      </c>
      <c r="C43" s="12" t="s">
        <v>24</v>
      </c>
      <c r="D43" s="12" t="s">
        <v>42</v>
      </c>
      <c r="E43" s="12" t="s">
        <v>26</v>
      </c>
      <c r="F43" s="12" t="s">
        <v>43</v>
      </c>
      <c r="G43" s="12" t="s">
        <v>26</v>
      </c>
      <c r="H43" s="12" t="s">
        <v>44</v>
      </c>
      <c r="I43" s="14" t="s">
        <v>45</v>
      </c>
      <c r="J43" s="14">
        <v>1428000</v>
      </c>
      <c r="K43" s="14">
        <v>1428000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s="15" customFormat="1" x14ac:dyDescent="0.25">
      <c r="A44" s="12" t="s">
        <v>166</v>
      </c>
      <c r="B44" s="13" t="s">
        <v>31</v>
      </c>
      <c r="C44" s="12" t="s">
        <v>24</v>
      </c>
      <c r="D44" s="12" t="s">
        <v>52</v>
      </c>
      <c r="E44" s="12" t="s">
        <v>26</v>
      </c>
      <c r="F44" s="12" t="s">
        <v>53</v>
      </c>
      <c r="G44" s="12" t="s">
        <v>26</v>
      </c>
      <c r="H44" s="12" t="s">
        <v>44</v>
      </c>
      <c r="I44" s="14" t="s">
        <v>45</v>
      </c>
      <c r="J44" s="14">
        <v>8139384.0599999996</v>
      </c>
      <c r="K44" s="14">
        <v>0</v>
      </c>
      <c r="L44" s="14">
        <v>7016710.4000000004</v>
      </c>
      <c r="M44" s="14">
        <v>1122673.6599999999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s="15" customFormat="1" x14ac:dyDescent="0.25">
      <c r="A45" s="12" t="s">
        <v>171</v>
      </c>
      <c r="B45" s="13" t="s">
        <v>55</v>
      </c>
      <c r="C45" s="12" t="s">
        <v>66</v>
      </c>
      <c r="D45" s="12" t="s">
        <v>26</v>
      </c>
      <c r="E45" s="12" t="s">
        <v>67</v>
      </c>
      <c r="F45" s="12" t="s">
        <v>68</v>
      </c>
      <c r="G45" s="12" t="s">
        <v>69</v>
      </c>
      <c r="H45" s="12" t="s">
        <v>44</v>
      </c>
      <c r="I45" s="14" t="s">
        <v>45</v>
      </c>
      <c r="J45" s="14">
        <v>-16889.599999999999</v>
      </c>
      <c r="K45" s="14">
        <v>0</v>
      </c>
      <c r="L45" s="14">
        <v>-14560</v>
      </c>
      <c r="M45" s="14">
        <v>-2329.6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s="11" customFormat="1" x14ac:dyDescent="0.25">
      <c r="A46" s="12" t="s">
        <v>174</v>
      </c>
      <c r="B46" s="13" t="s">
        <v>107</v>
      </c>
      <c r="C46" s="12" t="s">
        <v>66</v>
      </c>
      <c r="D46" s="12" t="s">
        <v>26</v>
      </c>
      <c r="E46" s="12" t="s">
        <v>112</v>
      </c>
      <c r="F46" s="12" t="s">
        <v>26</v>
      </c>
      <c r="G46" s="12" t="s">
        <v>52</v>
      </c>
      <c r="H46" s="12" t="s">
        <v>44</v>
      </c>
      <c r="I46" s="14" t="s">
        <v>45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842005.25</v>
      </c>
      <c r="S46" s="12" t="s">
        <v>113</v>
      </c>
    </row>
    <row r="48" spans="1:19" x14ac:dyDescent="0.25">
      <c r="J48" s="6">
        <f>SUM(J2:J46)</f>
        <v>63663865.920000009</v>
      </c>
      <c r="K48" s="6">
        <f t="shared" ref="K48:R48" si="0">SUM(K2:K46)</f>
        <v>38613263.239999995</v>
      </c>
      <c r="L48" s="6">
        <f t="shared" si="0"/>
        <v>21595347.009999998</v>
      </c>
      <c r="M48" s="6">
        <f t="shared" si="0"/>
        <v>3455255.4999999995</v>
      </c>
      <c r="N48" s="6">
        <f t="shared" si="0"/>
        <v>0</v>
      </c>
      <c r="O48" s="6">
        <f t="shared" si="0"/>
        <v>0</v>
      </c>
      <c r="P48" s="6">
        <f t="shared" si="0"/>
        <v>0</v>
      </c>
      <c r="Q48" s="6">
        <f t="shared" si="0"/>
        <v>0</v>
      </c>
      <c r="R48" s="6">
        <f t="shared" si="0"/>
        <v>2834794.72</v>
      </c>
    </row>
    <row r="50" spans="9:12" x14ac:dyDescent="0.25">
      <c r="J50" s="5" t="s">
        <v>193</v>
      </c>
    </row>
    <row r="52" spans="9:12" x14ac:dyDescent="0.25">
      <c r="J52" s="5" t="s">
        <v>194</v>
      </c>
      <c r="K52" s="5" t="s">
        <v>195</v>
      </c>
      <c r="L52" s="2" t="s">
        <v>196</v>
      </c>
    </row>
    <row r="54" spans="9:12" x14ac:dyDescent="0.25">
      <c r="I54" s="5" t="s">
        <v>197</v>
      </c>
      <c r="J54" s="5">
        <f>K48</f>
        <v>38613263.239999995</v>
      </c>
    </row>
    <row r="56" spans="9:12" x14ac:dyDescent="0.25">
      <c r="I56" s="5" t="s">
        <v>198</v>
      </c>
      <c r="J56" s="5">
        <f>L48</f>
        <v>21595347.009999998</v>
      </c>
      <c r="K56" s="5">
        <f>M48</f>
        <v>3455255.4999999995</v>
      </c>
    </row>
    <row r="58" spans="9:12" x14ac:dyDescent="0.25">
      <c r="I58" s="5" t="s">
        <v>199</v>
      </c>
      <c r="J58" s="5">
        <v>0</v>
      </c>
      <c r="K58" s="5">
        <v>0</v>
      </c>
      <c r="L58" s="2">
        <v>0</v>
      </c>
    </row>
    <row r="60" spans="9:12" x14ac:dyDescent="0.25">
      <c r="I60" s="5" t="s">
        <v>200</v>
      </c>
      <c r="J60" s="5">
        <v>0</v>
      </c>
      <c r="K60" s="5">
        <v>0</v>
      </c>
    </row>
    <row r="62" spans="9:12" x14ac:dyDescent="0.25">
      <c r="I62" s="5" t="s">
        <v>201</v>
      </c>
      <c r="J62" s="5">
        <f>J54+J56</f>
        <v>60208610.249999993</v>
      </c>
      <c r="K62" s="5">
        <f>K56</f>
        <v>3455255.4999999995</v>
      </c>
      <c r="L62" s="2">
        <v>0</v>
      </c>
    </row>
  </sheetData>
  <sortState ref="A8:S46">
    <sortCondition sortBy="cellColor" ref="I8:I46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2"/>
  <sheetViews>
    <sheetView workbookViewId="0">
      <selection activeCell="L56" sqref="L56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28515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3.425781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203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9" customFormat="1" x14ac:dyDescent="0.25">
      <c r="A7" s="16" t="s">
        <v>3</v>
      </c>
      <c r="B7" s="17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8" t="s">
        <v>11</v>
      </c>
      <c r="J7" s="18" t="s">
        <v>12</v>
      </c>
      <c r="K7" s="18" t="s">
        <v>13</v>
      </c>
      <c r="L7" s="18" t="s">
        <v>14</v>
      </c>
      <c r="M7" s="18" t="s">
        <v>15</v>
      </c>
      <c r="N7" s="18" t="s">
        <v>16</v>
      </c>
      <c r="O7" s="18" t="s">
        <v>17</v>
      </c>
      <c r="P7" s="18" t="s">
        <v>18</v>
      </c>
      <c r="Q7" s="18" t="s">
        <v>19</v>
      </c>
      <c r="R7" s="18" t="s">
        <v>20</v>
      </c>
      <c r="S7" s="16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6871047.0199999996</v>
      </c>
      <c r="K8" s="14">
        <v>361767.24</v>
      </c>
      <c r="L8" s="14">
        <v>5611448.0899999999</v>
      </c>
      <c r="M8" s="14">
        <v>897831.69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s="15" customFormat="1" x14ac:dyDescent="0.25">
      <c r="A9" s="12" t="s">
        <v>30</v>
      </c>
      <c r="B9" s="13" t="s">
        <v>31</v>
      </c>
      <c r="C9" s="12" t="s">
        <v>24</v>
      </c>
      <c r="D9" s="12" t="s">
        <v>37</v>
      </c>
      <c r="E9" s="12" t="s">
        <v>26</v>
      </c>
      <c r="F9" s="12" t="s">
        <v>38</v>
      </c>
      <c r="G9" s="12" t="s">
        <v>26</v>
      </c>
      <c r="H9" s="12" t="s">
        <v>39</v>
      </c>
      <c r="I9" s="14" t="s">
        <v>40</v>
      </c>
      <c r="J9" s="14">
        <v>342857.13</v>
      </c>
      <c r="K9" s="14">
        <v>342857.13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15" customFormat="1" x14ac:dyDescent="0.25">
      <c r="A10" s="12" t="s">
        <v>36</v>
      </c>
      <c r="B10" s="13" t="s">
        <v>31</v>
      </c>
      <c r="C10" s="12" t="s">
        <v>24</v>
      </c>
      <c r="D10" s="12" t="s">
        <v>47</v>
      </c>
      <c r="E10" s="12" t="s">
        <v>26</v>
      </c>
      <c r="F10" s="12" t="s">
        <v>48</v>
      </c>
      <c r="G10" s="12" t="s">
        <v>26</v>
      </c>
      <c r="H10" s="12" t="s">
        <v>49</v>
      </c>
      <c r="I10" s="14" t="s">
        <v>50</v>
      </c>
      <c r="J10" s="14">
        <v>771950.41</v>
      </c>
      <c r="K10" s="14">
        <v>-0.15</v>
      </c>
      <c r="L10" s="14">
        <v>665474.49</v>
      </c>
      <c r="M10" s="14">
        <v>106475.91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15" customFormat="1" x14ac:dyDescent="0.25">
      <c r="A11" s="12" t="s">
        <v>41</v>
      </c>
      <c r="B11" s="13" t="s">
        <v>31</v>
      </c>
      <c r="C11" s="12" t="s">
        <v>24</v>
      </c>
      <c r="D11" s="12" t="s">
        <v>32</v>
      </c>
      <c r="E11" s="12" t="s">
        <v>26</v>
      </c>
      <c r="F11" s="12" t="s">
        <v>33</v>
      </c>
      <c r="G11" s="12" t="s">
        <v>26</v>
      </c>
      <c r="H11" s="12" t="s">
        <v>34</v>
      </c>
      <c r="I11" s="14" t="s">
        <v>35</v>
      </c>
      <c r="J11" s="14">
        <v>1077549.72</v>
      </c>
      <c r="K11" s="14">
        <v>1077549.72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12" t="s">
        <v>46</v>
      </c>
      <c r="B12" s="13" t="s">
        <v>31</v>
      </c>
      <c r="C12" s="12" t="s">
        <v>24</v>
      </c>
      <c r="D12" s="12" t="s">
        <v>42</v>
      </c>
      <c r="E12" s="12" t="s">
        <v>26</v>
      </c>
      <c r="F12" s="12" t="s">
        <v>43</v>
      </c>
      <c r="G12" s="12" t="s">
        <v>26</v>
      </c>
      <c r="H12" s="12" t="s">
        <v>44</v>
      </c>
      <c r="I12" s="14" t="s">
        <v>45</v>
      </c>
      <c r="J12" s="14">
        <v>1428000</v>
      </c>
      <c r="K12" s="14">
        <v>1428000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5" customFormat="1" x14ac:dyDescent="0.25">
      <c r="A13" s="12" t="s">
        <v>51</v>
      </c>
      <c r="B13" s="13" t="s">
        <v>31</v>
      </c>
      <c r="C13" s="12" t="s">
        <v>24</v>
      </c>
      <c r="D13" s="12" t="s">
        <v>52</v>
      </c>
      <c r="E13" s="12" t="s">
        <v>26</v>
      </c>
      <c r="F13" s="12" t="s">
        <v>53</v>
      </c>
      <c r="G13" s="12" t="s">
        <v>26</v>
      </c>
      <c r="H13" s="12" t="s">
        <v>44</v>
      </c>
      <c r="I13" s="14" t="s">
        <v>45</v>
      </c>
      <c r="J13" s="14">
        <v>8139384.0599999996</v>
      </c>
      <c r="K13" s="14">
        <v>0</v>
      </c>
      <c r="L13" s="14">
        <v>7016710.4000000004</v>
      </c>
      <c r="M13" s="14">
        <v>1122673.6599999999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15" customFormat="1" x14ac:dyDescent="0.25">
      <c r="A14" s="12" t="s">
        <v>54</v>
      </c>
      <c r="B14" s="13" t="s">
        <v>55</v>
      </c>
      <c r="C14" s="12" t="s">
        <v>24</v>
      </c>
      <c r="D14" s="12" t="s">
        <v>61</v>
      </c>
      <c r="E14" s="12" t="s">
        <v>26</v>
      </c>
      <c r="F14" s="12" t="s">
        <v>62</v>
      </c>
      <c r="G14" s="12" t="s">
        <v>26</v>
      </c>
      <c r="H14" s="12" t="s">
        <v>63</v>
      </c>
      <c r="I14" s="14" t="s">
        <v>64</v>
      </c>
      <c r="J14" s="14">
        <v>83520</v>
      </c>
      <c r="K14" s="14">
        <v>0</v>
      </c>
      <c r="L14" s="14">
        <v>72000</v>
      </c>
      <c r="M14" s="14">
        <v>11520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60</v>
      </c>
      <c r="B15" s="13" t="s">
        <v>55</v>
      </c>
      <c r="C15" s="12" t="s">
        <v>24</v>
      </c>
      <c r="D15" s="12" t="s">
        <v>56</v>
      </c>
      <c r="E15" s="12" t="s">
        <v>26</v>
      </c>
      <c r="F15" s="12" t="s">
        <v>57</v>
      </c>
      <c r="G15" s="12" t="s">
        <v>26</v>
      </c>
      <c r="H15" s="12" t="s">
        <v>58</v>
      </c>
      <c r="I15" s="14" t="s">
        <v>59</v>
      </c>
      <c r="J15" s="14">
        <v>2550000</v>
      </c>
      <c r="K15" s="14">
        <v>2550000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15" customFormat="1" x14ac:dyDescent="0.25">
      <c r="A16" s="12" t="s">
        <v>65</v>
      </c>
      <c r="B16" s="13" t="s">
        <v>55</v>
      </c>
      <c r="C16" s="12" t="s">
        <v>66</v>
      </c>
      <c r="D16" s="12" t="s">
        <v>26</v>
      </c>
      <c r="E16" s="12" t="s">
        <v>67</v>
      </c>
      <c r="F16" s="12" t="s">
        <v>68</v>
      </c>
      <c r="G16" s="12" t="s">
        <v>69</v>
      </c>
      <c r="H16" s="12" t="s">
        <v>44</v>
      </c>
      <c r="I16" s="14" t="s">
        <v>45</v>
      </c>
      <c r="J16" s="14">
        <v>-16889.599999999999</v>
      </c>
      <c r="K16" s="14">
        <v>0</v>
      </c>
      <c r="L16" s="14">
        <v>-14560</v>
      </c>
      <c r="M16" s="14">
        <v>-2329.6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15" customFormat="1" x14ac:dyDescent="0.25">
      <c r="A17" s="12" t="s">
        <v>70</v>
      </c>
      <c r="B17" s="13" t="s">
        <v>71</v>
      </c>
      <c r="C17" s="12" t="s">
        <v>66</v>
      </c>
      <c r="D17" s="12" t="s">
        <v>26</v>
      </c>
      <c r="E17" s="12" t="s">
        <v>94</v>
      </c>
      <c r="F17" s="12" t="s">
        <v>95</v>
      </c>
      <c r="G17" s="12" t="s">
        <v>96</v>
      </c>
      <c r="H17" s="12" t="s">
        <v>97</v>
      </c>
      <c r="I17" s="14" t="s">
        <v>98</v>
      </c>
      <c r="J17" s="14">
        <v>-704700</v>
      </c>
      <c r="K17" s="14">
        <v>0</v>
      </c>
      <c r="L17" s="14">
        <v>-607500</v>
      </c>
      <c r="M17" s="14">
        <v>-97200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15" customFormat="1" x14ac:dyDescent="0.25">
      <c r="A18" s="12" t="s">
        <v>75</v>
      </c>
      <c r="B18" s="13" t="s">
        <v>71</v>
      </c>
      <c r="C18" s="12" t="s">
        <v>66</v>
      </c>
      <c r="D18" s="12" t="s">
        <v>26</v>
      </c>
      <c r="E18" s="12" t="s">
        <v>100</v>
      </c>
      <c r="F18" s="12" t="s">
        <v>101</v>
      </c>
      <c r="G18" s="12" t="s">
        <v>96</v>
      </c>
      <c r="H18" s="12" t="s">
        <v>97</v>
      </c>
      <c r="I18" s="14" t="s">
        <v>98</v>
      </c>
      <c r="J18" s="14">
        <v>-48600</v>
      </c>
      <c r="K18" s="14">
        <v>0</v>
      </c>
      <c r="L18" s="14">
        <v>-41896.550000000003</v>
      </c>
      <c r="M18" s="14">
        <v>-6703.45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12" t="s">
        <v>80</v>
      </c>
      <c r="B19" s="13" t="s">
        <v>71</v>
      </c>
      <c r="C19" s="12" t="s">
        <v>66</v>
      </c>
      <c r="D19" s="12" t="s">
        <v>26</v>
      </c>
      <c r="E19" s="12" t="s">
        <v>103</v>
      </c>
      <c r="F19" s="12" t="s">
        <v>104</v>
      </c>
      <c r="G19" s="12" t="s">
        <v>105</v>
      </c>
      <c r="H19" s="12" t="s">
        <v>97</v>
      </c>
      <c r="I19" s="14" t="s">
        <v>98</v>
      </c>
      <c r="J19" s="14">
        <v>-855360.01</v>
      </c>
      <c r="K19" s="14">
        <v>0</v>
      </c>
      <c r="L19" s="14">
        <v>-737379.32</v>
      </c>
      <c r="M19" s="14">
        <v>-117980.69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s="15" customFormat="1" x14ac:dyDescent="0.25">
      <c r="A20" s="12" t="s">
        <v>85</v>
      </c>
      <c r="B20" s="13" t="s">
        <v>71</v>
      </c>
      <c r="C20" s="12" t="s">
        <v>24</v>
      </c>
      <c r="D20" s="12" t="s">
        <v>86</v>
      </c>
      <c r="E20" s="12" t="s">
        <v>26</v>
      </c>
      <c r="F20" s="12" t="s">
        <v>87</v>
      </c>
      <c r="G20" s="12" t="s">
        <v>26</v>
      </c>
      <c r="H20" s="12" t="s">
        <v>88</v>
      </c>
      <c r="I20" s="14" t="s">
        <v>89</v>
      </c>
      <c r="J20" s="14">
        <v>667006.03</v>
      </c>
      <c r="K20" s="14">
        <v>0</v>
      </c>
      <c r="L20" s="14">
        <v>575005.19999999995</v>
      </c>
      <c r="M20" s="14">
        <v>92000.83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15" customFormat="1" x14ac:dyDescent="0.25">
      <c r="A21" s="12" t="s">
        <v>90</v>
      </c>
      <c r="B21" s="13" t="s">
        <v>71</v>
      </c>
      <c r="C21" s="12" t="s">
        <v>24</v>
      </c>
      <c r="D21" s="12" t="s">
        <v>76</v>
      </c>
      <c r="E21" s="12" t="s">
        <v>26</v>
      </c>
      <c r="F21" s="12" t="s">
        <v>77</v>
      </c>
      <c r="G21" s="12" t="s">
        <v>26</v>
      </c>
      <c r="H21" s="12" t="s">
        <v>78</v>
      </c>
      <c r="I21" s="14" t="s">
        <v>79</v>
      </c>
      <c r="J21" s="14">
        <v>143000</v>
      </c>
      <c r="K21" s="14">
        <v>143000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s="15" customFormat="1" x14ac:dyDescent="0.25">
      <c r="A22" s="12" t="s">
        <v>93</v>
      </c>
      <c r="B22" s="13" t="s">
        <v>71</v>
      </c>
      <c r="C22" s="12" t="s">
        <v>24</v>
      </c>
      <c r="D22" s="12" t="s">
        <v>91</v>
      </c>
      <c r="E22" s="12" t="s">
        <v>26</v>
      </c>
      <c r="F22" s="12" t="s">
        <v>92</v>
      </c>
      <c r="G22" s="12" t="s">
        <v>26</v>
      </c>
      <c r="H22" s="12" t="s">
        <v>73</v>
      </c>
      <c r="I22" s="14" t="s">
        <v>74</v>
      </c>
      <c r="J22" s="14">
        <v>2139990.0099999998</v>
      </c>
      <c r="K22" s="14">
        <v>0</v>
      </c>
      <c r="L22" s="14">
        <v>1844818.97</v>
      </c>
      <c r="M22" s="14">
        <v>295171.03999999998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s="15" customFormat="1" x14ac:dyDescent="0.25">
      <c r="A23" s="12" t="s">
        <v>99</v>
      </c>
      <c r="B23" s="13" t="s">
        <v>71</v>
      </c>
      <c r="C23" s="12" t="s">
        <v>24</v>
      </c>
      <c r="D23" s="12" t="s">
        <v>81</v>
      </c>
      <c r="E23" s="12" t="s">
        <v>26</v>
      </c>
      <c r="F23" s="12" t="s">
        <v>82</v>
      </c>
      <c r="G23" s="12" t="s">
        <v>26</v>
      </c>
      <c r="H23" s="12" t="s">
        <v>83</v>
      </c>
      <c r="I23" s="14" t="s">
        <v>84</v>
      </c>
      <c r="J23" s="14">
        <v>5663001.5599999996</v>
      </c>
      <c r="K23" s="14">
        <v>0</v>
      </c>
      <c r="L23" s="14">
        <v>4881897.9000000004</v>
      </c>
      <c r="M23" s="14">
        <v>781103.66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15" customFormat="1" x14ac:dyDescent="0.25">
      <c r="A24" s="12" t="s">
        <v>102</v>
      </c>
      <c r="B24" s="13" t="s">
        <v>107</v>
      </c>
      <c r="C24" s="12" t="s">
        <v>66</v>
      </c>
      <c r="D24" s="12" t="s">
        <v>26</v>
      </c>
      <c r="E24" s="12" t="s">
        <v>109</v>
      </c>
      <c r="F24" s="12" t="s">
        <v>26</v>
      </c>
      <c r="G24" s="12" t="s">
        <v>47</v>
      </c>
      <c r="H24" s="12" t="s">
        <v>49</v>
      </c>
      <c r="I24" s="14" t="s">
        <v>50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79856.94</v>
      </c>
      <c r="S24" s="12" t="s">
        <v>110</v>
      </c>
    </row>
    <row r="25" spans="1:19" s="15" customFormat="1" x14ac:dyDescent="0.25">
      <c r="A25" s="12" t="s">
        <v>106</v>
      </c>
      <c r="B25" s="13" t="s">
        <v>107</v>
      </c>
      <c r="C25" s="12" t="s">
        <v>66</v>
      </c>
      <c r="D25" s="12" t="s">
        <v>26</v>
      </c>
      <c r="E25" s="12" t="s">
        <v>112</v>
      </c>
      <c r="F25" s="12" t="s">
        <v>26</v>
      </c>
      <c r="G25" s="12" t="s">
        <v>52</v>
      </c>
      <c r="H25" s="12" t="s">
        <v>44</v>
      </c>
      <c r="I25" s="14" t="s">
        <v>45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842005.25</v>
      </c>
      <c r="S25" s="12" t="s">
        <v>113</v>
      </c>
    </row>
    <row r="26" spans="1:19" s="15" customFormat="1" x14ac:dyDescent="0.25">
      <c r="A26" s="12" t="s">
        <v>108</v>
      </c>
      <c r="B26" s="13" t="s">
        <v>107</v>
      </c>
      <c r="C26" s="12" t="s">
        <v>66</v>
      </c>
      <c r="D26" s="12" t="s">
        <v>26</v>
      </c>
      <c r="E26" s="12" t="s">
        <v>115</v>
      </c>
      <c r="F26" s="12" t="s">
        <v>26</v>
      </c>
      <c r="G26" s="12" t="s">
        <v>81</v>
      </c>
      <c r="H26" s="12" t="s">
        <v>83</v>
      </c>
      <c r="I26" s="14" t="s">
        <v>84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585827.75</v>
      </c>
      <c r="S26" s="12" t="s">
        <v>116</v>
      </c>
    </row>
    <row r="27" spans="1:19" s="15" customFormat="1" x14ac:dyDescent="0.25">
      <c r="A27" s="12" t="s">
        <v>111</v>
      </c>
      <c r="B27" s="13" t="s">
        <v>107</v>
      </c>
      <c r="C27" s="12" t="s">
        <v>66</v>
      </c>
      <c r="D27" s="12" t="s">
        <v>26</v>
      </c>
      <c r="E27" s="12" t="s">
        <v>118</v>
      </c>
      <c r="F27" s="12" t="s">
        <v>26</v>
      </c>
      <c r="G27" s="12" t="s">
        <v>61</v>
      </c>
      <c r="H27" s="12" t="s">
        <v>63</v>
      </c>
      <c r="I27" s="14" t="s">
        <v>64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8640</v>
      </c>
      <c r="S27" s="12" t="s">
        <v>119</v>
      </c>
    </row>
    <row r="28" spans="1:19" s="15" customFormat="1" x14ac:dyDescent="0.25">
      <c r="A28" s="12" t="s">
        <v>114</v>
      </c>
      <c r="B28" s="13" t="s">
        <v>107</v>
      </c>
      <c r="C28" s="12" t="s">
        <v>66</v>
      </c>
      <c r="D28" s="12" t="s">
        <v>26</v>
      </c>
      <c r="E28" s="12" t="s">
        <v>121</v>
      </c>
      <c r="F28" s="12" t="s">
        <v>26</v>
      </c>
      <c r="G28" s="12" t="s">
        <v>86</v>
      </c>
      <c r="H28" s="12" t="s">
        <v>88</v>
      </c>
      <c r="I28" s="14" t="s">
        <v>89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69000.62</v>
      </c>
      <c r="S28" s="12" t="s">
        <v>122</v>
      </c>
    </row>
    <row r="29" spans="1:19" s="15" customFormat="1" x14ac:dyDescent="0.25">
      <c r="A29" s="12" t="s">
        <v>117</v>
      </c>
      <c r="B29" s="13" t="s">
        <v>107</v>
      </c>
      <c r="C29" s="12" t="s">
        <v>66</v>
      </c>
      <c r="D29" s="12" t="s">
        <v>26</v>
      </c>
      <c r="E29" s="12" t="s">
        <v>126</v>
      </c>
      <c r="F29" s="12" t="s">
        <v>26</v>
      </c>
      <c r="G29" s="12" t="s">
        <v>72</v>
      </c>
      <c r="H29" s="12" t="s">
        <v>73</v>
      </c>
      <c r="I29" s="14" t="s">
        <v>74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295171.03999999998</v>
      </c>
      <c r="S29" s="12" t="s">
        <v>202</v>
      </c>
    </row>
    <row r="30" spans="1:19" s="15" customFormat="1" x14ac:dyDescent="0.25">
      <c r="A30" s="12" t="s">
        <v>120</v>
      </c>
      <c r="B30" s="13" t="s">
        <v>128</v>
      </c>
      <c r="C30" s="12" t="s">
        <v>66</v>
      </c>
      <c r="D30" s="12" t="s">
        <v>26</v>
      </c>
      <c r="E30" s="12" t="s">
        <v>156</v>
      </c>
      <c r="F30" s="12" t="s">
        <v>157</v>
      </c>
      <c r="G30" s="12" t="s">
        <v>158</v>
      </c>
      <c r="H30" s="12" t="s">
        <v>153</v>
      </c>
      <c r="I30" s="14" t="s">
        <v>154</v>
      </c>
      <c r="J30" s="14">
        <v>-74540</v>
      </c>
      <c r="K30" s="14">
        <v>-74540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s="15" customFormat="1" x14ac:dyDescent="0.25">
      <c r="A31" s="12" t="s">
        <v>123</v>
      </c>
      <c r="B31" s="13" t="s">
        <v>128</v>
      </c>
      <c r="C31" s="12" t="s">
        <v>24</v>
      </c>
      <c r="D31" s="12" t="s">
        <v>129</v>
      </c>
      <c r="E31" s="12" t="s">
        <v>26</v>
      </c>
      <c r="F31" s="12" t="s">
        <v>130</v>
      </c>
      <c r="G31" s="12" t="s">
        <v>26</v>
      </c>
      <c r="H31" s="12" t="s">
        <v>131</v>
      </c>
      <c r="I31" s="14" t="s">
        <v>132</v>
      </c>
      <c r="J31" s="14">
        <v>16941600</v>
      </c>
      <c r="K31" s="14">
        <v>16941600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s="15" customFormat="1" x14ac:dyDescent="0.25">
      <c r="A32" s="12" t="s">
        <v>124</v>
      </c>
      <c r="B32" s="13" t="s">
        <v>128</v>
      </c>
      <c r="C32" s="12" t="s">
        <v>24</v>
      </c>
      <c r="D32" s="12" t="s">
        <v>143</v>
      </c>
      <c r="E32" s="12" t="s">
        <v>26</v>
      </c>
      <c r="F32" s="12" t="s">
        <v>144</v>
      </c>
      <c r="G32" s="12" t="s">
        <v>26</v>
      </c>
      <c r="H32" s="12" t="s">
        <v>63</v>
      </c>
      <c r="I32" s="14" t="s">
        <v>64</v>
      </c>
      <c r="J32" s="14">
        <v>339648</v>
      </c>
      <c r="K32" s="14">
        <v>0</v>
      </c>
      <c r="L32" s="14">
        <v>292800</v>
      </c>
      <c r="M32" s="14">
        <v>46848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s="15" customFormat="1" x14ac:dyDescent="0.25">
      <c r="A33" s="12" t="s">
        <v>125</v>
      </c>
      <c r="B33" s="13" t="s">
        <v>128</v>
      </c>
      <c r="C33" s="12" t="s">
        <v>24</v>
      </c>
      <c r="D33" s="12" t="s">
        <v>146</v>
      </c>
      <c r="E33" s="12" t="s">
        <v>26</v>
      </c>
      <c r="F33" s="12" t="s">
        <v>134</v>
      </c>
      <c r="G33" s="12" t="s">
        <v>26</v>
      </c>
      <c r="H33" s="12" t="s">
        <v>135</v>
      </c>
      <c r="I33" s="14" t="s">
        <v>136</v>
      </c>
      <c r="J33" s="14">
        <v>11149442.810000001</v>
      </c>
      <c r="K33" s="14">
        <v>10429442.789999999</v>
      </c>
      <c r="L33" s="14">
        <v>620689.67000000004</v>
      </c>
      <c r="M33" s="14">
        <v>99310.35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s="15" customFormat="1" x14ac:dyDescent="0.25">
      <c r="A34" s="12" t="s">
        <v>127</v>
      </c>
      <c r="B34" s="13" t="s">
        <v>128</v>
      </c>
      <c r="C34" s="12" t="s">
        <v>24</v>
      </c>
      <c r="D34" s="12" t="s">
        <v>138</v>
      </c>
      <c r="E34" s="12" t="s">
        <v>26</v>
      </c>
      <c r="F34" s="12" t="s">
        <v>139</v>
      </c>
      <c r="G34" s="12" t="s">
        <v>26</v>
      </c>
      <c r="H34" s="12" t="s">
        <v>140</v>
      </c>
      <c r="I34" s="14" t="s">
        <v>141</v>
      </c>
      <c r="J34" s="14">
        <v>791843.81</v>
      </c>
      <c r="K34" s="14">
        <v>286426.65999999997</v>
      </c>
      <c r="L34" s="14">
        <v>435704.44</v>
      </c>
      <c r="M34" s="14">
        <v>69712.710000000006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s="15" customFormat="1" x14ac:dyDescent="0.25">
      <c r="A35" s="12" t="s">
        <v>133</v>
      </c>
      <c r="B35" s="13" t="s">
        <v>128</v>
      </c>
      <c r="C35" s="12" t="s">
        <v>24</v>
      </c>
      <c r="D35" s="12" t="s">
        <v>148</v>
      </c>
      <c r="E35" s="12" t="s">
        <v>26</v>
      </c>
      <c r="F35" s="12" t="s">
        <v>149</v>
      </c>
      <c r="G35" s="12" t="s">
        <v>26</v>
      </c>
      <c r="H35" s="12" t="s">
        <v>150</v>
      </c>
      <c r="I35" s="14" t="s">
        <v>151</v>
      </c>
      <c r="J35" s="14">
        <v>400000</v>
      </c>
      <c r="K35" s="14">
        <v>400000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s="15" customFormat="1" x14ac:dyDescent="0.25">
      <c r="A36" s="12" t="s">
        <v>137</v>
      </c>
      <c r="B36" s="13" t="s">
        <v>160</v>
      </c>
      <c r="C36" s="12" t="s">
        <v>66</v>
      </c>
      <c r="D36" s="12" t="s">
        <v>26</v>
      </c>
      <c r="E36" s="12" t="s">
        <v>178</v>
      </c>
      <c r="F36" s="12" t="s">
        <v>26</v>
      </c>
      <c r="G36" s="12" t="s">
        <v>25</v>
      </c>
      <c r="H36" s="12" t="s">
        <v>28</v>
      </c>
      <c r="I36" s="14" t="s">
        <v>29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673373.77</v>
      </c>
      <c r="S36" s="12" t="s">
        <v>179</v>
      </c>
    </row>
    <row r="37" spans="1:19" s="15" customFormat="1" x14ac:dyDescent="0.25">
      <c r="A37" s="12" t="s">
        <v>142</v>
      </c>
      <c r="B37" s="13" t="s">
        <v>160</v>
      </c>
      <c r="C37" s="12" t="s">
        <v>66</v>
      </c>
      <c r="D37" s="12" t="s">
        <v>26</v>
      </c>
      <c r="E37" s="12" t="s">
        <v>180</v>
      </c>
      <c r="F37" s="12" t="s">
        <v>26</v>
      </c>
      <c r="G37" s="12" t="s">
        <v>165</v>
      </c>
      <c r="H37" s="12" t="s">
        <v>162</v>
      </c>
      <c r="I37" s="14" t="s">
        <v>163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54052.02</v>
      </c>
      <c r="S37" s="12" t="s">
        <v>181</v>
      </c>
    </row>
    <row r="38" spans="1:19" s="15" customFormat="1" x14ac:dyDescent="0.25">
      <c r="A38" s="12" t="s">
        <v>145</v>
      </c>
      <c r="B38" s="13" t="s">
        <v>160</v>
      </c>
      <c r="C38" s="12" t="s">
        <v>24</v>
      </c>
      <c r="D38" s="12" t="s">
        <v>165</v>
      </c>
      <c r="E38" s="12" t="s">
        <v>26</v>
      </c>
      <c r="F38" s="12" t="s">
        <v>161</v>
      </c>
      <c r="G38" s="12" t="s">
        <v>26</v>
      </c>
      <c r="H38" s="12" t="s">
        <v>162</v>
      </c>
      <c r="I38" s="14" t="s">
        <v>163</v>
      </c>
      <c r="J38" s="14">
        <v>522502.86</v>
      </c>
      <c r="K38" s="14">
        <v>0</v>
      </c>
      <c r="L38" s="14">
        <v>450433.5</v>
      </c>
      <c r="M38" s="14">
        <v>72069.36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s="15" customFormat="1" x14ac:dyDescent="0.25">
      <c r="A39" s="12" t="s">
        <v>147</v>
      </c>
      <c r="B39" s="13" t="s">
        <v>160</v>
      </c>
      <c r="C39" s="12" t="s">
        <v>24</v>
      </c>
      <c r="D39" s="12" t="s">
        <v>175</v>
      </c>
      <c r="E39" s="12" t="s">
        <v>26</v>
      </c>
      <c r="F39" s="12" t="s">
        <v>176</v>
      </c>
      <c r="G39" s="12" t="s">
        <v>26</v>
      </c>
      <c r="H39" s="12" t="s">
        <v>26</v>
      </c>
      <c r="I39" s="14" t="s">
        <v>177</v>
      </c>
      <c r="J39" s="14">
        <v>40600.26</v>
      </c>
      <c r="K39" s="14">
        <v>0</v>
      </c>
      <c r="L39" s="14">
        <v>35000.22</v>
      </c>
      <c r="M39" s="14">
        <v>5600.03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s="15" customFormat="1" x14ac:dyDescent="0.25">
      <c r="A40" s="12" t="s">
        <v>152</v>
      </c>
      <c r="B40" s="13" t="s">
        <v>160</v>
      </c>
      <c r="C40" s="12" t="s">
        <v>24</v>
      </c>
      <c r="D40" s="12" t="s">
        <v>167</v>
      </c>
      <c r="E40" s="12" t="s">
        <v>26</v>
      </c>
      <c r="F40" s="12" t="s">
        <v>168</v>
      </c>
      <c r="G40" s="12" t="s">
        <v>26</v>
      </c>
      <c r="H40" s="12" t="s">
        <v>169</v>
      </c>
      <c r="I40" s="14" t="s">
        <v>170</v>
      </c>
      <c r="J40" s="14">
        <v>3786359.85</v>
      </c>
      <c r="K40" s="14">
        <v>3786359.85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s="15" customFormat="1" x14ac:dyDescent="0.25">
      <c r="A41" s="12" t="s">
        <v>155</v>
      </c>
      <c r="B41" s="13" t="s">
        <v>160</v>
      </c>
      <c r="C41" s="12" t="s">
        <v>24</v>
      </c>
      <c r="D41" s="12" t="s">
        <v>172</v>
      </c>
      <c r="E41" s="12" t="s">
        <v>26</v>
      </c>
      <c r="F41" s="12" t="s">
        <v>173</v>
      </c>
      <c r="G41" s="12" t="s">
        <v>26</v>
      </c>
      <c r="H41" s="12" t="s">
        <v>169</v>
      </c>
      <c r="I41" s="14" t="s">
        <v>170</v>
      </c>
      <c r="J41" s="14">
        <v>1514652</v>
      </c>
      <c r="K41" s="14">
        <v>940800</v>
      </c>
      <c r="L41" s="14">
        <v>494700</v>
      </c>
      <c r="M41" s="14">
        <v>79152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s="15" customFormat="1" x14ac:dyDescent="0.25">
      <c r="A42" s="12" t="s">
        <v>159</v>
      </c>
      <c r="B42" s="13" t="s">
        <v>182</v>
      </c>
      <c r="C42" s="12" t="s">
        <v>66</v>
      </c>
      <c r="D42" s="12" t="s">
        <v>26</v>
      </c>
      <c r="E42" s="12" t="s">
        <v>183</v>
      </c>
      <c r="F42" s="12" t="s">
        <v>26</v>
      </c>
      <c r="G42" s="12" t="s">
        <v>138</v>
      </c>
      <c r="H42" s="12" t="s">
        <v>140</v>
      </c>
      <c r="I42" s="14" t="s">
        <v>141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52284.53</v>
      </c>
      <c r="S42" s="12" t="s">
        <v>184</v>
      </c>
    </row>
    <row r="43" spans="1:19" s="15" customFormat="1" x14ac:dyDescent="0.25">
      <c r="A43" s="12" t="s">
        <v>164</v>
      </c>
      <c r="B43" s="13" t="s">
        <v>182</v>
      </c>
      <c r="C43" s="12" t="s">
        <v>66</v>
      </c>
      <c r="D43" s="12" t="s">
        <v>26</v>
      </c>
      <c r="E43" s="12" t="s">
        <v>185</v>
      </c>
      <c r="F43" s="12" t="s">
        <v>26</v>
      </c>
      <c r="G43" s="12" t="s">
        <v>143</v>
      </c>
      <c r="H43" s="12" t="s">
        <v>63</v>
      </c>
      <c r="I43" s="14" t="s">
        <v>64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35136</v>
      </c>
      <c r="S43" s="12" t="s">
        <v>186</v>
      </c>
    </row>
    <row r="44" spans="1:19" s="15" customFormat="1" x14ac:dyDescent="0.25">
      <c r="A44" s="12" t="s">
        <v>166</v>
      </c>
      <c r="B44" s="13" t="s">
        <v>182</v>
      </c>
      <c r="C44" s="12" t="s">
        <v>66</v>
      </c>
      <c r="D44" s="12" t="s">
        <v>26</v>
      </c>
      <c r="E44" s="12" t="s">
        <v>187</v>
      </c>
      <c r="F44" s="12" t="s">
        <v>26</v>
      </c>
      <c r="G44" s="12" t="s">
        <v>172</v>
      </c>
      <c r="H44" s="12" t="s">
        <v>169</v>
      </c>
      <c r="I44" s="14" t="s">
        <v>170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59364</v>
      </c>
      <c r="S44" s="12" t="s">
        <v>188</v>
      </c>
    </row>
    <row r="45" spans="1:19" s="15" customFormat="1" x14ac:dyDescent="0.25">
      <c r="A45" s="12" t="s">
        <v>171</v>
      </c>
      <c r="B45" s="13" t="s">
        <v>182</v>
      </c>
      <c r="C45" s="12" t="s">
        <v>66</v>
      </c>
      <c r="D45" s="12" t="s">
        <v>26</v>
      </c>
      <c r="E45" s="12" t="s">
        <v>189</v>
      </c>
      <c r="F45" s="12" t="s">
        <v>26</v>
      </c>
      <c r="G45" s="12" t="s">
        <v>175</v>
      </c>
      <c r="H45" s="12" t="s">
        <v>26</v>
      </c>
      <c r="I45" s="14" t="s">
        <v>177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5600.04</v>
      </c>
      <c r="S45" s="12" t="s">
        <v>190</v>
      </c>
    </row>
    <row r="46" spans="1:19" s="15" customFormat="1" x14ac:dyDescent="0.25">
      <c r="A46" s="12" t="s">
        <v>174</v>
      </c>
      <c r="B46" s="13" t="s">
        <v>182</v>
      </c>
      <c r="C46" s="12" t="s">
        <v>66</v>
      </c>
      <c r="D46" s="12" t="s">
        <v>26</v>
      </c>
      <c r="E46" s="12" t="s">
        <v>191</v>
      </c>
      <c r="F46" s="12" t="s">
        <v>26</v>
      </c>
      <c r="G46" s="12" t="s">
        <v>146</v>
      </c>
      <c r="H46" s="12" t="s">
        <v>135</v>
      </c>
      <c r="I46" s="14" t="s">
        <v>136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74482.759999999995</v>
      </c>
      <c r="S46" s="12" t="s">
        <v>192</v>
      </c>
    </row>
    <row r="48" spans="1:19" x14ac:dyDescent="0.25">
      <c r="J48" s="6">
        <f>SUM(J2:J46)</f>
        <v>63663865.920000002</v>
      </c>
      <c r="K48" s="6">
        <f t="shared" ref="K48:R48" si="0">SUM(K2:K46)</f>
        <v>38613263.240000002</v>
      </c>
      <c r="L48" s="6">
        <f t="shared" si="0"/>
        <v>21595347.010000002</v>
      </c>
      <c r="M48" s="6">
        <f t="shared" si="0"/>
        <v>3455255.4999999995</v>
      </c>
      <c r="N48" s="6">
        <f t="shared" si="0"/>
        <v>0</v>
      </c>
      <c r="O48" s="6">
        <f t="shared" si="0"/>
        <v>0</v>
      </c>
      <c r="P48" s="6">
        <f t="shared" si="0"/>
        <v>0</v>
      </c>
      <c r="Q48" s="6">
        <f t="shared" si="0"/>
        <v>0</v>
      </c>
      <c r="R48" s="6">
        <f t="shared" si="0"/>
        <v>2834794.7199999997</v>
      </c>
    </row>
    <row r="50" spans="9:12" x14ac:dyDescent="0.25">
      <c r="J50" s="5" t="s">
        <v>193</v>
      </c>
    </row>
    <row r="52" spans="9:12" x14ac:dyDescent="0.25">
      <c r="J52" s="5" t="s">
        <v>194</v>
      </c>
      <c r="K52" s="5" t="s">
        <v>195</v>
      </c>
      <c r="L52" s="2" t="s">
        <v>196</v>
      </c>
    </row>
    <row r="54" spans="9:12" x14ac:dyDescent="0.25">
      <c r="I54" s="5" t="s">
        <v>197</v>
      </c>
      <c r="J54" s="5">
        <f>K48</f>
        <v>38613263.240000002</v>
      </c>
    </row>
    <row r="56" spans="9:12" x14ac:dyDescent="0.25">
      <c r="I56" s="5" t="s">
        <v>198</v>
      </c>
      <c r="J56" s="5">
        <f>L48</f>
        <v>21595347.010000002</v>
      </c>
      <c r="K56" s="5">
        <f>M48</f>
        <v>3455255.4999999995</v>
      </c>
    </row>
    <row r="58" spans="9:12" x14ac:dyDescent="0.25">
      <c r="I58" s="5" t="s">
        <v>199</v>
      </c>
      <c r="J58" s="5">
        <v>0</v>
      </c>
      <c r="K58" s="5">
        <v>0</v>
      </c>
      <c r="L58" s="2">
        <v>0</v>
      </c>
    </row>
    <row r="60" spans="9:12" x14ac:dyDescent="0.25">
      <c r="I60" s="5" t="s">
        <v>200</v>
      </c>
      <c r="J60" s="5">
        <v>0</v>
      </c>
      <c r="K60" s="5">
        <v>0</v>
      </c>
    </row>
    <row r="62" spans="9:12" x14ac:dyDescent="0.25">
      <c r="I62" s="5" t="s">
        <v>201</v>
      </c>
      <c r="J62" s="5">
        <f>J54+J56</f>
        <v>60208610.25</v>
      </c>
      <c r="K62" s="5">
        <f>K56</f>
        <v>3455255.4999999995</v>
      </c>
      <c r="L62" s="2">
        <v>0</v>
      </c>
    </row>
  </sheetData>
  <sortState ref="A8:S46">
    <sortCondition ref="B8:B46"/>
    <sortCondition ref="S8:S4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2"/>
  <sheetViews>
    <sheetView tabSelected="1" topLeftCell="A18" workbookViewId="0">
      <selection activeCell="A27" sqref="A27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28515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3.425781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203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9" customFormat="1" x14ac:dyDescent="0.25">
      <c r="A7" s="16" t="s">
        <v>3</v>
      </c>
      <c r="B7" s="17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8" t="s">
        <v>11</v>
      </c>
      <c r="J7" s="18" t="s">
        <v>12</v>
      </c>
      <c r="K7" s="18" t="s">
        <v>13</v>
      </c>
      <c r="L7" s="18" t="s">
        <v>14</v>
      </c>
      <c r="M7" s="18" t="s">
        <v>15</v>
      </c>
      <c r="N7" s="18" t="s">
        <v>16</v>
      </c>
      <c r="O7" s="18" t="s">
        <v>17</v>
      </c>
      <c r="P7" s="18" t="s">
        <v>18</v>
      </c>
      <c r="Q7" s="18" t="s">
        <v>19</v>
      </c>
      <c r="R7" s="18" t="s">
        <v>20</v>
      </c>
      <c r="S7" s="16" t="s">
        <v>21</v>
      </c>
    </row>
    <row r="8" spans="1:19" s="15" customFormat="1" x14ac:dyDescent="0.25">
      <c r="A8" s="12" t="s">
        <v>22</v>
      </c>
      <c r="B8" s="13" t="s">
        <v>71</v>
      </c>
      <c r="C8" s="12" t="s">
        <v>66</v>
      </c>
      <c r="D8" s="12" t="s">
        <v>26</v>
      </c>
      <c r="E8" s="12" t="s">
        <v>94</v>
      </c>
      <c r="F8" s="12" t="s">
        <v>95</v>
      </c>
      <c r="G8" s="12" t="s">
        <v>96</v>
      </c>
      <c r="H8" s="12" t="s">
        <v>97</v>
      </c>
      <c r="I8" s="14" t="s">
        <v>98</v>
      </c>
      <c r="J8" s="14">
        <v>-704700</v>
      </c>
      <c r="K8" s="14">
        <v>0</v>
      </c>
      <c r="L8" s="14">
        <v>-607500</v>
      </c>
      <c r="M8" s="14">
        <v>-97200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s="15" customFormat="1" x14ac:dyDescent="0.25">
      <c r="A9" s="12" t="s">
        <v>30</v>
      </c>
      <c r="B9" s="13" t="s">
        <v>71</v>
      </c>
      <c r="C9" s="12" t="s">
        <v>66</v>
      </c>
      <c r="D9" s="12" t="s">
        <v>26</v>
      </c>
      <c r="E9" s="12" t="s">
        <v>100</v>
      </c>
      <c r="F9" s="12" t="s">
        <v>101</v>
      </c>
      <c r="G9" s="12" t="s">
        <v>96</v>
      </c>
      <c r="H9" s="12" t="s">
        <v>97</v>
      </c>
      <c r="I9" s="14" t="s">
        <v>98</v>
      </c>
      <c r="J9" s="14">
        <v>-48600</v>
      </c>
      <c r="K9" s="14">
        <v>0</v>
      </c>
      <c r="L9" s="14">
        <v>-41896.550000000003</v>
      </c>
      <c r="M9" s="14">
        <v>-6703.45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15" customFormat="1" x14ac:dyDescent="0.25">
      <c r="A10" s="12" t="s">
        <v>36</v>
      </c>
      <c r="B10" s="13" t="s">
        <v>71</v>
      </c>
      <c r="C10" s="12" t="s">
        <v>66</v>
      </c>
      <c r="D10" s="12" t="s">
        <v>26</v>
      </c>
      <c r="E10" s="12" t="s">
        <v>103</v>
      </c>
      <c r="F10" s="12" t="s">
        <v>104</v>
      </c>
      <c r="G10" s="12" t="s">
        <v>105</v>
      </c>
      <c r="H10" s="12" t="s">
        <v>97</v>
      </c>
      <c r="I10" s="14" t="s">
        <v>98</v>
      </c>
      <c r="J10" s="14">
        <v>-855360.01</v>
      </c>
      <c r="K10" s="14">
        <v>0</v>
      </c>
      <c r="L10" s="14">
        <v>-737379.32</v>
      </c>
      <c r="M10" s="14">
        <v>-117980.69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15" customFormat="1" x14ac:dyDescent="0.25">
      <c r="A11" s="12" t="s">
        <v>41</v>
      </c>
      <c r="B11" s="13" t="s">
        <v>128</v>
      </c>
      <c r="C11" s="12" t="s">
        <v>66</v>
      </c>
      <c r="D11" s="12" t="s">
        <v>26</v>
      </c>
      <c r="E11" s="12" t="s">
        <v>156</v>
      </c>
      <c r="F11" s="12" t="s">
        <v>157</v>
      </c>
      <c r="G11" s="12" t="s">
        <v>158</v>
      </c>
      <c r="H11" s="12" t="s">
        <v>153</v>
      </c>
      <c r="I11" s="14" t="s">
        <v>154</v>
      </c>
      <c r="J11" s="14">
        <v>-74540</v>
      </c>
      <c r="K11" s="14">
        <v>-74540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27" customFormat="1" x14ac:dyDescent="0.25">
      <c r="A12" s="24" t="s">
        <v>46</v>
      </c>
      <c r="B12" s="25" t="s">
        <v>128</v>
      </c>
      <c r="C12" s="24" t="s">
        <v>24</v>
      </c>
      <c r="D12" s="24" t="s">
        <v>204</v>
      </c>
      <c r="E12" s="24" t="s">
        <v>26</v>
      </c>
      <c r="F12" s="24" t="s">
        <v>130</v>
      </c>
      <c r="G12" s="24" t="s">
        <v>26</v>
      </c>
      <c r="H12" s="24" t="s">
        <v>131</v>
      </c>
      <c r="I12" s="26" t="s">
        <v>132</v>
      </c>
      <c r="J12" s="26">
        <v>16941600</v>
      </c>
      <c r="K12" s="26">
        <v>16941600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4" t="s">
        <v>26</v>
      </c>
    </row>
    <row r="13" spans="1:19" s="23" customFormat="1" x14ac:dyDescent="0.25">
      <c r="A13" s="20" t="s">
        <v>51</v>
      </c>
      <c r="B13" s="21" t="s">
        <v>31</v>
      </c>
      <c r="C13" s="20" t="s">
        <v>24</v>
      </c>
      <c r="D13" s="20" t="s">
        <v>37</v>
      </c>
      <c r="E13" s="20" t="s">
        <v>26</v>
      </c>
      <c r="F13" s="20" t="s">
        <v>38</v>
      </c>
      <c r="G13" s="20" t="s">
        <v>26</v>
      </c>
      <c r="H13" s="20" t="s">
        <v>39</v>
      </c>
      <c r="I13" s="22" t="s">
        <v>40</v>
      </c>
      <c r="J13" s="22">
        <v>342857.13</v>
      </c>
      <c r="K13" s="22">
        <v>342857.13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26</v>
      </c>
    </row>
    <row r="14" spans="1:19" s="15" customFormat="1" x14ac:dyDescent="0.25">
      <c r="A14" s="12" t="s">
        <v>54</v>
      </c>
      <c r="B14" s="13" t="s">
        <v>160</v>
      </c>
      <c r="C14" s="12" t="s">
        <v>24</v>
      </c>
      <c r="D14" s="12" t="s">
        <v>165</v>
      </c>
      <c r="E14" s="12" t="s">
        <v>26</v>
      </c>
      <c r="F14" s="12" t="s">
        <v>161</v>
      </c>
      <c r="G14" s="12" t="s">
        <v>26</v>
      </c>
      <c r="H14" s="12" t="s">
        <v>162</v>
      </c>
      <c r="I14" s="14" t="s">
        <v>163</v>
      </c>
      <c r="J14" s="14">
        <v>522502.86</v>
      </c>
      <c r="K14" s="14">
        <v>0</v>
      </c>
      <c r="L14" s="14">
        <v>450433.5</v>
      </c>
      <c r="M14" s="14">
        <v>72069.36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60</v>
      </c>
      <c r="B15" s="13" t="s">
        <v>160</v>
      </c>
      <c r="C15" s="12" t="s">
        <v>66</v>
      </c>
      <c r="D15" s="12" t="s">
        <v>26</v>
      </c>
      <c r="E15" s="12" t="s">
        <v>180</v>
      </c>
      <c r="F15" s="12" t="s">
        <v>26</v>
      </c>
      <c r="G15" s="12" t="s">
        <v>165</v>
      </c>
      <c r="H15" s="12" t="s">
        <v>162</v>
      </c>
      <c r="I15" s="14" t="s">
        <v>163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54052.02</v>
      </c>
      <c r="S15" s="12" t="s">
        <v>181</v>
      </c>
    </row>
    <row r="16" spans="1:19" s="23" customFormat="1" x14ac:dyDescent="0.25">
      <c r="A16" s="20" t="s">
        <v>65</v>
      </c>
      <c r="B16" s="21" t="s">
        <v>71</v>
      </c>
      <c r="C16" s="20" t="s">
        <v>24</v>
      </c>
      <c r="D16" s="20" t="s">
        <v>86</v>
      </c>
      <c r="E16" s="20" t="s">
        <v>26</v>
      </c>
      <c r="F16" s="20" t="s">
        <v>87</v>
      </c>
      <c r="G16" s="20" t="s">
        <v>26</v>
      </c>
      <c r="H16" s="20" t="s">
        <v>88</v>
      </c>
      <c r="I16" s="22" t="s">
        <v>89</v>
      </c>
      <c r="J16" s="22">
        <v>667006.03</v>
      </c>
      <c r="K16" s="22">
        <v>0</v>
      </c>
      <c r="L16" s="22">
        <v>575005.19999999995</v>
      </c>
      <c r="M16" s="22">
        <v>92000.83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26</v>
      </c>
    </row>
    <row r="17" spans="1:19" s="23" customFormat="1" x14ac:dyDescent="0.25">
      <c r="A17" s="20" t="s">
        <v>70</v>
      </c>
      <c r="B17" s="21" t="s">
        <v>107</v>
      </c>
      <c r="C17" s="20" t="s">
        <v>66</v>
      </c>
      <c r="D17" s="20" t="s">
        <v>26</v>
      </c>
      <c r="E17" s="20" t="s">
        <v>121</v>
      </c>
      <c r="F17" s="20" t="s">
        <v>26</v>
      </c>
      <c r="G17" s="20" t="s">
        <v>86</v>
      </c>
      <c r="H17" s="20" t="s">
        <v>88</v>
      </c>
      <c r="I17" s="22" t="s">
        <v>89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69000.62</v>
      </c>
      <c r="S17" s="20" t="s">
        <v>122</v>
      </c>
    </row>
    <row r="18" spans="1:19" s="27" customFormat="1" x14ac:dyDescent="0.25">
      <c r="A18" s="24" t="s">
        <v>75</v>
      </c>
      <c r="B18" s="25" t="s">
        <v>160</v>
      </c>
      <c r="C18" s="24" t="s">
        <v>24</v>
      </c>
      <c r="D18" s="24" t="s">
        <v>175</v>
      </c>
      <c r="E18" s="24" t="s">
        <v>26</v>
      </c>
      <c r="F18" s="24" t="s">
        <v>176</v>
      </c>
      <c r="G18" s="24" t="s">
        <v>26</v>
      </c>
      <c r="H18" s="24" t="s">
        <v>26</v>
      </c>
      <c r="I18" s="26" t="s">
        <v>177</v>
      </c>
      <c r="J18" s="26">
        <v>40600.26</v>
      </c>
      <c r="K18" s="26">
        <v>0</v>
      </c>
      <c r="L18" s="26">
        <v>35000.22</v>
      </c>
      <c r="M18" s="26">
        <v>5600.03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4" t="s">
        <v>26</v>
      </c>
    </row>
    <row r="19" spans="1:19" s="27" customFormat="1" x14ac:dyDescent="0.25">
      <c r="A19" s="24" t="s">
        <v>80</v>
      </c>
      <c r="B19" s="25" t="s">
        <v>182</v>
      </c>
      <c r="C19" s="24" t="s">
        <v>66</v>
      </c>
      <c r="D19" s="24" t="s">
        <v>26</v>
      </c>
      <c r="E19" s="24" t="s">
        <v>189</v>
      </c>
      <c r="F19" s="24" t="s">
        <v>26</v>
      </c>
      <c r="G19" s="24" t="s">
        <v>175</v>
      </c>
      <c r="H19" s="24" t="s">
        <v>26</v>
      </c>
      <c r="I19" s="26" t="s">
        <v>177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5600.04</v>
      </c>
      <c r="S19" s="24" t="s">
        <v>190</v>
      </c>
    </row>
    <row r="20" spans="1:19" s="23" customFormat="1" x14ac:dyDescent="0.25">
      <c r="A20" s="20" t="s">
        <v>85</v>
      </c>
      <c r="B20" s="21" t="s">
        <v>71</v>
      </c>
      <c r="C20" s="20" t="s">
        <v>24</v>
      </c>
      <c r="D20" s="20" t="s">
        <v>76</v>
      </c>
      <c r="E20" s="20" t="s">
        <v>26</v>
      </c>
      <c r="F20" s="20" t="s">
        <v>77</v>
      </c>
      <c r="G20" s="20" t="s">
        <v>26</v>
      </c>
      <c r="H20" s="20" t="s">
        <v>78</v>
      </c>
      <c r="I20" s="22" t="s">
        <v>79</v>
      </c>
      <c r="J20" s="22">
        <v>143000</v>
      </c>
      <c r="K20" s="22">
        <v>143000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26</v>
      </c>
    </row>
    <row r="21" spans="1:19" s="23" customFormat="1" x14ac:dyDescent="0.25">
      <c r="A21" s="20" t="s">
        <v>90</v>
      </c>
      <c r="B21" s="21" t="s">
        <v>31</v>
      </c>
      <c r="C21" s="20" t="s">
        <v>24</v>
      </c>
      <c r="D21" s="20" t="s">
        <v>47</v>
      </c>
      <c r="E21" s="20" t="s">
        <v>26</v>
      </c>
      <c r="F21" s="20" t="s">
        <v>48</v>
      </c>
      <c r="G21" s="20" t="s">
        <v>26</v>
      </c>
      <c r="H21" s="20" t="s">
        <v>49</v>
      </c>
      <c r="I21" s="22" t="s">
        <v>50</v>
      </c>
      <c r="J21" s="22">
        <v>771950.41</v>
      </c>
      <c r="K21" s="22">
        <v>-0.15</v>
      </c>
      <c r="L21" s="22">
        <v>665474.49</v>
      </c>
      <c r="M21" s="22">
        <v>106475.91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26</v>
      </c>
    </row>
    <row r="22" spans="1:19" s="23" customFormat="1" x14ac:dyDescent="0.25">
      <c r="A22" s="20" t="s">
        <v>93</v>
      </c>
      <c r="B22" s="21" t="s">
        <v>107</v>
      </c>
      <c r="C22" s="20" t="s">
        <v>66</v>
      </c>
      <c r="D22" s="20" t="s">
        <v>26</v>
      </c>
      <c r="E22" s="20" t="s">
        <v>109</v>
      </c>
      <c r="F22" s="20" t="s">
        <v>26</v>
      </c>
      <c r="G22" s="20" t="s">
        <v>47</v>
      </c>
      <c r="H22" s="20" t="s">
        <v>49</v>
      </c>
      <c r="I22" s="22" t="s">
        <v>50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79856.94</v>
      </c>
      <c r="S22" s="20" t="s">
        <v>110</v>
      </c>
    </row>
    <row r="23" spans="1:19" s="23" customFormat="1" x14ac:dyDescent="0.25">
      <c r="A23" s="20" t="s">
        <v>99</v>
      </c>
      <c r="B23" s="21" t="s">
        <v>55</v>
      </c>
      <c r="C23" s="20" t="s">
        <v>24</v>
      </c>
      <c r="D23" s="20" t="s">
        <v>61</v>
      </c>
      <c r="E23" s="20" t="s">
        <v>26</v>
      </c>
      <c r="F23" s="20" t="s">
        <v>62</v>
      </c>
      <c r="G23" s="20" t="s">
        <v>26</v>
      </c>
      <c r="H23" s="20" t="s">
        <v>63</v>
      </c>
      <c r="I23" s="22" t="s">
        <v>64</v>
      </c>
      <c r="J23" s="22">
        <v>83520</v>
      </c>
      <c r="K23" s="22">
        <v>0</v>
      </c>
      <c r="L23" s="22">
        <v>72000</v>
      </c>
      <c r="M23" s="22">
        <v>11520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26</v>
      </c>
    </row>
    <row r="24" spans="1:19" s="23" customFormat="1" x14ac:dyDescent="0.25">
      <c r="A24" s="20" t="s">
        <v>102</v>
      </c>
      <c r="B24" s="21" t="s">
        <v>107</v>
      </c>
      <c r="C24" s="20" t="s">
        <v>66</v>
      </c>
      <c r="D24" s="20" t="s">
        <v>26</v>
      </c>
      <c r="E24" s="20" t="s">
        <v>118</v>
      </c>
      <c r="F24" s="20" t="s">
        <v>26</v>
      </c>
      <c r="G24" s="20" t="s">
        <v>61</v>
      </c>
      <c r="H24" s="20" t="s">
        <v>63</v>
      </c>
      <c r="I24" s="22" t="s">
        <v>64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8640</v>
      </c>
      <c r="S24" s="20" t="s">
        <v>119</v>
      </c>
    </row>
    <row r="25" spans="1:19" s="27" customFormat="1" x14ac:dyDescent="0.25">
      <c r="A25" s="24" t="s">
        <v>106</v>
      </c>
      <c r="B25" s="25" t="s">
        <v>128</v>
      </c>
      <c r="C25" s="24" t="s">
        <v>24</v>
      </c>
      <c r="D25" s="24" t="s">
        <v>143</v>
      </c>
      <c r="E25" s="24" t="s">
        <v>26</v>
      </c>
      <c r="F25" s="24" t="s">
        <v>144</v>
      </c>
      <c r="G25" s="24" t="s">
        <v>26</v>
      </c>
      <c r="H25" s="24" t="s">
        <v>63</v>
      </c>
      <c r="I25" s="26" t="s">
        <v>64</v>
      </c>
      <c r="J25" s="26">
        <v>339648</v>
      </c>
      <c r="K25" s="26">
        <v>0</v>
      </c>
      <c r="L25" s="26">
        <v>292800</v>
      </c>
      <c r="M25" s="26">
        <v>46848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4" t="s">
        <v>26</v>
      </c>
    </row>
    <row r="26" spans="1:19" s="27" customFormat="1" x14ac:dyDescent="0.25">
      <c r="A26" s="24" t="s">
        <v>108</v>
      </c>
      <c r="B26" s="25" t="s">
        <v>182</v>
      </c>
      <c r="C26" s="24" t="s">
        <v>66</v>
      </c>
      <c r="D26" s="24" t="s">
        <v>26</v>
      </c>
      <c r="E26" s="24" t="s">
        <v>185</v>
      </c>
      <c r="F26" s="24" t="s">
        <v>26</v>
      </c>
      <c r="G26" s="24" t="s">
        <v>143</v>
      </c>
      <c r="H26" s="24" t="s">
        <v>63</v>
      </c>
      <c r="I26" s="26" t="s">
        <v>64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35136</v>
      </c>
      <c r="S26" s="24" t="s">
        <v>186</v>
      </c>
    </row>
    <row r="27" spans="1:19" s="23" customFormat="1" x14ac:dyDescent="0.25">
      <c r="A27" s="30" t="s">
        <v>111</v>
      </c>
      <c r="B27" s="21" t="s">
        <v>31</v>
      </c>
      <c r="C27" s="20" t="s">
        <v>24</v>
      </c>
      <c r="D27" s="20" t="s">
        <v>32</v>
      </c>
      <c r="E27" s="20" t="s">
        <v>26</v>
      </c>
      <c r="F27" s="20" t="s">
        <v>33</v>
      </c>
      <c r="G27" s="20" t="s">
        <v>26</v>
      </c>
      <c r="H27" s="20" t="s">
        <v>34</v>
      </c>
      <c r="I27" s="22" t="s">
        <v>35</v>
      </c>
      <c r="J27" s="22">
        <v>1077549.72</v>
      </c>
      <c r="K27" s="22">
        <v>1077549.72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26</v>
      </c>
    </row>
    <row r="28" spans="1:19" s="23" customFormat="1" x14ac:dyDescent="0.25">
      <c r="A28" s="20" t="s">
        <v>114</v>
      </c>
      <c r="B28" s="21" t="s">
        <v>55</v>
      </c>
      <c r="C28" s="20" t="s">
        <v>24</v>
      </c>
      <c r="D28" s="20" t="s">
        <v>56</v>
      </c>
      <c r="E28" s="20" t="s">
        <v>26</v>
      </c>
      <c r="F28" s="20" t="s">
        <v>57</v>
      </c>
      <c r="G28" s="20" t="s">
        <v>26</v>
      </c>
      <c r="H28" s="20" t="s">
        <v>58</v>
      </c>
      <c r="I28" s="22" t="s">
        <v>59</v>
      </c>
      <c r="J28" s="22">
        <v>2550000</v>
      </c>
      <c r="K28" s="22">
        <v>2550000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0" t="s">
        <v>26</v>
      </c>
    </row>
    <row r="29" spans="1:19" s="15" customFormat="1" x14ac:dyDescent="0.25">
      <c r="A29" s="12" t="s">
        <v>117</v>
      </c>
      <c r="B29" s="13" t="s">
        <v>23</v>
      </c>
      <c r="C29" s="12" t="s">
        <v>24</v>
      </c>
      <c r="D29" s="12" t="s">
        <v>25</v>
      </c>
      <c r="E29" s="12" t="s">
        <v>26</v>
      </c>
      <c r="F29" s="12" t="s">
        <v>27</v>
      </c>
      <c r="G29" s="12" t="s">
        <v>26</v>
      </c>
      <c r="H29" s="12" t="s">
        <v>28</v>
      </c>
      <c r="I29" s="14" t="s">
        <v>29</v>
      </c>
      <c r="J29" s="14">
        <v>6871047.0199999996</v>
      </c>
      <c r="K29" s="14">
        <v>361767.24</v>
      </c>
      <c r="L29" s="14">
        <v>5611448.0899999999</v>
      </c>
      <c r="M29" s="14">
        <v>897831.69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s="15" customFormat="1" x14ac:dyDescent="0.25">
      <c r="A30" s="12" t="s">
        <v>120</v>
      </c>
      <c r="B30" s="13" t="s">
        <v>160</v>
      </c>
      <c r="C30" s="12" t="s">
        <v>66</v>
      </c>
      <c r="D30" s="12" t="s">
        <v>26</v>
      </c>
      <c r="E30" s="12" t="s">
        <v>178</v>
      </c>
      <c r="F30" s="12" t="s">
        <v>26</v>
      </c>
      <c r="G30" s="12" t="s">
        <v>25</v>
      </c>
      <c r="H30" s="12" t="s">
        <v>28</v>
      </c>
      <c r="I30" s="14" t="s">
        <v>29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673373.77</v>
      </c>
      <c r="S30" s="12" t="s">
        <v>179</v>
      </c>
    </row>
    <row r="31" spans="1:19" s="27" customFormat="1" x14ac:dyDescent="0.25">
      <c r="A31" s="24" t="s">
        <v>123</v>
      </c>
      <c r="B31" s="25" t="s">
        <v>128</v>
      </c>
      <c r="C31" s="24" t="s">
        <v>24</v>
      </c>
      <c r="D31" s="24" t="s">
        <v>146</v>
      </c>
      <c r="E31" s="24" t="s">
        <v>26</v>
      </c>
      <c r="F31" s="24" t="s">
        <v>134</v>
      </c>
      <c r="G31" s="24" t="s">
        <v>26</v>
      </c>
      <c r="H31" s="24" t="s">
        <v>135</v>
      </c>
      <c r="I31" s="26" t="s">
        <v>136</v>
      </c>
      <c r="J31" s="26">
        <v>11149442.810000001</v>
      </c>
      <c r="K31" s="26">
        <v>10429442.789999999</v>
      </c>
      <c r="L31" s="26">
        <v>620689.67000000004</v>
      </c>
      <c r="M31" s="26">
        <v>99310.35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4" t="s">
        <v>26</v>
      </c>
    </row>
    <row r="32" spans="1:19" s="27" customFormat="1" x14ac:dyDescent="0.25">
      <c r="A32" s="24" t="s">
        <v>124</v>
      </c>
      <c r="B32" s="25" t="s">
        <v>182</v>
      </c>
      <c r="C32" s="24" t="s">
        <v>66</v>
      </c>
      <c r="D32" s="24" t="s">
        <v>26</v>
      </c>
      <c r="E32" s="24" t="s">
        <v>191</v>
      </c>
      <c r="F32" s="24" t="s">
        <v>26</v>
      </c>
      <c r="G32" s="24" t="s">
        <v>146</v>
      </c>
      <c r="H32" s="24" t="s">
        <v>135</v>
      </c>
      <c r="I32" s="26" t="s">
        <v>136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74482.759999999995</v>
      </c>
      <c r="S32" s="24" t="s">
        <v>192</v>
      </c>
    </row>
    <row r="33" spans="1:19" s="23" customFormat="1" x14ac:dyDescent="0.25">
      <c r="A33" s="20" t="s">
        <v>125</v>
      </c>
      <c r="B33" s="21" t="s">
        <v>71</v>
      </c>
      <c r="C33" s="20" t="s">
        <v>24</v>
      </c>
      <c r="D33" s="20" t="s">
        <v>91</v>
      </c>
      <c r="E33" s="20" t="s">
        <v>26</v>
      </c>
      <c r="F33" s="20" t="s">
        <v>92</v>
      </c>
      <c r="G33" s="20" t="s">
        <v>26</v>
      </c>
      <c r="H33" s="20" t="s">
        <v>73</v>
      </c>
      <c r="I33" s="22" t="s">
        <v>74</v>
      </c>
      <c r="J33" s="22">
        <v>2139990.0099999998</v>
      </c>
      <c r="K33" s="22">
        <v>0</v>
      </c>
      <c r="L33" s="22">
        <v>1844818.97</v>
      </c>
      <c r="M33" s="22">
        <v>295171.03999999998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 t="s">
        <v>26</v>
      </c>
    </row>
    <row r="34" spans="1:19" s="23" customFormat="1" x14ac:dyDescent="0.25">
      <c r="A34" s="20" t="s">
        <v>127</v>
      </c>
      <c r="B34" s="21" t="s">
        <v>107</v>
      </c>
      <c r="C34" s="20" t="s">
        <v>66</v>
      </c>
      <c r="D34" s="20" t="s">
        <v>26</v>
      </c>
      <c r="E34" s="20" t="s">
        <v>126</v>
      </c>
      <c r="F34" s="20" t="s">
        <v>26</v>
      </c>
      <c r="G34" s="20" t="s">
        <v>72</v>
      </c>
      <c r="H34" s="20" t="s">
        <v>73</v>
      </c>
      <c r="I34" s="22" t="s">
        <v>74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295171.03999999998</v>
      </c>
      <c r="S34" s="20" t="s">
        <v>202</v>
      </c>
    </row>
    <row r="35" spans="1:19" s="27" customFormat="1" x14ac:dyDescent="0.25">
      <c r="A35" s="24" t="s">
        <v>133</v>
      </c>
      <c r="B35" s="25" t="s">
        <v>128</v>
      </c>
      <c r="C35" s="24" t="s">
        <v>24</v>
      </c>
      <c r="D35" s="24" t="s">
        <v>138</v>
      </c>
      <c r="E35" s="24" t="s">
        <v>26</v>
      </c>
      <c r="F35" s="24" t="s">
        <v>139</v>
      </c>
      <c r="G35" s="24" t="s">
        <v>26</v>
      </c>
      <c r="H35" s="24" t="s">
        <v>140</v>
      </c>
      <c r="I35" s="26" t="s">
        <v>141</v>
      </c>
      <c r="J35" s="26">
        <v>791843.81</v>
      </c>
      <c r="K35" s="26">
        <v>286426.65999999997</v>
      </c>
      <c r="L35" s="26">
        <v>435704.44</v>
      </c>
      <c r="M35" s="26">
        <v>69712.710000000006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4" t="s">
        <v>26</v>
      </c>
    </row>
    <row r="36" spans="1:19" s="27" customFormat="1" x14ac:dyDescent="0.25">
      <c r="A36" s="24" t="s">
        <v>137</v>
      </c>
      <c r="B36" s="25" t="s">
        <v>182</v>
      </c>
      <c r="C36" s="24" t="s">
        <v>66</v>
      </c>
      <c r="D36" s="24" t="s">
        <v>26</v>
      </c>
      <c r="E36" s="24" t="s">
        <v>183</v>
      </c>
      <c r="F36" s="24" t="s">
        <v>26</v>
      </c>
      <c r="G36" s="24" t="s">
        <v>138</v>
      </c>
      <c r="H36" s="24" t="s">
        <v>140</v>
      </c>
      <c r="I36" s="26" t="s">
        <v>141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52284.53</v>
      </c>
      <c r="S36" s="24" t="s">
        <v>184</v>
      </c>
    </row>
    <row r="37" spans="1:19" s="27" customFormat="1" x14ac:dyDescent="0.25">
      <c r="A37" s="24" t="s">
        <v>142</v>
      </c>
      <c r="B37" s="25" t="s">
        <v>160</v>
      </c>
      <c r="C37" s="24" t="s">
        <v>24</v>
      </c>
      <c r="D37" s="24" t="s">
        <v>167</v>
      </c>
      <c r="E37" s="24" t="s">
        <v>26</v>
      </c>
      <c r="F37" s="24" t="s">
        <v>168</v>
      </c>
      <c r="G37" s="24" t="s">
        <v>26</v>
      </c>
      <c r="H37" s="24" t="s">
        <v>169</v>
      </c>
      <c r="I37" s="26" t="s">
        <v>170</v>
      </c>
      <c r="J37" s="26">
        <v>3786359.85</v>
      </c>
      <c r="K37" s="26">
        <v>3786359.85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4" t="s">
        <v>26</v>
      </c>
    </row>
    <row r="38" spans="1:19" s="27" customFormat="1" x14ac:dyDescent="0.25">
      <c r="A38" s="24" t="s">
        <v>145</v>
      </c>
      <c r="B38" s="25" t="s">
        <v>160</v>
      </c>
      <c r="C38" s="24" t="s">
        <v>24</v>
      </c>
      <c r="D38" s="24" t="s">
        <v>172</v>
      </c>
      <c r="E38" s="24" t="s">
        <v>26</v>
      </c>
      <c r="F38" s="24" t="s">
        <v>173</v>
      </c>
      <c r="G38" s="24" t="s">
        <v>26</v>
      </c>
      <c r="H38" s="24" t="s">
        <v>169</v>
      </c>
      <c r="I38" s="26" t="s">
        <v>170</v>
      </c>
      <c r="J38" s="26">
        <v>1514652</v>
      </c>
      <c r="K38" s="26">
        <v>940800</v>
      </c>
      <c r="L38" s="26">
        <v>494700</v>
      </c>
      <c r="M38" s="26">
        <v>79152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4" t="s">
        <v>26</v>
      </c>
    </row>
    <row r="39" spans="1:19" s="27" customFormat="1" x14ac:dyDescent="0.25">
      <c r="A39" s="24" t="s">
        <v>147</v>
      </c>
      <c r="B39" s="25" t="s">
        <v>182</v>
      </c>
      <c r="C39" s="24" t="s">
        <v>66</v>
      </c>
      <c r="D39" s="24" t="s">
        <v>26</v>
      </c>
      <c r="E39" s="24" t="s">
        <v>187</v>
      </c>
      <c r="F39" s="24" t="s">
        <v>26</v>
      </c>
      <c r="G39" s="24" t="s">
        <v>172</v>
      </c>
      <c r="H39" s="24" t="s">
        <v>169</v>
      </c>
      <c r="I39" s="26" t="s">
        <v>170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59364</v>
      </c>
      <c r="S39" s="24" t="s">
        <v>188</v>
      </c>
    </row>
    <row r="40" spans="1:19" s="27" customFormat="1" x14ac:dyDescent="0.25">
      <c r="A40" s="24" t="s">
        <v>152</v>
      </c>
      <c r="B40" s="25" t="s">
        <v>71</v>
      </c>
      <c r="C40" s="24" t="s">
        <v>24</v>
      </c>
      <c r="D40" s="24" t="s">
        <v>81</v>
      </c>
      <c r="E40" s="24" t="s">
        <v>26</v>
      </c>
      <c r="F40" s="24" t="s">
        <v>82</v>
      </c>
      <c r="G40" s="24" t="s">
        <v>26</v>
      </c>
      <c r="H40" s="24" t="s">
        <v>83</v>
      </c>
      <c r="I40" s="26" t="s">
        <v>84</v>
      </c>
      <c r="J40" s="26">
        <v>5663001.5599999996</v>
      </c>
      <c r="K40" s="26">
        <v>0</v>
      </c>
      <c r="L40" s="26">
        <v>4881897.9000000004</v>
      </c>
      <c r="M40" s="26">
        <v>781103.66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4" t="s">
        <v>26</v>
      </c>
    </row>
    <row r="41" spans="1:19" s="27" customFormat="1" x14ac:dyDescent="0.25">
      <c r="A41" s="24" t="s">
        <v>155</v>
      </c>
      <c r="B41" s="25" t="s">
        <v>107</v>
      </c>
      <c r="C41" s="24" t="s">
        <v>66</v>
      </c>
      <c r="D41" s="24" t="s">
        <v>26</v>
      </c>
      <c r="E41" s="24" t="s">
        <v>115</v>
      </c>
      <c r="F41" s="24" t="s">
        <v>26</v>
      </c>
      <c r="G41" s="24" t="s">
        <v>81</v>
      </c>
      <c r="H41" s="24" t="s">
        <v>83</v>
      </c>
      <c r="I41" s="26" t="s">
        <v>84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585827.75</v>
      </c>
      <c r="S41" s="24" t="s">
        <v>116</v>
      </c>
    </row>
    <row r="42" spans="1:19" s="23" customFormat="1" x14ac:dyDescent="0.25">
      <c r="A42" s="20" t="s">
        <v>159</v>
      </c>
      <c r="B42" s="21" t="s">
        <v>31</v>
      </c>
      <c r="C42" s="20" t="s">
        <v>24</v>
      </c>
      <c r="D42" s="20" t="s">
        <v>42</v>
      </c>
      <c r="E42" s="20" t="s">
        <v>26</v>
      </c>
      <c r="F42" s="20" t="s">
        <v>43</v>
      </c>
      <c r="G42" s="20" t="s">
        <v>26</v>
      </c>
      <c r="H42" s="20" t="s">
        <v>44</v>
      </c>
      <c r="I42" s="22" t="s">
        <v>45</v>
      </c>
      <c r="J42" s="22">
        <v>1428000</v>
      </c>
      <c r="K42" s="22">
        <v>1428000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26</v>
      </c>
    </row>
    <row r="43" spans="1:19" s="23" customFormat="1" x14ac:dyDescent="0.25">
      <c r="A43" s="20" t="s">
        <v>164</v>
      </c>
      <c r="B43" s="21" t="s">
        <v>31</v>
      </c>
      <c r="C43" s="20" t="s">
        <v>24</v>
      </c>
      <c r="D43" s="20" t="s">
        <v>52</v>
      </c>
      <c r="E43" s="20" t="s">
        <v>26</v>
      </c>
      <c r="F43" s="20" t="s">
        <v>53</v>
      </c>
      <c r="G43" s="20" t="s">
        <v>26</v>
      </c>
      <c r="H43" s="20" t="s">
        <v>44</v>
      </c>
      <c r="I43" s="22" t="s">
        <v>45</v>
      </c>
      <c r="J43" s="22">
        <v>8139384.0599999996</v>
      </c>
      <c r="K43" s="22">
        <v>0</v>
      </c>
      <c r="L43" s="22">
        <v>7016710.4000000004</v>
      </c>
      <c r="M43" s="22">
        <v>1122673.6599999999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0" t="s">
        <v>26</v>
      </c>
    </row>
    <row r="44" spans="1:19" s="23" customFormat="1" x14ac:dyDescent="0.25">
      <c r="A44" s="20" t="s">
        <v>166</v>
      </c>
      <c r="B44" s="21" t="s">
        <v>55</v>
      </c>
      <c r="C44" s="20" t="s">
        <v>66</v>
      </c>
      <c r="D44" s="20" t="s">
        <v>26</v>
      </c>
      <c r="E44" s="20" t="s">
        <v>67</v>
      </c>
      <c r="F44" s="20" t="s">
        <v>68</v>
      </c>
      <c r="G44" s="20" t="s">
        <v>69</v>
      </c>
      <c r="H44" s="20" t="s">
        <v>44</v>
      </c>
      <c r="I44" s="22" t="s">
        <v>45</v>
      </c>
      <c r="J44" s="22">
        <v>-16889.599999999999</v>
      </c>
      <c r="K44" s="22">
        <v>0</v>
      </c>
      <c r="L44" s="22">
        <v>-14560</v>
      </c>
      <c r="M44" s="22">
        <v>-2329.6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26</v>
      </c>
    </row>
    <row r="45" spans="1:19" s="23" customFormat="1" x14ac:dyDescent="0.25">
      <c r="A45" s="20" t="s">
        <v>171</v>
      </c>
      <c r="B45" s="21" t="s">
        <v>107</v>
      </c>
      <c r="C45" s="20" t="s">
        <v>66</v>
      </c>
      <c r="D45" s="20" t="s">
        <v>26</v>
      </c>
      <c r="E45" s="20" t="s">
        <v>112</v>
      </c>
      <c r="F45" s="20" t="s">
        <v>26</v>
      </c>
      <c r="G45" s="20" t="s">
        <v>52</v>
      </c>
      <c r="H45" s="20" t="s">
        <v>44</v>
      </c>
      <c r="I45" s="22" t="s">
        <v>45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842005.25</v>
      </c>
      <c r="S45" s="20" t="s">
        <v>113</v>
      </c>
    </row>
    <row r="46" spans="1:19" s="27" customFormat="1" x14ac:dyDescent="0.25">
      <c r="A46" s="24" t="s">
        <v>174</v>
      </c>
      <c r="B46" s="25" t="s">
        <v>128</v>
      </c>
      <c r="C46" s="24" t="s">
        <v>24</v>
      </c>
      <c r="D46" s="24" t="s">
        <v>148</v>
      </c>
      <c r="E46" s="24" t="s">
        <v>26</v>
      </c>
      <c r="F46" s="24" t="s">
        <v>149</v>
      </c>
      <c r="G46" s="24" t="s">
        <v>26</v>
      </c>
      <c r="H46" s="24" t="s">
        <v>150</v>
      </c>
      <c r="I46" s="26" t="s">
        <v>151</v>
      </c>
      <c r="J46" s="26">
        <v>400000</v>
      </c>
      <c r="K46" s="26">
        <v>400000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4" t="s">
        <v>26</v>
      </c>
    </row>
    <row r="48" spans="1:19" x14ac:dyDescent="0.25">
      <c r="J48" s="6">
        <f>SUM(J2:J46)</f>
        <v>63663865.920000009</v>
      </c>
      <c r="K48" s="6">
        <f t="shared" ref="K48:R48" si="0">SUM(K2:K46)</f>
        <v>38613263.239999995</v>
      </c>
      <c r="L48" s="6">
        <f t="shared" si="0"/>
        <v>21595347.009999998</v>
      </c>
      <c r="M48" s="6">
        <f t="shared" si="0"/>
        <v>3455255.4999999995</v>
      </c>
      <c r="N48" s="6">
        <f t="shared" si="0"/>
        <v>0</v>
      </c>
      <c r="O48" s="6">
        <f t="shared" si="0"/>
        <v>0</v>
      </c>
      <c r="P48" s="6">
        <f t="shared" si="0"/>
        <v>0</v>
      </c>
      <c r="Q48" s="6">
        <f t="shared" si="0"/>
        <v>0</v>
      </c>
      <c r="R48" s="6">
        <f t="shared" si="0"/>
        <v>2834794.7199999997</v>
      </c>
    </row>
    <row r="50" spans="9:12" x14ac:dyDescent="0.25">
      <c r="J50" s="5" t="s">
        <v>193</v>
      </c>
    </row>
    <row r="52" spans="9:12" x14ac:dyDescent="0.25">
      <c r="J52" s="5" t="s">
        <v>194</v>
      </c>
      <c r="K52" s="5" t="s">
        <v>195</v>
      </c>
      <c r="L52" s="2" t="s">
        <v>196</v>
      </c>
    </row>
    <row r="54" spans="9:12" x14ac:dyDescent="0.25">
      <c r="I54" s="5" t="s">
        <v>197</v>
      </c>
      <c r="J54" s="5">
        <f>K48</f>
        <v>38613263.239999995</v>
      </c>
    </row>
    <row r="56" spans="9:12" x14ac:dyDescent="0.25">
      <c r="I56" s="5" t="s">
        <v>198</v>
      </c>
      <c r="J56" s="5">
        <f>L48</f>
        <v>21595347.009999998</v>
      </c>
      <c r="K56" s="5">
        <f>M48</f>
        <v>3455255.4999999995</v>
      </c>
    </row>
    <row r="58" spans="9:12" x14ac:dyDescent="0.25">
      <c r="I58" s="5" t="s">
        <v>199</v>
      </c>
      <c r="J58" s="5">
        <v>0</v>
      </c>
      <c r="K58" s="5">
        <v>0</v>
      </c>
      <c r="L58" s="2">
        <v>0</v>
      </c>
    </row>
    <row r="60" spans="9:12" x14ac:dyDescent="0.25">
      <c r="I60" s="5" t="s">
        <v>200</v>
      </c>
      <c r="J60" s="5">
        <v>0</v>
      </c>
      <c r="K60" s="5">
        <v>0</v>
      </c>
    </row>
    <row r="62" spans="9:12" x14ac:dyDescent="0.25">
      <c r="I62" s="5" t="s">
        <v>201</v>
      </c>
      <c r="J62" s="5">
        <f>J54+J56</f>
        <v>60208610.249999993</v>
      </c>
      <c r="K62" s="5">
        <f>K56</f>
        <v>3455255.4999999995</v>
      </c>
      <c r="L62" s="2">
        <v>0</v>
      </c>
    </row>
  </sheetData>
  <sortState ref="A8:S46">
    <sortCondition ref="I8:I4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dcterms:created xsi:type="dcterms:W3CDTF">2019-07-01T14:08:10Z</dcterms:created>
  <dcterms:modified xsi:type="dcterms:W3CDTF">2019-08-23T13:19:25Z</dcterms:modified>
</cp:coreProperties>
</file>