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EXQUISITECES\COMPRAS 2019\"/>
    </mc:Choice>
  </mc:AlternateContent>
  <xr:revisionPtr revIDLastSave="0" documentId="13_ncr:1_{B39A6DD9-AAC5-40EF-915F-1AADE101ECF2}" xr6:coauthVersionLast="44" xr6:coauthVersionMax="44" xr10:uidLastSave="{00000000-0000-0000-0000-000000000000}"/>
  <bookViews>
    <workbookView xWindow="-120" yWindow="-120" windowWidth="21840" windowHeight="13290" activeTab="2" xr2:uid="{00000000-000D-0000-FFFF-FFFF00000000}"/>
  </bookViews>
  <sheets>
    <sheet name="GASTOS" sheetId="5" r:id="rId1"/>
    <sheet name="DECLARAR" sheetId="4" r:id="rId2"/>
    <sheet name="CONTROL" sheetId="1" r:id="rId3"/>
    <sheet name="Hoja2" sheetId="2" r:id="rId4"/>
    <sheet name="Hoja3" sheetId="3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55" i="5" l="1"/>
  <c r="Q55" i="5"/>
  <c r="P55" i="5"/>
  <c r="O55" i="5"/>
  <c r="K65" i="5" s="1"/>
  <c r="N55" i="5"/>
  <c r="J65" i="5" s="1"/>
  <c r="M55" i="5"/>
  <c r="K63" i="5" s="1"/>
  <c r="K69" i="5" s="1"/>
  <c r="L55" i="5"/>
  <c r="J63" i="5" s="1"/>
  <c r="K55" i="5"/>
  <c r="J61" i="5" s="1"/>
  <c r="J55" i="5"/>
  <c r="R55" i="4"/>
  <c r="Q55" i="4"/>
  <c r="P55" i="4"/>
  <c r="O55" i="4"/>
  <c r="K65" i="4" s="1"/>
  <c r="N55" i="4"/>
  <c r="J65" i="4" s="1"/>
  <c r="M55" i="4"/>
  <c r="K63" i="4" s="1"/>
  <c r="K69" i="4" s="1"/>
  <c r="L55" i="4"/>
  <c r="J63" i="4" s="1"/>
  <c r="K55" i="4"/>
  <c r="J61" i="4" s="1"/>
  <c r="J55" i="4"/>
  <c r="K55" i="1"/>
  <c r="J61" i="1" s="1"/>
  <c r="J69" i="1" s="1"/>
  <c r="L55" i="1"/>
  <c r="J63" i="1" s="1"/>
  <c r="M55" i="1"/>
  <c r="K63" i="1" s="1"/>
  <c r="N55" i="1"/>
  <c r="J65" i="1" s="1"/>
  <c r="O55" i="1"/>
  <c r="K65" i="1" s="1"/>
  <c r="P55" i="1"/>
  <c r="Q55" i="1"/>
  <c r="R55" i="1"/>
  <c r="J55" i="1"/>
  <c r="K69" i="1" l="1"/>
  <c r="J69" i="5"/>
  <c r="J69" i="4"/>
</calcChain>
</file>

<file path=xl/sharedStrings.xml><?xml version="1.0" encoding="utf-8"?>
<sst xmlns="http://schemas.openxmlformats.org/spreadsheetml/2006/main" count="1476" uniqueCount="228">
  <si>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</si>
  <si>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</si>
  <si>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</si>
  <si>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</si>
  <si>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</si>
  <si>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</si>
  <si>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</si>
  <si>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</si>
  <si>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</si>
  <si>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</si>
  <si>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</si>
  <si>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</si>
  <si>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</si>
  <si>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</si>
  <si>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</si>
  <si>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</si>
  <si>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</si>
  <si>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</si>
  <si>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</si>
  <si>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</si>
  <si>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</si>
  <si>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</si>
  <si>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</si>
  <si>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10-07-2019</t>
  </si>
  <si>
    <t>FC</t>
  </si>
  <si>
    <t>B06295</t>
  </si>
  <si>
    <t/>
  </si>
  <si>
    <t>00-097353</t>
  </si>
  <si>
    <t xml:space="preserve">J294401163 </t>
  </si>
  <si>
    <t xml:space="preserve">NACIONAL DE ALIMENTOS C.A. </t>
  </si>
  <si>
    <t>2</t>
  </si>
  <si>
    <t>0730</t>
  </si>
  <si>
    <t>00-000730</t>
  </si>
  <si>
    <t>V069610885</t>
  </si>
  <si>
    <t>ROLANDO RAFAEL RAZZAK GARCIA</t>
  </si>
  <si>
    <t>3</t>
  </si>
  <si>
    <t>NC</t>
  </si>
  <si>
    <t>0000001828</t>
  </si>
  <si>
    <t>00-00028967</t>
  </si>
  <si>
    <t>0017652</t>
  </si>
  <si>
    <t>J310093334</t>
  </si>
  <si>
    <t>CORPORACION Y DISTRIBUCION DE LICORES CORDILISCA C.A.</t>
  </si>
  <si>
    <t>4</t>
  </si>
  <si>
    <t>11-07-2019</t>
  </si>
  <si>
    <t>1800129366</t>
  </si>
  <si>
    <t>00-0362377</t>
  </si>
  <si>
    <t>J085020217</t>
  </si>
  <si>
    <t>CONSORCIO OLEAGINOSO PORTUGUESA, S.A.</t>
  </si>
  <si>
    <t>5</t>
  </si>
  <si>
    <t>1000136095</t>
  </si>
  <si>
    <t>00-0304829</t>
  </si>
  <si>
    <t>J297975519</t>
  </si>
  <si>
    <t>DISTRIBUIDORA GASEOSA SAN DIEGO, C.A.</t>
  </si>
  <si>
    <t>6</t>
  </si>
  <si>
    <t>4VV93000589</t>
  </si>
  <si>
    <t>00-00005218</t>
  </si>
  <si>
    <t>J409451143</t>
  </si>
  <si>
    <t>MONTALAR DE VENEZUELA, S.A</t>
  </si>
  <si>
    <t>7</t>
  </si>
  <si>
    <t>1504939</t>
  </si>
  <si>
    <t>00-2192238</t>
  </si>
  <si>
    <t>J316405885</t>
  </si>
  <si>
    <t xml:space="preserve">DISTRIBUIDORA DE PRODUCTOS HERMANOS CAMACHO DPROCA,C.A </t>
  </si>
  <si>
    <t>8</t>
  </si>
  <si>
    <t>00257910</t>
  </si>
  <si>
    <t>00-00472695</t>
  </si>
  <si>
    <t>J304145721</t>
  </si>
  <si>
    <t>CENTRAL DE LICORES UNIDOS DE VENEZUELA C.A.</t>
  </si>
  <si>
    <t>9</t>
  </si>
  <si>
    <t>912085410</t>
  </si>
  <si>
    <t>00-0540827</t>
  </si>
  <si>
    <t>J001143491</t>
  </si>
  <si>
    <t xml:space="preserve"> LA MONTSERRATINA, C.A.</t>
  </si>
  <si>
    <t>10</t>
  </si>
  <si>
    <t>B193924</t>
  </si>
  <si>
    <t>00-00530424</t>
  </si>
  <si>
    <t>A186393</t>
  </si>
  <si>
    <t>J305882940</t>
  </si>
  <si>
    <t xml:space="preserve">CENTRO DE DISTRIBUCIONES FRANCIS C.A. </t>
  </si>
  <si>
    <t>11</t>
  </si>
  <si>
    <t>12-07-2019</t>
  </si>
  <si>
    <t>V0087030606773</t>
  </si>
  <si>
    <t>07-6416823</t>
  </si>
  <si>
    <t>J301370139</t>
  </si>
  <si>
    <t>PEPSI-COLA VENEZUELA, C.A.</t>
  </si>
  <si>
    <t>12</t>
  </si>
  <si>
    <t>1548</t>
  </si>
  <si>
    <t>00-001548</t>
  </si>
  <si>
    <t>J410117605</t>
  </si>
  <si>
    <t>DISTRIBUIDORA MATHYFRED C.A.</t>
  </si>
  <si>
    <t>13</t>
  </si>
  <si>
    <t>000241282</t>
  </si>
  <si>
    <t>00-202761</t>
  </si>
  <si>
    <t>J307812117</t>
  </si>
  <si>
    <t>ROMA C.A.</t>
  </si>
  <si>
    <t>14</t>
  </si>
  <si>
    <t>8808</t>
  </si>
  <si>
    <t>00-093503</t>
  </si>
  <si>
    <t>81534</t>
  </si>
  <si>
    <t>J400537258</t>
  </si>
  <si>
    <t>CORPORACION HARAFAL , C.A</t>
  </si>
  <si>
    <t>15</t>
  </si>
  <si>
    <t>15-07-2019</t>
  </si>
  <si>
    <t>1551</t>
  </si>
  <si>
    <t>00-001551</t>
  </si>
  <si>
    <t>16</t>
  </si>
  <si>
    <t>300001763</t>
  </si>
  <si>
    <t>20190700011618</t>
  </si>
  <si>
    <t>17</t>
  </si>
  <si>
    <t>300001764</t>
  </si>
  <si>
    <t>20190700011619</t>
  </si>
  <si>
    <t>18</t>
  </si>
  <si>
    <t>300001765</t>
  </si>
  <si>
    <t>20190700011620</t>
  </si>
  <si>
    <t>19</t>
  </si>
  <si>
    <t>300001766</t>
  </si>
  <si>
    <t>20190700011621</t>
  </si>
  <si>
    <t>20</t>
  </si>
  <si>
    <t>300001767</t>
  </si>
  <si>
    <t>20190700011622</t>
  </si>
  <si>
    <t>21</t>
  </si>
  <si>
    <t>300001768</t>
  </si>
  <si>
    <t>20190700011623</t>
  </si>
  <si>
    <t>22</t>
  </si>
  <si>
    <t>300001762</t>
  </si>
  <si>
    <t>20190700011617</t>
  </si>
  <si>
    <t>23</t>
  </si>
  <si>
    <t>16-07-2019</t>
  </si>
  <si>
    <t>TA19230736</t>
  </si>
  <si>
    <t>01-828936</t>
  </si>
  <si>
    <t>J304689713</t>
  </si>
  <si>
    <t>CORPORACION DIGITEL, C.A.</t>
  </si>
  <si>
    <t>24</t>
  </si>
  <si>
    <t>00015542</t>
  </si>
  <si>
    <t>0</t>
  </si>
  <si>
    <t>J307513373</t>
  </si>
  <si>
    <t>COMERCIALIZADORA EL VERDUGO C.A.</t>
  </si>
  <si>
    <t>25</t>
  </si>
  <si>
    <t>VE1800076461</t>
  </si>
  <si>
    <t>00-19215869</t>
  </si>
  <si>
    <t>J000338000</t>
  </si>
  <si>
    <t>PEPSICO ALIMENTOS, S. C.A.</t>
  </si>
  <si>
    <t>26</t>
  </si>
  <si>
    <t>L118025048</t>
  </si>
  <si>
    <t>00-4959199</t>
  </si>
  <si>
    <t>J000193614</t>
  </si>
  <si>
    <t>PLUMROSE LATINOAMERICANA, C.A.</t>
  </si>
  <si>
    <t>27</t>
  </si>
  <si>
    <t>1393569780</t>
  </si>
  <si>
    <t>00-25525863</t>
  </si>
  <si>
    <t>J000413126</t>
  </si>
  <si>
    <t>ALIMENTOS POLAR COMERCIAL, C.A.</t>
  </si>
  <si>
    <t>28</t>
  </si>
  <si>
    <t>1393569779</t>
  </si>
  <si>
    <t>00-25525862</t>
  </si>
  <si>
    <t>29</t>
  </si>
  <si>
    <t>L118025047</t>
  </si>
  <si>
    <t>00-4959198</t>
  </si>
  <si>
    <t>30</t>
  </si>
  <si>
    <t>A00270265</t>
  </si>
  <si>
    <t>00-0196187</t>
  </si>
  <si>
    <t>J308006769</t>
  </si>
  <si>
    <t>INVERSIONES ISLALO C.A.</t>
  </si>
  <si>
    <t>31</t>
  </si>
  <si>
    <t>300001769</t>
  </si>
  <si>
    <t>20190700011624</t>
  </si>
  <si>
    <t>32</t>
  </si>
  <si>
    <t>300001770</t>
  </si>
  <si>
    <t>20190700011625</t>
  </si>
  <si>
    <t>33</t>
  </si>
  <si>
    <t>17-07-2019</t>
  </si>
  <si>
    <t>15597</t>
  </si>
  <si>
    <t>00-017353</t>
  </si>
  <si>
    <t>J312695480</t>
  </si>
  <si>
    <t>INVERSIONES NP-XXI, C.A.</t>
  </si>
  <si>
    <t>34</t>
  </si>
  <si>
    <t>1559</t>
  </si>
  <si>
    <t>00-001559</t>
  </si>
  <si>
    <t>35</t>
  </si>
  <si>
    <t>300001775</t>
  </si>
  <si>
    <t>20190700011626</t>
  </si>
  <si>
    <t>36</t>
  </si>
  <si>
    <t>300001776</t>
  </si>
  <si>
    <t>20190700011627</t>
  </si>
  <si>
    <t>37</t>
  </si>
  <si>
    <t>18-07-2019</t>
  </si>
  <si>
    <t>000000046</t>
  </si>
  <si>
    <t>00-0000049</t>
  </si>
  <si>
    <t>J412486292</t>
  </si>
  <si>
    <t>MISTER FULL CLEAN,C.A</t>
  </si>
  <si>
    <t>38</t>
  </si>
  <si>
    <t>300001777</t>
  </si>
  <si>
    <t>20190700011628</t>
  </si>
  <si>
    <t>39</t>
  </si>
  <si>
    <t>300001778</t>
  </si>
  <si>
    <t>20190700011629</t>
  </si>
  <si>
    <t>40</t>
  </si>
  <si>
    <t>19-07-2019</t>
  </si>
  <si>
    <t>300001779</t>
  </si>
  <si>
    <t>20190700011630</t>
  </si>
  <si>
    <t>41</t>
  </si>
  <si>
    <t>300001780</t>
  </si>
  <si>
    <t>20190700011631</t>
  </si>
  <si>
    <t>42</t>
  </si>
  <si>
    <t>300001781</t>
  </si>
  <si>
    <t>20190700011632</t>
  </si>
  <si>
    <t>43</t>
  </si>
  <si>
    <t>300001782</t>
  </si>
  <si>
    <t>20190700011633</t>
  </si>
  <si>
    <t>44</t>
  </si>
  <si>
    <t>300001783</t>
  </si>
  <si>
    <t>20190700011634</t>
  </si>
  <si>
    <t>45</t>
  </si>
  <si>
    <t>300001784</t>
  </si>
  <si>
    <t>20190700011635</t>
  </si>
  <si>
    <t>46</t>
  </si>
  <si>
    <t>300001785</t>
  </si>
  <si>
    <t>20190700011636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</si>
  <si>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</si>
  <si>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</si>
  <si>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</si>
  <si>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</si>
  <si>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</si>
  <si>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</si>
  <si>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</si>
  <si>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</si>
  <si>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</si>
  <si>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DEL 15-07 AL 21-07-2019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</si>
</sst>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49" fontId="0" fillId="5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69"/>
  <sheetViews>
    <sheetView workbookViewId="0">
      <selection activeCell="J69" sqref="J69:K69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5.28515625" style="2" bestFit="1" customWidth="1"/>
    <col min="5" max="5" width="12.140625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62.42578125" style="5" bestFit="1" customWidth="1"/>
    <col min="10" max="10" width="25.28515625" style="5" bestFit="1" customWidth="1"/>
    <col min="11" max="11" width="13.28515625" style="5" bestFit="1" customWidth="1"/>
    <col min="12" max="12" width="13.28515625" style="5" customWidth="1"/>
    <col min="13" max="13" width="12.28515625" style="5" customWidth="1"/>
    <col min="14" max="14" width="10.7109375" style="5" customWidth="1"/>
    <col min="15" max="15" width="9.7109375" style="5" customWidth="1"/>
    <col min="16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9" t="s">
        <v>227</v>
      </c>
      <c r="B4" s="29"/>
      <c r="C4" s="29"/>
      <c r="D4" s="29"/>
      <c r="E4" s="29"/>
      <c r="F4" s="29"/>
      <c r="G4" s="29"/>
      <c r="H4" s="29"/>
      <c r="I4" s="29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15" customFormat="1" x14ac:dyDescent="0.25">
      <c r="A8" s="16" t="s">
        <v>22</v>
      </c>
      <c r="B8" s="17" t="s">
        <v>23</v>
      </c>
      <c r="C8" s="16" t="s">
        <v>24</v>
      </c>
      <c r="D8" s="16" t="s">
        <v>31</v>
      </c>
      <c r="E8" s="16" t="s">
        <v>26</v>
      </c>
      <c r="F8" s="16" t="s">
        <v>32</v>
      </c>
      <c r="G8" s="16" t="s">
        <v>26</v>
      </c>
      <c r="H8" s="16" t="s">
        <v>33</v>
      </c>
      <c r="I8" s="18" t="s">
        <v>34</v>
      </c>
      <c r="J8" s="18">
        <v>400000</v>
      </c>
      <c r="K8" s="18">
        <v>400000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26</v>
      </c>
    </row>
    <row r="9" spans="1:19" s="15" customFormat="1" x14ac:dyDescent="0.25">
      <c r="A9" s="12" t="s">
        <v>30</v>
      </c>
      <c r="B9" s="13" t="s">
        <v>43</v>
      </c>
      <c r="C9" s="12" t="s">
        <v>24</v>
      </c>
      <c r="D9" s="12" t="s">
        <v>69</v>
      </c>
      <c r="E9" s="12" t="s">
        <v>26</v>
      </c>
      <c r="F9" s="12" t="s">
        <v>70</v>
      </c>
      <c r="G9" s="12" t="s">
        <v>26</v>
      </c>
      <c r="H9" s="12" t="s">
        <v>71</v>
      </c>
      <c r="I9" s="14" t="s">
        <v>72</v>
      </c>
      <c r="J9" s="14">
        <v>532675.93999999994</v>
      </c>
      <c r="K9" s="14">
        <v>0</v>
      </c>
      <c r="L9" s="14">
        <v>459203.4</v>
      </c>
      <c r="M9" s="14">
        <v>73472.539999999994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s="15" customFormat="1" x14ac:dyDescent="0.25">
      <c r="A10" s="12" t="s">
        <v>35</v>
      </c>
      <c r="B10" s="13" t="s">
        <v>170</v>
      </c>
      <c r="C10" s="12" t="s">
        <v>36</v>
      </c>
      <c r="D10" s="12" t="s">
        <v>26</v>
      </c>
      <c r="E10" s="12" t="s">
        <v>179</v>
      </c>
      <c r="F10" s="12" t="s">
        <v>26</v>
      </c>
      <c r="G10" s="12" t="s">
        <v>69</v>
      </c>
      <c r="H10" s="12" t="s">
        <v>71</v>
      </c>
      <c r="I10" s="14" t="s">
        <v>72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55104.41</v>
      </c>
      <c r="S10" s="12" t="s">
        <v>180</v>
      </c>
    </row>
    <row r="11" spans="1:19" s="15" customFormat="1" x14ac:dyDescent="0.25">
      <c r="A11" s="12" t="s">
        <v>42</v>
      </c>
      <c r="B11" s="13" t="s">
        <v>127</v>
      </c>
      <c r="C11" s="12" t="s">
        <v>24</v>
      </c>
      <c r="D11" s="12" t="s">
        <v>148</v>
      </c>
      <c r="E11" s="12" t="s">
        <v>26</v>
      </c>
      <c r="F11" s="12" t="s">
        <v>149</v>
      </c>
      <c r="G11" s="12" t="s">
        <v>26</v>
      </c>
      <c r="H11" s="12" t="s">
        <v>150</v>
      </c>
      <c r="I11" s="14" t="s">
        <v>151</v>
      </c>
      <c r="J11" s="14">
        <v>228438.92</v>
      </c>
      <c r="K11" s="14">
        <v>0</v>
      </c>
      <c r="L11" s="14">
        <v>196930.1</v>
      </c>
      <c r="M11" s="14">
        <v>31508.82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s="15" customFormat="1" x14ac:dyDescent="0.25">
      <c r="A12" s="12" t="s">
        <v>48</v>
      </c>
      <c r="B12" s="13" t="s">
        <v>127</v>
      </c>
      <c r="C12" s="12" t="s">
        <v>24</v>
      </c>
      <c r="D12" s="12" t="s">
        <v>153</v>
      </c>
      <c r="E12" s="12" t="s">
        <v>26</v>
      </c>
      <c r="F12" s="12" t="s">
        <v>154</v>
      </c>
      <c r="G12" s="12" t="s">
        <v>26</v>
      </c>
      <c r="H12" s="12" t="s">
        <v>150</v>
      </c>
      <c r="I12" s="14" t="s">
        <v>151</v>
      </c>
      <c r="J12" s="14">
        <v>24821973.690000001</v>
      </c>
      <c r="K12" s="14">
        <v>21239497.32</v>
      </c>
      <c r="L12" s="14">
        <v>3088341.7</v>
      </c>
      <c r="M12" s="14">
        <v>494134.67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s="15" customFormat="1" x14ac:dyDescent="0.25">
      <c r="A13" s="12" t="s">
        <v>53</v>
      </c>
      <c r="B13" s="13" t="s">
        <v>197</v>
      </c>
      <c r="C13" s="12" t="s">
        <v>36</v>
      </c>
      <c r="D13" s="12" t="s">
        <v>26</v>
      </c>
      <c r="E13" s="12" t="s">
        <v>198</v>
      </c>
      <c r="F13" s="12" t="s">
        <v>26</v>
      </c>
      <c r="G13" s="12" t="s">
        <v>148</v>
      </c>
      <c r="H13" s="12" t="s">
        <v>150</v>
      </c>
      <c r="I13" s="14" t="s">
        <v>151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23631.62</v>
      </c>
      <c r="S13" s="12" t="s">
        <v>199</v>
      </c>
    </row>
    <row r="14" spans="1:19" s="15" customFormat="1" x14ac:dyDescent="0.25">
      <c r="A14" s="12" t="s">
        <v>58</v>
      </c>
      <c r="B14" s="13" t="s">
        <v>197</v>
      </c>
      <c r="C14" s="12" t="s">
        <v>36</v>
      </c>
      <c r="D14" s="12" t="s">
        <v>26</v>
      </c>
      <c r="E14" s="12" t="s">
        <v>201</v>
      </c>
      <c r="F14" s="12" t="s">
        <v>26</v>
      </c>
      <c r="G14" s="12" t="s">
        <v>153</v>
      </c>
      <c r="H14" s="12" t="s">
        <v>150</v>
      </c>
      <c r="I14" s="14" t="s">
        <v>151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370601</v>
      </c>
      <c r="S14" s="12" t="s">
        <v>202</v>
      </c>
    </row>
    <row r="15" spans="1:19" s="15" customFormat="1" x14ac:dyDescent="0.25">
      <c r="A15" s="12" t="s">
        <v>63</v>
      </c>
      <c r="B15" s="13" t="s">
        <v>43</v>
      </c>
      <c r="C15" s="12" t="s">
        <v>24</v>
      </c>
      <c r="D15" s="12" t="s">
        <v>64</v>
      </c>
      <c r="E15" s="12" t="s">
        <v>26</v>
      </c>
      <c r="F15" s="12" t="s">
        <v>65</v>
      </c>
      <c r="G15" s="12" t="s">
        <v>26</v>
      </c>
      <c r="H15" s="12" t="s">
        <v>66</v>
      </c>
      <c r="I15" s="14" t="s">
        <v>67</v>
      </c>
      <c r="J15" s="14">
        <v>2201832</v>
      </c>
      <c r="K15" s="14">
        <v>2201832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s="15" customFormat="1" x14ac:dyDescent="0.25">
      <c r="A16" s="12" t="s">
        <v>68</v>
      </c>
      <c r="B16" s="13" t="s">
        <v>43</v>
      </c>
      <c r="C16" s="12" t="s">
        <v>36</v>
      </c>
      <c r="D16" s="12" t="s">
        <v>26</v>
      </c>
      <c r="E16" s="12" t="s">
        <v>74</v>
      </c>
      <c r="F16" s="12" t="s">
        <v>75</v>
      </c>
      <c r="G16" s="12" t="s">
        <v>76</v>
      </c>
      <c r="H16" s="12" t="s">
        <v>77</v>
      </c>
      <c r="I16" s="14" t="s">
        <v>78</v>
      </c>
      <c r="J16" s="14">
        <v>-189213.02</v>
      </c>
      <c r="K16" s="14">
        <v>0</v>
      </c>
      <c r="L16" s="14">
        <v>-163114.67000000001</v>
      </c>
      <c r="M16" s="14">
        <v>-26098.35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s="15" customFormat="1" x14ac:dyDescent="0.25">
      <c r="A17" s="12" t="s">
        <v>73</v>
      </c>
      <c r="B17" s="13" t="s">
        <v>127</v>
      </c>
      <c r="C17" s="12" t="s">
        <v>24</v>
      </c>
      <c r="D17" s="12" t="s">
        <v>133</v>
      </c>
      <c r="E17" s="12" t="s">
        <v>26</v>
      </c>
      <c r="F17" s="12" t="s">
        <v>134</v>
      </c>
      <c r="G17" s="12" t="s">
        <v>26</v>
      </c>
      <c r="H17" s="12" t="s">
        <v>135</v>
      </c>
      <c r="I17" s="14" t="s">
        <v>136</v>
      </c>
      <c r="J17" s="14">
        <v>4032000</v>
      </c>
      <c r="K17" s="14">
        <v>4032000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s="15" customFormat="1" x14ac:dyDescent="0.25">
      <c r="A18" s="12" t="s">
        <v>79</v>
      </c>
      <c r="B18" s="13" t="s">
        <v>43</v>
      </c>
      <c r="C18" s="12" t="s">
        <v>24</v>
      </c>
      <c r="D18" s="12" t="s">
        <v>44</v>
      </c>
      <c r="E18" s="12" t="s">
        <v>26</v>
      </c>
      <c r="F18" s="12" t="s">
        <v>45</v>
      </c>
      <c r="G18" s="12" t="s">
        <v>26</v>
      </c>
      <c r="H18" s="12" t="s">
        <v>46</v>
      </c>
      <c r="I18" s="14" t="s">
        <v>47</v>
      </c>
      <c r="J18" s="14">
        <v>8365200</v>
      </c>
      <c r="K18" s="14">
        <v>7639440</v>
      </c>
      <c r="L18" s="14">
        <v>0</v>
      </c>
      <c r="M18" s="14">
        <v>0</v>
      </c>
      <c r="N18" s="14">
        <v>672000</v>
      </c>
      <c r="O18" s="14">
        <v>53760</v>
      </c>
      <c r="P18" s="14">
        <v>0</v>
      </c>
      <c r="Q18" s="14">
        <v>0</v>
      </c>
      <c r="R18" s="14">
        <v>0</v>
      </c>
      <c r="S18" s="12" t="s">
        <v>26</v>
      </c>
    </row>
    <row r="19" spans="1:19" s="15" customFormat="1" x14ac:dyDescent="0.25">
      <c r="A19" s="12" t="s">
        <v>85</v>
      </c>
      <c r="B19" s="13" t="s">
        <v>102</v>
      </c>
      <c r="C19" s="12" t="s">
        <v>36</v>
      </c>
      <c r="D19" s="12" t="s">
        <v>26</v>
      </c>
      <c r="E19" s="12" t="s">
        <v>121</v>
      </c>
      <c r="F19" s="12" t="s">
        <v>26</v>
      </c>
      <c r="G19" s="12" t="s">
        <v>44</v>
      </c>
      <c r="H19" s="12" t="s">
        <v>46</v>
      </c>
      <c r="I19" s="14" t="s">
        <v>47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40320</v>
      </c>
      <c r="S19" s="12" t="s">
        <v>122</v>
      </c>
    </row>
    <row r="20" spans="1:19" s="15" customFormat="1" x14ac:dyDescent="0.25">
      <c r="A20" s="12" t="s">
        <v>90</v>
      </c>
      <c r="B20" s="13" t="s">
        <v>127</v>
      </c>
      <c r="C20" s="12" t="s">
        <v>36</v>
      </c>
      <c r="D20" s="12" t="s">
        <v>26</v>
      </c>
      <c r="E20" s="12" t="s">
        <v>164</v>
      </c>
      <c r="F20" s="12" t="s">
        <v>26</v>
      </c>
      <c r="G20" s="12" t="s">
        <v>128</v>
      </c>
      <c r="H20" s="12" t="s">
        <v>130</v>
      </c>
      <c r="I20" s="14" t="s">
        <v>131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108104.04</v>
      </c>
      <c r="S20" s="12" t="s">
        <v>165</v>
      </c>
    </row>
    <row r="21" spans="1:19" s="15" customFormat="1" x14ac:dyDescent="0.25">
      <c r="A21" s="12" t="s">
        <v>95</v>
      </c>
      <c r="B21" s="13" t="s">
        <v>127</v>
      </c>
      <c r="C21" s="12" t="s">
        <v>24</v>
      </c>
      <c r="D21" s="12" t="s">
        <v>128</v>
      </c>
      <c r="E21" s="12" t="s">
        <v>26</v>
      </c>
      <c r="F21" s="12" t="s">
        <v>129</v>
      </c>
      <c r="G21" s="12" t="s">
        <v>26</v>
      </c>
      <c r="H21" s="12" t="s">
        <v>130</v>
      </c>
      <c r="I21" s="14" t="s">
        <v>131</v>
      </c>
      <c r="J21" s="14">
        <v>1045005.72</v>
      </c>
      <c r="K21" s="14">
        <v>0</v>
      </c>
      <c r="L21" s="14">
        <v>900867</v>
      </c>
      <c r="M21" s="14">
        <v>144138.72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s="15" customFormat="1" x14ac:dyDescent="0.25">
      <c r="A22" s="12" t="s">
        <v>101</v>
      </c>
      <c r="B22" s="13" t="s">
        <v>80</v>
      </c>
      <c r="C22" s="12" t="s">
        <v>36</v>
      </c>
      <c r="D22" s="12" t="s">
        <v>26</v>
      </c>
      <c r="E22" s="12" t="s">
        <v>96</v>
      </c>
      <c r="F22" s="12" t="s">
        <v>97</v>
      </c>
      <c r="G22" s="12" t="s">
        <v>98</v>
      </c>
      <c r="H22" s="12" t="s">
        <v>99</v>
      </c>
      <c r="I22" s="14" t="s">
        <v>100</v>
      </c>
      <c r="J22" s="14">
        <v>-102534.78</v>
      </c>
      <c r="K22" s="14">
        <v>0</v>
      </c>
      <c r="L22" s="14">
        <v>-88392.05</v>
      </c>
      <c r="M22" s="14">
        <v>-14142.73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s="15" customFormat="1" x14ac:dyDescent="0.25">
      <c r="A23" s="12" t="s">
        <v>105</v>
      </c>
      <c r="B23" s="13" t="s">
        <v>23</v>
      </c>
      <c r="C23" s="12" t="s">
        <v>36</v>
      </c>
      <c r="D23" s="12" t="s">
        <v>26</v>
      </c>
      <c r="E23" s="12" t="s">
        <v>37</v>
      </c>
      <c r="F23" s="12" t="s">
        <v>38</v>
      </c>
      <c r="G23" s="12" t="s">
        <v>39</v>
      </c>
      <c r="H23" s="12" t="s">
        <v>40</v>
      </c>
      <c r="I23" s="14" t="s">
        <v>41</v>
      </c>
      <c r="J23" s="14">
        <v>-154731.96</v>
      </c>
      <c r="K23" s="14">
        <v>-154731.96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s="15" customFormat="1" x14ac:dyDescent="0.25">
      <c r="A24" s="12" t="s">
        <v>108</v>
      </c>
      <c r="B24" s="13" t="s">
        <v>43</v>
      </c>
      <c r="C24" s="12" t="s">
        <v>24</v>
      </c>
      <c r="D24" s="12" t="s">
        <v>59</v>
      </c>
      <c r="E24" s="12" t="s">
        <v>26</v>
      </c>
      <c r="F24" s="12" t="s">
        <v>60</v>
      </c>
      <c r="G24" s="12" t="s">
        <v>26</v>
      </c>
      <c r="H24" s="12" t="s">
        <v>61</v>
      </c>
      <c r="I24" s="14" t="s">
        <v>62</v>
      </c>
      <c r="J24" s="14">
        <v>3247616.66</v>
      </c>
      <c r="K24" s="14">
        <v>153127.20000000001</v>
      </c>
      <c r="L24" s="14">
        <v>2667663.31</v>
      </c>
      <c r="M24" s="14">
        <v>426826.15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s="15" customFormat="1" x14ac:dyDescent="0.25">
      <c r="A25" s="12" t="s">
        <v>111</v>
      </c>
      <c r="B25" s="13" t="s">
        <v>102</v>
      </c>
      <c r="C25" s="12" t="s">
        <v>36</v>
      </c>
      <c r="D25" s="12" t="s">
        <v>26</v>
      </c>
      <c r="E25" s="12" t="s">
        <v>106</v>
      </c>
      <c r="F25" s="12" t="s">
        <v>26</v>
      </c>
      <c r="G25" s="12" t="s">
        <v>59</v>
      </c>
      <c r="H25" s="12" t="s">
        <v>61</v>
      </c>
      <c r="I25" s="14" t="s">
        <v>62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320119.61</v>
      </c>
      <c r="S25" s="12" t="s">
        <v>107</v>
      </c>
    </row>
    <row r="26" spans="1:19" s="15" customFormat="1" x14ac:dyDescent="0.25">
      <c r="A26" s="12" t="s">
        <v>114</v>
      </c>
      <c r="B26" s="13" t="s">
        <v>43</v>
      </c>
      <c r="C26" s="12" t="s">
        <v>24</v>
      </c>
      <c r="D26" s="12" t="s">
        <v>49</v>
      </c>
      <c r="E26" s="12" t="s">
        <v>26</v>
      </c>
      <c r="F26" s="12" t="s">
        <v>50</v>
      </c>
      <c r="G26" s="12" t="s">
        <v>26</v>
      </c>
      <c r="H26" s="12" t="s">
        <v>51</v>
      </c>
      <c r="I26" s="14" t="s">
        <v>52</v>
      </c>
      <c r="J26" s="14">
        <v>1010000.05</v>
      </c>
      <c r="K26" s="14">
        <v>-0.12</v>
      </c>
      <c r="L26" s="14">
        <v>870689.7</v>
      </c>
      <c r="M26" s="14">
        <v>139310.35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s="15" customFormat="1" x14ac:dyDescent="0.25">
      <c r="A27" s="12" t="s">
        <v>117</v>
      </c>
      <c r="B27" s="13" t="s">
        <v>102</v>
      </c>
      <c r="C27" s="12" t="s">
        <v>36</v>
      </c>
      <c r="D27" s="12" t="s">
        <v>26</v>
      </c>
      <c r="E27" s="12" t="s">
        <v>124</v>
      </c>
      <c r="F27" s="12" t="s">
        <v>26</v>
      </c>
      <c r="G27" s="12" t="s">
        <v>49</v>
      </c>
      <c r="H27" s="12" t="s">
        <v>51</v>
      </c>
      <c r="I27" s="14" t="s">
        <v>52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104482.76250000001</v>
      </c>
      <c r="S27" s="12" t="s">
        <v>125</v>
      </c>
    </row>
    <row r="28" spans="1:19" s="15" customFormat="1" x14ac:dyDescent="0.25">
      <c r="A28" s="12" t="s">
        <v>120</v>
      </c>
      <c r="B28" s="13" t="s">
        <v>80</v>
      </c>
      <c r="C28" s="12" t="s">
        <v>24</v>
      </c>
      <c r="D28" s="12" t="s">
        <v>86</v>
      </c>
      <c r="E28" s="12" t="s">
        <v>26</v>
      </c>
      <c r="F28" s="12" t="s">
        <v>87</v>
      </c>
      <c r="G28" s="12" t="s">
        <v>26</v>
      </c>
      <c r="H28" s="12" t="s">
        <v>88</v>
      </c>
      <c r="I28" s="14" t="s">
        <v>89</v>
      </c>
      <c r="J28" s="14">
        <v>116928</v>
      </c>
      <c r="K28" s="14">
        <v>0</v>
      </c>
      <c r="L28" s="14">
        <v>100800</v>
      </c>
      <c r="M28" s="14">
        <v>16128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s="15" customFormat="1" x14ac:dyDescent="0.25">
      <c r="A29" s="12" t="s">
        <v>123</v>
      </c>
      <c r="B29" s="13" t="s">
        <v>102</v>
      </c>
      <c r="C29" s="12" t="s">
        <v>36</v>
      </c>
      <c r="D29" s="12" t="s">
        <v>26</v>
      </c>
      <c r="E29" s="12" t="s">
        <v>109</v>
      </c>
      <c r="F29" s="12" t="s">
        <v>26</v>
      </c>
      <c r="G29" s="12" t="s">
        <v>86</v>
      </c>
      <c r="H29" s="12" t="s">
        <v>88</v>
      </c>
      <c r="I29" s="14" t="s">
        <v>89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12096</v>
      </c>
      <c r="S29" s="12" t="s">
        <v>110</v>
      </c>
    </row>
    <row r="30" spans="1:19" s="15" customFormat="1" x14ac:dyDescent="0.25">
      <c r="A30" s="12" t="s">
        <v>126</v>
      </c>
      <c r="B30" s="13" t="s">
        <v>102</v>
      </c>
      <c r="C30" s="12" t="s">
        <v>24</v>
      </c>
      <c r="D30" s="12" t="s">
        <v>103</v>
      </c>
      <c r="E30" s="12" t="s">
        <v>26</v>
      </c>
      <c r="F30" s="12" t="s">
        <v>104</v>
      </c>
      <c r="G30" s="12" t="s">
        <v>26</v>
      </c>
      <c r="H30" s="12" t="s">
        <v>88</v>
      </c>
      <c r="I30" s="14" t="s">
        <v>89</v>
      </c>
      <c r="J30" s="14">
        <v>183744</v>
      </c>
      <c r="K30" s="14">
        <v>0</v>
      </c>
      <c r="L30" s="14">
        <v>158400</v>
      </c>
      <c r="M30" s="14">
        <v>25344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s="15" customFormat="1" x14ac:dyDescent="0.25">
      <c r="A31" s="12" t="s">
        <v>132</v>
      </c>
      <c r="B31" s="13" t="s">
        <v>170</v>
      </c>
      <c r="C31" s="12" t="s">
        <v>36</v>
      </c>
      <c r="D31" s="12" t="s">
        <v>26</v>
      </c>
      <c r="E31" s="12" t="s">
        <v>182</v>
      </c>
      <c r="F31" s="12" t="s">
        <v>26</v>
      </c>
      <c r="G31" s="12" t="s">
        <v>103</v>
      </c>
      <c r="H31" s="12" t="s">
        <v>88</v>
      </c>
      <c r="I31" s="14" t="s">
        <v>89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19008</v>
      </c>
      <c r="S31" s="12" t="s">
        <v>183</v>
      </c>
    </row>
    <row r="32" spans="1:19" s="15" customFormat="1" x14ac:dyDescent="0.25">
      <c r="A32" s="12" t="s">
        <v>137</v>
      </c>
      <c r="B32" s="13" t="s">
        <v>170</v>
      </c>
      <c r="C32" s="12" t="s">
        <v>24</v>
      </c>
      <c r="D32" s="12" t="s">
        <v>176</v>
      </c>
      <c r="E32" s="12" t="s">
        <v>26</v>
      </c>
      <c r="F32" s="12" t="s">
        <v>177</v>
      </c>
      <c r="G32" s="12" t="s">
        <v>26</v>
      </c>
      <c r="H32" s="12" t="s">
        <v>88</v>
      </c>
      <c r="I32" s="14" t="s">
        <v>89</v>
      </c>
      <c r="J32" s="14">
        <v>173420</v>
      </c>
      <c r="K32" s="14">
        <v>0</v>
      </c>
      <c r="L32" s="14">
        <v>149500</v>
      </c>
      <c r="M32" s="14">
        <v>23920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s="15" customFormat="1" x14ac:dyDescent="0.25">
      <c r="A33" s="12" t="s">
        <v>142</v>
      </c>
      <c r="B33" s="13" t="s">
        <v>197</v>
      </c>
      <c r="C33" s="12" t="s">
        <v>36</v>
      </c>
      <c r="D33" s="12" t="s">
        <v>26</v>
      </c>
      <c r="E33" s="12" t="s">
        <v>204</v>
      </c>
      <c r="F33" s="12" t="s">
        <v>26</v>
      </c>
      <c r="G33" s="12" t="s">
        <v>176</v>
      </c>
      <c r="H33" s="12" t="s">
        <v>88</v>
      </c>
      <c r="I33" s="14" t="s">
        <v>89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17940</v>
      </c>
      <c r="S33" s="12" t="s">
        <v>205</v>
      </c>
    </row>
    <row r="34" spans="1:19" s="15" customFormat="1" x14ac:dyDescent="0.25">
      <c r="A34" s="12" t="s">
        <v>147</v>
      </c>
      <c r="B34" s="13" t="s">
        <v>127</v>
      </c>
      <c r="C34" s="12" t="s">
        <v>24</v>
      </c>
      <c r="D34" s="12" t="s">
        <v>159</v>
      </c>
      <c r="E34" s="12" t="s">
        <v>26</v>
      </c>
      <c r="F34" s="12" t="s">
        <v>160</v>
      </c>
      <c r="G34" s="12" t="s">
        <v>26</v>
      </c>
      <c r="H34" s="12" t="s">
        <v>161</v>
      </c>
      <c r="I34" s="14" t="s">
        <v>162</v>
      </c>
      <c r="J34" s="14">
        <v>977142.86</v>
      </c>
      <c r="K34" s="14">
        <v>144000</v>
      </c>
      <c r="L34" s="14">
        <v>718226.6</v>
      </c>
      <c r="M34" s="14">
        <v>114916.26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s="15" customFormat="1" x14ac:dyDescent="0.25">
      <c r="A35" s="12" t="s">
        <v>152</v>
      </c>
      <c r="B35" s="13" t="s">
        <v>197</v>
      </c>
      <c r="C35" s="12" t="s">
        <v>36</v>
      </c>
      <c r="D35" s="12" t="s">
        <v>26</v>
      </c>
      <c r="E35" s="12" t="s">
        <v>210</v>
      </c>
      <c r="F35" s="12" t="s">
        <v>26</v>
      </c>
      <c r="G35" s="12" t="s">
        <v>159</v>
      </c>
      <c r="H35" s="12" t="s">
        <v>161</v>
      </c>
      <c r="I35" s="14" t="s">
        <v>162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86187.199999999997</v>
      </c>
      <c r="S35" s="12" t="s">
        <v>211</v>
      </c>
    </row>
    <row r="36" spans="1:19" s="15" customFormat="1" x14ac:dyDescent="0.25">
      <c r="A36" s="12" t="s">
        <v>155</v>
      </c>
      <c r="B36" s="13" t="s">
        <v>170</v>
      </c>
      <c r="C36" s="12" t="s">
        <v>24</v>
      </c>
      <c r="D36" s="12" t="s">
        <v>171</v>
      </c>
      <c r="E36" s="12" t="s">
        <v>26</v>
      </c>
      <c r="F36" s="12" t="s">
        <v>172</v>
      </c>
      <c r="G36" s="12" t="s">
        <v>26</v>
      </c>
      <c r="H36" s="12" t="s">
        <v>173</v>
      </c>
      <c r="I36" s="14" t="s">
        <v>174</v>
      </c>
      <c r="J36" s="14">
        <v>1633872.85</v>
      </c>
      <c r="K36" s="14">
        <v>0</v>
      </c>
      <c r="L36" s="14">
        <v>1408511.08</v>
      </c>
      <c r="M36" s="14">
        <v>225361.77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s="15" customFormat="1" x14ac:dyDescent="0.25">
      <c r="A37" s="12" t="s">
        <v>158</v>
      </c>
      <c r="B37" s="13" t="s">
        <v>197</v>
      </c>
      <c r="C37" s="12" t="s">
        <v>36</v>
      </c>
      <c r="D37" s="12" t="s">
        <v>26</v>
      </c>
      <c r="E37" s="12" t="s">
        <v>216</v>
      </c>
      <c r="F37" s="12" t="s">
        <v>26</v>
      </c>
      <c r="G37" s="12" t="s">
        <v>171</v>
      </c>
      <c r="H37" s="12" t="s">
        <v>173</v>
      </c>
      <c r="I37" s="14" t="s">
        <v>174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169021.33</v>
      </c>
      <c r="S37" s="12" t="s">
        <v>217</v>
      </c>
    </row>
    <row r="38" spans="1:19" s="15" customFormat="1" x14ac:dyDescent="0.25">
      <c r="A38" s="12" t="s">
        <v>163</v>
      </c>
      <c r="B38" s="13" t="s">
        <v>185</v>
      </c>
      <c r="C38" s="12" t="s">
        <v>24</v>
      </c>
      <c r="D38" s="12" t="s">
        <v>186</v>
      </c>
      <c r="E38" s="12" t="s">
        <v>26</v>
      </c>
      <c r="F38" s="12" t="s">
        <v>187</v>
      </c>
      <c r="G38" s="12" t="s">
        <v>26</v>
      </c>
      <c r="H38" s="12" t="s">
        <v>188</v>
      </c>
      <c r="I38" s="14" t="s">
        <v>189</v>
      </c>
      <c r="J38" s="14">
        <v>1262683.19</v>
      </c>
      <c r="K38" s="14">
        <v>-0.01</v>
      </c>
      <c r="L38" s="14">
        <v>1088519.99</v>
      </c>
      <c r="M38" s="14">
        <v>174163.19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s="15" customFormat="1" x14ac:dyDescent="0.25">
      <c r="A39" s="12" t="s">
        <v>166</v>
      </c>
      <c r="B39" s="13" t="s">
        <v>197</v>
      </c>
      <c r="C39" s="12" t="s">
        <v>36</v>
      </c>
      <c r="D39" s="12" t="s">
        <v>26</v>
      </c>
      <c r="E39" s="12" t="s">
        <v>207</v>
      </c>
      <c r="F39" s="12" t="s">
        <v>26</v>
      </c>
      <c r="G39" s="12" t="s">
        <v>186</v>
      </c>
      <c r="H39" s="12" t="s">
        <v>188</v>
      </c>
      <c r="I39" s="14" t="s">
        <v>189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174163.20000000001</v>
      </c>
      <c r="S39" s="12" t="s">
        <v>208</v>
      </c>
    </row>
    <row r="40" spans="1:19" s="15" customFormat="1" x14ac:dyDescent="0.25">
      <c r="A40" s="12" t="s">
        <v>169</v>
      </c>
      <c r="B40" s="13" t="s">
        <v>43</v>
      </c>
      <c r="C40" s="12" t="s">
        <v>24</v>
      </c>
      <c r="D40" s="12" t="s">
        <v>54</v>
      </c>
      <c r="E40" s="12" t="s">
        <v>26</v>
      </c>
      <c r="F40" s="12" t="s">
        <v>55</v>
      </c>
      <c r="G40" s="12" t="s">
        <v>26</v>
      </c>
      <c r="H40" s="12" t="s">
        <v>56</v>
      </c>
      <c r="I40" s="14" t="s">
        <v>57</v>
      </c>
      <c r="J40" s="14">
        <v>3546288.8</v>
      </c>
      <c r="K40" s="14">
        <v>1385000</v>
      </c>
      <c r="L40" s="14">
        <v>1863180</v>
      </c>
      <c r="M40" s="14">
        <v>298108.79999999999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s="15" customFormat="1" x14ac:dyDescent="0.25">
      <c r="A41" s="12" t="s">
        <v>175</v>
      </c>
      <c r="B41" s="13" t="s">
        <v>102</v>
      </c>
      <c r="C41" s="12" t="s">
        <v>36</v>
      </c>
      <c r="D41" s="12" t="s">
        <v>26</v>
      </c>
      <c r="E41" s="12" t="s">
        <v>118</v>
      </c>
      <c r="F41" s="12" t="s">
        <v>26</v>
      </c>
      <c r="G41" s="12" t="s">
        <v>54</v>
      </c>
      <c r="H41" s="12" t="s">
        <v>56</v>
      </c>
      <c r="I41" s="14" t="s">
        <v>57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223581.6</v>
      </c>
      <c r="S41" s="12" t="s">
        <v>119</v>
      </c>
    </row>
    <row r="42" spans="1:19" s="15" customFormat="1" x14ac:dyDescent="0.25">
      <c r="A42" s="12" t="s">
        <v>178</v>
      </c>
      <c r="B42" s="13" t="s">
        <v>23</v>
      </c>
      <c r="C42" s="12" t="s">
        <v>24</v>
      </c>
      <c r="D42" s="12" t="s">
        <v>25</v>
      </c>
      <c r="E42" s="12" t="s">
        <v>26</v>
      </c>
      <c r="F42" s="12" t="s">
        <v>27</v>
      </c>
      <c r="G42" s="12" t="s">
        <v>26</v>
      </c>
      <c r="H42" s="12" t="s">
        <v>28</v>
      </c>
      <c r="I42" s="14" t="s">
        <v>29</v>
      </c>
      <c r="J42" s="14">
        <v>2517200.09</v>
      </c>
      <c r="K42" s="14">
        <v>0</v>
      </c>
      <c r="L42" s="14">
        <v>2170000.08</v>
      </c>
      <c r="M42" s="14">
        <v>347200.01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s="15" customFormat="1" x14ac:dyDescent="0.25">
      <c r="A43" s="12" t="s">
        <v>181</v>
      </c>
      <c r="B43" s="13" t="s">
        <v>102</v>
      </c>
      <c r="C43" s="12" t="s">
        <v>36</v>
      </c>
      <c r="D43" s="12" t="s">
        <v>26</v>
      </c>
      <c r="E43" s="12" t="s">
        <v>115</v>
      </c>
      <c r="F43" s="12" t="s">
        <v>26</v>
      </c>
      <c r="G43" s="12" t="s">
        <v>25</v>
      </c>
      <c r="H43" s="12" t="s">
        <v>28</v>
      </c>
      <c r="I43" s="14" t="s">
        <v>29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260400.01</v>
      </c>
      <c r="S43" s="12" t="s">
        <v>116</v>
      </c>
    </row>
    <row r="44" spans="1:19" s="15" customFormat="1" x14ac:dyDescent="0.25">
      <c r="A44" s="12" t="s">
        <v>184</v>
      </c>
      <c r="B44" s="13" t="s">
        <v>127</v>
      </c>
      <c r="C44" s="12" t="s">
        <v>24</v>
      </c>
      <c r="D44" s="12" t="s">
        <v>138</v>
      </c>
      <c r="E44" s="12" t="s">
        <v>26</v>
      </c>
      <c r="F44" s="12" t="s">
        <v>139</v>
      </c>
      <c r="G44" s="12" t="s">
        <v>26</v>
      </c>
      <c r="H44" s="12" t="s">
        <v>140</v>
      </c>
      <c r="I44" s="14" t="s">
        <v>141</v>
      </c>
      <c r="J44" s="14">
        <v>14594117.08</v>
      </c>
      <c r="K44" s="14">
        <v>0</v>
      </c>
      <c r="L44" s="14">
        <v>12581135.41</v>
      </c>
      <c r="M44" s="14">
        <v>2012981.66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s="15" customFormat="1" x14ac:dyDescent="0.25">
      <c r="A45" s="12" t="s">
        <v>190</v>
      </c>
      <c r="B45" s="13" t="s">
        <v>185</v>
      </c>
      <c r="C45" s="12" t="s">
        <v>36</v>
      </c>
      <c r="D45" s="12" t="s">
        <v>26</v>
      </c>
      <c r="E45" s="12" t="s">
        <v>194</v>
      </c>
      <c r="F45" s="12" t="s">
        <v>26</v>
      </c>
      <c r="G45" s="12" t="s">
        <v>138</v>
      </c>
      <c r="H45" s="12" t="s">
        <v>140</v>
      </c>
      <c r="I45" s="14" t="s">
        <v>141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1509736.25</v>
      </c>
      <c r="S45" s="12" t="s">
        <v>195</v>
      </c>
    </row>
    <row r="46" spans="1:19" s="15" customFormat="1" x14ac:dyDescent="0.25">
      <c r="A46" s="12" t="s">
        <v>193</v>
      </c>
      <c r="B46" s="13" t="s">
        <v>80</v>
      </c>
      <c r="C46" s="12" t="s">
        <v>24</v>
      </c>
      <c r="D46" s="12" t="s">
        <v>81</v>
      </c>
      <c r="E46" s="12" t="s">
        <v>26</v>
      </c>
      <c r="F46" s="12" t="s">
        <v>82</v>
      </c>
      <c r="G46" s="12" t="s">
        <v>26</v>
      </c>
      <c r="H46" s="12" t="s">
        <v>83</v>
      </c>
      <c r="I46" s="14" t="s">
        <v>84</v>
      </c>
      <c r="J46" s="14">
        <v>175266.72</v>
      </c>
      <c r="K46" s="14">
        <v>0</v>
      </c>
      <c r="L46" s="14">
        <v>151092</v>
      </c>
      <c r="M46" s="14">
        <v>24174.720000000001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s="15" customFormat="1" x14ac:dyDescent="0.25">
      <c r="A47" s="12" t="s">
        <v>196</v>
      </c>
      <c r="B47" s="13" t="s">
        <v>102</v>
      </c>
      <c r="C47" s="12" t="s">
        <v>36</v>
      </c>
      <c r="D47" s="12" t="s">
        <v>26</v>
      </c>
      <c r="E47" s="12" t="s">
        <v>112</v>
      </c>
      <c r="F47" s="12" t="s">
        <v>26</v>
      </c>
      <c r="G47" s="12" t="s">
        <v>81</v>
      </c>
      <c r="H47" s="12" t="s">
        <v>83</v>
      </c>
      <c r="I47" s="14" t="s">
        <v>84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18131.04</v>
      </c>
      <c r="S47" s="12" t="s">
        <v>113</v>
      </c>
    </row>
    <row r="48" spans="1:19" s="15" customFormat="1" x14ac:dyDescent="0.25">
      <c r="A48" s="12" t="s">
        <v>200</v>
      </c>
      <c r="B48" s="13" t="s">
        <v>127</v>
      </c>
      <c r="C48" s="12" t="s">
        <v>24</v>
      </c>
      <c r="D48" s="12" t="s">
        <v>143</v>
      </c>
      <c r="E48" s="12" t="s">
        <v>26</v>
      </c>
      <c r="F48" s="12" t="s">
        <v>144</v>
      </c>
      <c r="G48" s="12" t="s">
        <v>26</v>
      </c>
      <c r="H48" s="12" t="s">
        <v>145</v>
      </c>
      <c r="I48" s="14" t="s">
        <v>146</v>
      </c>
      <c r="J48" s="14">
        <v>2920183.68</v>
      </c>
      <c r="K48" s="14">
        <v>1689600</v>
      </c>
      <c r="L48" s="14">
        <v>1060848</v>
      </c>
      <c r="M48" s="14">
        <v>169735.67999999999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s="15" customFormat="1" x14ac:dyDescent="0.25">
      <c r="A49" s="12" t="s">
        <v>203</v>
      </c>
      <c r="B49" s="13" t="s">
        <v>127</v>
      </c>
      <c r="C49" s="12" t="s">
        <v>24</v>
      </c>
      <c r="D49" s="12" t="s">
        <v>156</v>
      </c>
      <c r="E49" s="12" t="s">
        <v>26</v>
      </c>
      <c r="F49" s="12" t="s">
        <v>157</v>
      </c>
      <c r="G49" s="12" t="s">
        <v>26</v>
      </c>
      <c r="H49" s="12" t="s">
        <v>145</v>
      </c>
      <c r="I49" s="14" t="s">
        <v>146</v>
      </c>
      <c r="J49" s="14">
        <v>221105.28</v>
      </c>
      <c r="K49" s="14">
        <v>0</v>
      </c>
      <c r="L49" s="14">
        <v>190608</v>
      </c>
      <c r="M49" s="14">
        <v>30497.279999999999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s="15" customFormat="1" x14ac:dyDescent="0.25">
      <c r="A50" s="12" t="s">
        <v>206</v>
      </c>
      <c r="B50" s="13" t="s">
        <v>185</v>
      </c>
      <c r="C50" s="12" t="s">
        <v>36</v>
      </c>
      <c r="D50" s="12" t="s">
        <v>26</v>
      </c>
      <c r="E50" s="12" t="s">
        <v>191</v>
      </c>
      <c r="F50" s="12" t="s">
        <v>26</v>
      </c>
      <c r="G50" s="12" t="s">
        <v>143</v>
      </c>
      <c r="H50" s="12" t="s">
        <v>145</v>
      </c>
      <c r="I50" s="14" t="s">
        <v>146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127301.75999999999</v>
      </c>
      <c r="S50" s="12" t="s">
        <v>192</v>
      </c>
    </row>
    <row r="51" spans="1:19" s="15" customFormat="1" x14ac:dyDescent="0.25">
      <c r="A51" s="12" t="s">
        <v>209</v>
      </c>
      <c r="B51" s="13" t="s">
        <v>197</v>
      </c>
      <c r="C51" s="12" t="s">
        <v>36</v>
      </c>
      <c r="D51" s="12" t="s">
        <v>26</v>
      </c>
      <c r="E51" s="12" t="s">
        <v>213</v>
      </c>
      <c r="F51" s="12" t="s">
        <v>26</v>
      </c>
      <c r="G51" s="12" t="s">
        <v>156</v>
      </c>
      <c r="H51" s="12" t="s">
        <v>145</v>
      </c>
      <c r="I51" s="14" t="s">
        <v>146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22872.959999999999</v>
      </c>
      <c r="S51" s="12" t="s">
        <v>214</v>
      </c>
    </row>
    <row r="52" spans="1:19" s="15" customFormat="1" x14ac:dyDescent="0.25">
      <c r="A52" s="12" t="s">
        <v>212</v>
      </c>
      <c r="B52" s="13" t="s">
        <v>80</v>
      </c>
      <c r="C52" s="12" t="s">
        <v>24</v>
      </c>
      <c r="D52" s="12" t="s">
        <v>91</v>
      </c>
      <c r="E52" s="12" t="s">
        <v>26</v>
      </c>
      <c r="F52" s="12" t="s">
        <v>92</v>
      </c>
      <c r="G52" s="12" t="s">
        <v>26</v>
      </c>
      <c r="H52" s="12" t="s">
        <v>93</v>
      </c>
      <c r="I52" s="14" t="s">
        <v>94</v>
      </c>
      <c r="J52" s="14">
        <v>394492.8</v>
      </c>
      <c r="K52" s="14">
        <v>0</v>
      </c>
      <c r="L52" s="14">
        <v>340080</v>
      </c>
      <c r="M52" s="14">
        <v>54412.800000000003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s="15" customFormat="1" x14ac:dyDescent="0.25">
      <c r="A53" s="12" t="s">
        <v>215</v>
      </c>
      <c r="B53" s="13" t="s">
        <v>127</v>
      </c>
      <c r="C53" s="12" t="s">
        <v>36</v>
      </c>
      <c r="D53" s="12" t="s">
        <v>26</v>
      </c>
      <c r="E53" s="12" t="s">
        <v>167</v>
      </c>
      <c r="F53" s="12" t="s">
        <v>26</v>
      </c>
      <c r="G53" s="12" t="s">
        <v>91</v>
      </c>
      <c r="H53" s="12" t="s">
        <v>93</v>
      </c>
      <c r="I53" s="14" t="s">
        <v>94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40809.599999999999</v>
      </c>
      <c r="S53" s="12" t="s">
        <v>168</v>
      </c>
    </row>
    <row r="55" spans="1:19" x14ac:dyDescent="0.25">
      <c r="J55" s="6">
        <f>SUM(J2:J53)</f>
        <v>74154708.569999993</v>
      </c>
      <c r="K55" s="6">
        <f t="shared" ref="K55:R55" si="0">SUM(K2:K53)</f>
        <v>38729764.430000007</v>
      </c>
      <c r="L55" s="6">
        <f t="shared" si="0"/>
        <v>29913089.650000002</v>
      </c>
      <c r="M55" s="6">
        <f t="shared" si="0"/>
        <v>4786094.34</v>
      </c>
      <c r="N55" s="6">
        <f t="shared" si="0"/>
        <v>672000</v>
      </c>
      <c r="O55" s="6">
        <f t="shared" si="0"/>
        <v>53760</v>
      </c>
      <c r="P55" s="6">
        <f t="shared" si="0"/>
        <v>0</v>
      </c>
      <c r="Q55" s="6">
        <f t="shared" si="0"/>
        <v>0</v>
      </c>
      <c r="R55" s="6">
        <f t="shared" si="0"/>
        <v>3703612.3925000001</v>
      </c>
    </row>
    <row r="57" spans="1:19" x14ac:dyDescent="0.25">
      <c r="J57" s="5" t="s">
        <v>218</v>
      </c>
    </row>
    <row r="59" spans="1:19" x14ac:dyDescent="0.25">
      <c r="J59" s="5" t="s">
        <v>219</v>
      </c>
      <c r="K59" s="5" t="s">
        <v>220</v>
      </c>
      <c r="L59" s="2" t="s">
        <v>221</v>
      </c>
    </row>
    <row r="61" spans="1:19" x14ac:dyDescent="0.25">
      <c r="I61" s="5" t="s">
        <v>222</v>
      </c>
      <c r="J61" s="5">
        <f>K55</f>
        <v>38729764.430000007</v>
      </c>
    </row>
    <row r="63" spans="1:19" x14ac:dyDescent="0.25">
      <c r="I63" s="5" t="s">
        <v>223</v>
      </c>
      <c r="J63" s="5">
        <f>L55</f>
        <v>29913089.650000002</v>
      </c>
      <c r="K63" s="5">
        <f>M55</f>
        <v>4786094.34</v>
      </c>
    </row>
    <row r="65" spans="9:12" x14ac:dyDescent="0.25">
      <c r="I65" s="5" t="s">
        <v>224</v>
      </c>
      <c r="J65" s="5">
        <f>N55</f>
        <v>672000</v>
      </c>
      <c r="K65" s="5">
        <f>O55</f>
        <v>53760</v>
      </c>
      <c r="L65" s="2">
        <v>0</v>
      </c>
    </row>
    <row r="67" spans="9:12" x14ac:dyDescent="0.25">
      <c r="I67" s="5" t="s">
        <v>225</v>
      </c>
      <c r="J67" s="5">
        <v>0</v>
      </c>
      <c r="K67" s="5">
        <v>0</v>
      </c>
    </row>
    <row r="69" spans="9:12" x14ac:dyDescent="0.25">
      <c r="I69" s="5" t="s">
        <v>226</v>
      </c>
      <c r="J69" s="5">
        <f>J61+J63+J65</f>
        <v>69314854.080000013</v>
      </c>
      <c r="K69" s="5">
        <f>K63+K65</f>
        <v>4839854.34</v>
      </c>
      <c r="L69" s="2">
        <v>0</v>
      </c>
    </row>
  </sheetData>
  <sortState ref="A8:S53">
    <sortCondition sortBy="cellColor" ref="I8:I53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69"/>
  <sheetViews>
    <sheetView workbookViewId="0">
      <selection activeCell="E50" sqref="E50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5.28515625" style="2" bestFit="1" customWidth="1"/>
    <col min="5" max="5" width="12.140625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62.42578125" style="5" bestFit="1" customWidth="1"/>
    <col min="10" max="10" width="25.28515625" style="5" bestFit="1" customWidth="1"/>
    <col min="11" max="11" width="13.28515625" style="5" bestFit="1" customWidth="1"/>
    <col min="12" max="12" width="13.28515625" style="5" customWidth="1"/>
    <col min="13" max="13" width="12.28515625" style="5" customWidth="1"/>
    <col min="14" max="14" width="10.7109375" style="5" customWidth="1"/>
    <col min="15" max="15" width="9.7109375" style="5" customWidth="1"/>
    <col min="16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9" t="s">
        <v>227</v>
      </c>
      <c r="B4" s="29"/>
      <c r="C4" s="29"/>
      <c r="D4" s="29"/>
      <c r="E4" s="29"/>
      <c r="F4" s="29"/>
      <c r="G4" s="29"/>
      <c r="H4" s="29"/>
      <c r="I4" s="29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15" customFormat="1" x14ac:dyDescent="0.25">
      <c r="A8" s="12" t="s">
        <v>22</v>
      </c>
      <c r="B8" s="13" t="s">
        <v>23</v>
      </c>
      <c r="C8" s="12" t="s">
        <v>36</v>
      </c>
      <c r="D8" s="12" t="s">
        <v>26</v>
      </c>
      <c r="E8" s="12" t="s">
        <v>37</v>
      </c>
      <c r="F8" s="12" t="s">
        <v>38</v>
      </c>
      <c r="G8" s="12" t="s">
        <v>39</v>
      </c>
      <c r="H8" s="12" t="s">
        <v>40</v>
      </c>
      <c r="I8" s="14" t="s">
        <v>41</v>
      </c>
      <c r="J8" s="14">
        <v>-154731.96</v>
      </c>
      <c r="K8" s="14">
        <v>-154731.96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s="15" customFormat="1" x14ac:dyDescent="0.25">
      <c r="A9" s="12" t="s">
        <v>30</v>
      </c>
      <c r="B9" s="13" t="s">
        <v>23</v>
      </c>
      <c r="C9" s="12" t="s">
        <v>24</v>
      </c>
      <c r="D9" s="12" t="s">
        <v>25</v>
      </c>
      <c r="E9" s="12" t="s">
        <v>26</v>
      </c>
      <c r="F9" s="12" t="s">
        <v>27</v>
      </c>
      <c r="G9" s="12" t="s">
        <v>26</v>
      </c>
      <c r="H9" s="12" t="s">
        <v>28</v>
      </c>
      <c r="I9" s="14" t="s">
        <v>29</v>
      </c>
      <c r="J9" s="14">
        <v>2517200.09</v>
      </c>
      <c r="K9" s="14">
        <v>0</v>
      </c>
      <c r="L9" s="14">
        <v>2170000.08</v>
      </c>
      <c r="M9" s="14">
        <v>347200.01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s="15" customFormat="1" x14ac:dyDescent="0.25">
      <c r="A10" s="12" t="s">
        <v>35</v>
      </c>
      <c r="B10" s="13" t="s">
        <v>23</v>
      </c>
      <c r="C10" s="12" t="s">
        <v>24</v>
      </c>
      <c r="D10" s="12" t="s">
        <v>31</v>
      </c>
      <c r="E10" s="12" t="s">
        <v>26</v>
      </c>
      <c r="F10" s="12" t="s">
        <v>32</v>
      </c>
      <c r="G10" s="12" t="s">
        <v>26</v>
      </c>
      <c r="H10" s="12" t="s">
        <v>33</v>
      </c>
      <c r="I10" s="14" t="s">
        <v>34</v>
      </c>
      <c r="J10" s="14">
        <v>400000</v>
      </c>
      <c r="K10" s="14">
        <v>400000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s="15" customFormat="1" x14ac:dyDescent="0.25">
      <c r="A11" s="12" t="s">
        <v>42</v>
      </c>
      <c r="B11" s="13" t="s">
        <v>43</v>
      </c>
      <c r="C11" s="12" t="s">
        <v>24</v>
      </c>
      <c r="D11" s="12" t="s">
        <v>69</v>
      </c>
      <c r="E11" s="12" t="s">
        <v>26</v>
      </c>
      <c r="F11" s="12" t="s">
        <v>70</v>
      </c>
      <c r="G11" s="12" t="s">
        <v>26</v>
      </c>
      <c r="H11" s="12" t="s">
        <v>71</v>
      </c>
      <c r="I11" s="14" t="s">
        <v>72</v>
      </c>
      <c r="J11" s="14">
        <v>532675.93999999994</v>
      </c>
      <c r="K11" s="14">
        <v>0</v>
      </c>
      <c r="L11" s="14">
        <v>459203.4</v>
      </c>
      <c r="M11" s="14">
        <v>73472.539999999994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s="15" customFormat="1" x14ac:dyDescent="0.25">
      <c r="A12" s="12" t="s">
        <v>48</v>
      </c>
      <c r="B12" s="13" t="s">
        <v>43</v>
      </c>
      <c r="C12" s="12" t="s">
        <v>24</v>
      </c>
      <c r="D12" s="12" t="s">
        <v>64</v>
      </c>
      <c r="E12" s="12" t="s">
        <v>26</v>
      </c>
      <c r="F12" s="12" t="s">
        <v>65</v>
      </c>
      <c r="G12" s="12" t="s">
        <v>26</v>
      </c>
      <c r="H12" s="12" t="s">
        <v>66</v>
      </c>
      <c r="I12" s="14" t="s">
        <v>67</v>
      </c>
      <c r="J12" s="14">
        <v>2201832</v>
      </c>
      <c r="K12" s="14">
        <v>2201832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s="15" customFormat="1" x14ac:dyDescent="0.25">
      <c r="A13" s="12" t="s">
        <v>53</v>
      </c>
      <c r="B13" s="13" t="s">
        <v>43</v>
      </c>
      <c r="C13" s="12" t="s">
        <v>36</v>
      </c>
      <c r="D13" s="12" t="s">
        <v>26</v>
      </c>
      <c r="E13" s="12" t="s">
        <v>74</v>
      </c>
      <c r="F13" s="12" t="s">
        <v>75</v>
      </c>
      <c r="G13" s="12" t="s">
        <v>76</v>
      </c>
      <c r="H13" s="12" t="s">
        <v>77</v>
      </c>
      <c r="I13" s="14" t="s">
        <v>78</v>
      </c>
      <c r="J13" s="14">
        <v>-189213.02</v>
      </c>
      <c r="K13" s="14">
        <v>0</v>
      </c>
      <c r="L13" s="14">
        <v>-163114.67000000001</v>
      </c>
      <c r="M13" s="14">
        <v>-26098.35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s="15" customFormat="1" x14ac:dyDescent="0.25">
      <c r="A14" s="12" t="s">
        <v>58</v>
      </c>
      <c r="B14" s="13" t="s">
        <v>43</v>
      </c>
      <c r="C14" s="12" t="s">
        <v>24</v>
      </c>
      <c r="D14" s="12" t="s">
        <v>44</v>
      </c>
      <c r="E14" s="12" t="s">
        <v>26</v>
      </c>
      <c r="F14" s="12" t="s">
        <v>45</v>
      </c>
      <c r="G14" s="12" t="s">
        <v>26</v>
      </c>
      <c r="H14" s="12" t="s">
        <v>46</v>
      </c>
      <c r="I14" s="14" t="s">
        <v>47</v>
      </c>
      <c r="J14" s="14">
        <v>8365200</v>
      </c>
      <c r="K14" s="14">
        <v>7639440</v>
      </c>
      <c r="L14" s="14">
        <v>0</v>
      </c>
      <c r="M14" s="14">
        <v>0</v>
      </c>
      <c r="N14" s="14">
        <v>672000</v>
      </c>
      <c r="O14" s="14">
        <v>53760</v>
      </c>
      <c r="P14" s="14">
        <v>0</v>
      </c>
      <c r="Q14" s="14">
        <v>0</v>
      </c>
      <c r="R14" s="14">
        <v>0</v>
      </c>
      <c r="S14" s="12" t="s">
        <v>26</v>
      </c>
    </row>
    <row r="15" spans="1:19" s="15" customFormat="1" x14ac:dyDescent="0.25">
      <c r="A15" s="12" t="s">
        <v>63</v>
      </c>
      <c r="B15" s="13" t="s">
        <v>43</v>
      </c>
      <c r="C15" s="12" t="s">
        <v>24</v>
      </c>
      <c r="D15" s="12" t="s">
        <v>59</v>
      </c>
      <c r="E15" s="12" t="s">
        <v>26</v>
      </c>
      <c r="F15" s="12" t="s">
        <v>60</v>
      </c>
      <c r="G15" s="12" t="s">
        <v>26</v>
      </c>
      <c r="H15" s="12" t="s">
        <v>61</v>
      </c>
      <c r="I15" s="14" t="s">
        <v>62</v>
      </c>
      <c r="J15" s="14">
        <v>3247616.66</v>
      </c>
      <c r="K15" s="14">
        <v>153127.20000000001</v>
      </c>
      <c r="L15" s="14">
        <v>2667663.31</v>
      </c>
      <c r="M15" s="14">
        <v>426826.15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s="15" customFormat="1" x14ac:dyDescent="0.25">
      <c r="A16" s="12" t="s">
        <v>68</v>
      </c>
      <c r="B16" s="13" t="s">
        <v>43</v>
      </c>
      <c r="C16" s="12" t="s">
        <v>24</v>
      </c>
      <c r="D16" s="12" t="s">
        <v>49</v>
      </c>
      <c r="E16" s="12" t="s">
        <v>26</v>
      </c>
      <c r="F16" s="12" t="s">
        <v>50</v>
      </c>
      <c r="G16" s="12" t="s">
        <v>26</v>
      </c>
      <c r="H16" s="12" t="s">
        <v>51</v>
      </c>
      <c r="I16" s="14" t="s">
        <v>52</v>
      </c>
      <c r="J16" s="14">
        <v>1010000.05</v>
      </c>
      <c r="K16" s="14">
        <v>-0.12</v>
      </c>
      <c r="L16" s="14">
        <v>870689.7</v>
      </c>
      <c r="M16" s="14">
        <v>139310.35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s="15" customFormat="1" x14ac:dyDescent="0.25">
      <c r="A17" s="12" t="s">
        <v>73</v>
      </c>
      <c r="B17" s="13" t="s">
        <v>43</v>
      </c>
      <c r="C17" s="12" t="s">
        <v>24</v>
      </c>
      <c r="D17" s="12" t="s">
        <v>54</v>
      </c>
      <c r="E17" s="12" t="s">
        <v>26</v>
      </c>
      <c r="F17" s="12" t="s">
        <v>55</v>
      </c>
      <c r="G17" s="12" t="s">
        <v>26</v>
      </c>
      <c r="H17" s="12" t="s">
        <v>56</v>
      </c>
      <c r="I17" s="14" t="s">
        <v>57</v>
      </c>
      <c r="J17" s="14">
        <v>3546288.8</v>
      </c>
      <c r="K17" s="14">
        <v>1385000</v>
      </c>
      <c r="L17" s="14">
        <v>1863180</v>
      </c>
      <c r="M17" s="14">
        <v>298108.79999999999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s="15" customFormat="1" x14ac:dyDescent="0.25">
      <c r="A18" s="12" t="s">
        <v>79</v>
      </c>
      <c r="B18" s="13" t="s">
        <v>80</v>
      </c>
      <c r="C18" s="12" t="s">
        <v>36</v>
      </c>
      <c r="D18" s="12" t="s">
        <v>26</v>
      </c>
      <c r="E18" s="12" t="s">
        <v>96</v>
      </c>
      <c r="F18" s="12" t="s">
        <v>97</v>
      </c>
      <c r="G18" s="12" t="s">
        <v>98</v>
      </c>
      <c r="H18" s="12" t="s">
        <v>99</v>
      </c>
      <c r="I18" s="14" t="s">
        <v>100</v>
      </c>
      <c r="J18" s="14">
        <v>-102534.78</v>
      </c>
      <c r="K18" s="14">
        <v>0</v>
      </c>
      <c r="L18" s="14">
        <v>-88392.05</v>
      </c>
      <c r="M18" s="14">
        <v>-14142.73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s="15" customFormat="1" x14ac:dyDescent="0.25">
      <c r="A19" s="12" t="s">
        <v>85</v>
      </c>
      <c r="B19" s="13" t="s">
        <v>80</v>
      </c>
      <c r="C19" s="12" t="s">
        <v>24</v>
      </c>
      <c r="D19" s="12" t="s">
        <v>86</v>
      </c>
      <c r="E19" s="12" t="s">
        <v>26</v>
      </c>
      <c r="F19" s="12" t="s">
        <v>87</v>
      </c>
      <c r="G19" s="12" t="s">
        <v>26</v>
      </c>
      <c r="H19" s="12" t="s">
        <v>88</v>
      </c>
      <c r="I19" s="14" t="s">
        <v>89</v>
      </c>
      <c r="J19" s="14">
        <v>116928</v>
      </c>
      <c r="K19" s="14">
        <v>0</v>
      </c>
      <c r="L19" s="14">
        <v>100800</v>
      </c>
      <c r="M19" s="14">
        <v>16128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s="15" customFormat="1" x14ac:dyDescent="0.25">
      <c r="A20" s="12" t="s">
        <v>90</v>
      </c>
      <c r="B20" s="13" t="s">
        <v>80</v>
      </c>
      <c r="C20" s="12" t="s">
        <v>24</v>
      </c>
      <c r="D20" s="12" t="s">
        <v>81</v>
      </c>
      <c r="E20" s="12" t="s">
        <v>26</v>
      </c>
      <c r="F20" s="12" t="s">
        <v>82</v>
      </c>
      <c r="G20" s="12" t="s">
        <v>26</v>
      </c>
      <c r="H20" s="12" t="s">
        <v>83</v>
      </c>
      <c r="I20" s="14" t="s">
        <v>84</v>
      </c>
      <c r="J20" s="14">
        <v>175266.72</v>
      </c>
      <c r="K20" s="14">
        <v>0</v>
      </c>
      <c r="L20" s="14">
        <v>151092</v>
      </c>
      <c r="M20" s="14">
        <v>24174.720000000001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s="15" customFormat="1" x14ac:dyDescent="0.25">
      <c r="A21" s="12" t="s">
        <v>95</v>
      </c>
      <c r="B21" s="13" t="s">
        <v>80</v>
      </c>
      <c r="C21" s="12" t="s">
        <v>24</v>
      </c>
      <c r="D21" s="12" t="s">
        <v>91</v>
      </c>
      <c r="E21" s="12" t="s">
        <v>26</v>
      </c>
      <c r="F21" s="12" t="s">
        <v>92</v>
      </c>
      <c r="G21" s="12" t="s">
        <v>26</v>
      </c>
      <c r="H21" s="12" t="s">
        <v>93</v>
      </c>
      <c r="I21" s="14" t="s">
        <v>94</v>
      </c>
      <c r="J21" s="14">
        <v>394492.8</v>
      </c>
      <c r="K21" s="14">
        <v>0</v>
      </c>
      <c r="L21" s="14">
        <v>340080</v>
      </c>
      <c r="M21" s="14">
        <v>54412.800000000003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s="15" customFormat="1" x14ac:dyDescent="0.25">
      <c r="A22" s="12" t="s">
        <v>101</v>
      </c>
      <c r="B22" s="13" t="s">
        <v>102</v>
      </c>
      <c r="C22" s="12" t="s">
        <v>36</v>
      </c>
      <c r="D22" s="12" t="s">
        <v>26</v>
      </c>
      <c r="E22" s="12" t="s">
        <v>124</v>
      </c>
      <c r="F22" s="12" t="s">
        <v>26</v>
      </c>
      <c r="G22" s="12" t="s">
        <v>49</v>
      </c>
      <c r="H22" s="12" t="s">
        <v>51</v>
      </c>
      <c r="I22" s="14" t="s">
        <v>52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104482.76250000001</v>
      </c>
      <c r="S22" s="12" t="s">
        <v>125</v>
      </c>
    </row>
    <row r="23" spans="1:19" s="15" customFormat="1" x14ac:dyDescent="0.25">
      <c r="A23" s="12" t="s">
        <v>105</v>
      </c>
      <c r="B23" s="13" t="s">
        <v>102</v>
      </c>
      <c r="C23" s="12" t="s">
        <v>36</v>
      </c>
      <c r="D23" s="12" t="s">
        <v>26</v>
      </c>
      <c r="E23" s="12" t="s">
        <v>106</v>
      </c>
      <c r="F23" s="12" t="s">
        <v>26</v>
      </c>
      <c r="G23" s="12" t="s">
        <v>59</v>
      </c>
      <c r="H23" s="12" t="s">
        <v>61</v>
      </c>
      <c r="I23" s="14" t="s">
        <v>62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320119.61</v>
      </c>
      <c r="S23" s="12" t="s">
        <v>107</v>
      </c>
    </row>
    <row r="24" spans="1:19" s="15" customFormat="1" x14ac:dyDescent="0.25">
      <c r="A24" s="12" t="s">
        <v>108</v>
      </c>
      <c r="B24" s="13" t="s">
        <v>102</v>
      </c>
      <c r="C24" s="12" t="s">
        <v>36</v>
      </c>
      <c r="D24" s="12" t="s">
        <v>26</v>
      </c>
      <c r="E24" s="12" t="s">
        <v>109</v>
      </c>
      <c r="F24" s="12" t="s">
        <v>26</v>
      </c>
      <c r="G24" s="12" t="s">
        <v>86</v>
      </c>
      <c r="H24" s="12" t="s">
        <v>88</v>
      </c>
      <c r="I24" s="14" t="s">
        <v>89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12096</v>
      </c>
      <c r="S24" s="12" t="s">
        <v>110</v>
      </c>
    </row>
    <row r="25" spans="1:19" s="15" customFormat="1" x14ac:dyDescent="0.25">
      <c r="A25" s="12" t="s">
        <v>111</v>
      </c>
      <c r="B25" s="13" t="s">
        <v>102</v>
      </c>
      <c r="C25" s="12" t="s">
        <v>36</v>
      </c>
      <c r="D25" s="12" t="s">
        <v>26</v>
      </c>
      <c r="E25" s="12" t="s">
        <v>112</v>
      </c>
      <c r="F25" s="12" t="s">
        <v>26</v>
      </c>
      <c r="G25" s="12" t="s">
        <v>81</v>
      </c>
      <c r="H25" s="12" t="s">
        <v>83</v>
      </c>
      <c r="I25" s="14" t="s">
        <v>84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18131.04</v>
      </c>
      <c r="S25" s="12" t="s">
        <v>113</v>
      </c>
    </row>
    <row r="26" spans="1:19" s="15" customFormat="1" x14ac:dyDescent="0.25">
      <c r="A26" s="12" t="s">
        <v>114</v>
      </c>
      <c r="B26" s="13" t="s">
        <v>102</v>
      </c>
      <c r="C26" s="12" t="s">
        <v>36</v>
      </c>
      <c r="D26" s="12" t="s">
        <v>26</v>
      </c>
      <c r="E26" s="12" t="s">
        <v>115</v>
      </c>
      <c r="F26" s="12" t="s">
        <v>26</v>
      </c>
      <c r="G26" s="12" t="s">
        <v>25</v>
      </c>
      <c r="H26" s="12" t="s">
        <v>28</v>
      </c>
      <c r="I26" s="14" t="s">
        <v>29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260400.01</v>
      </c>
      <c r="S26" s="12" t="s">
        <v>116</v>
      </c>
    </row>
    <row r="27" spans="1:19" s="15" customFormat="1" x14ac:dyDescent="0.25">
      <c r="A27" s="12" t="s">
        <v>117</v>
      </c>
      <c r="B27" s="13" t="s">
        <v>102</v>
      </c>
      <c r="C27" s="12" t="s">
        <v>36</v>
      </c>
      <c r="D27" s="12" t="s">
        <v>26</v>
      </c>
      <c r="E27" s="12" t="s">
        <v>118</v>
      </c>
      <c r="F27" s="12" t="s">
        <v>26</v>
      </c>
      <c r="G27" s="12" t="s">
        <v>54</v>
      </c>
      <c r="H27" s="12" t="s">
        <v>56</v>
      </c>
      <c r="I27" s="14" t="s">
        <v>57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223581.6</v>
      </c>
      <c r="S27" s="12" t="s">
        <v>119</v>
      </c>
    </row>
    <row r="28" spans="1:19" s="15" customFormat="1" x14ac:dyDescent="0.25">
      <c r="A28" s="12" t="s">
        <v>120</v>
      </c>
      <c r="B28" s="13" t="s">
        <v>102</v>
      </c>
      <c r="C28" s="12" t="s">
        <v>36</v>
      </c>
      <c r="D28" s="12" t="s">
        <v>26</v>
      </c>
      <c r="E28" s="12" t="s">
        <v>121</v>
      </c>
      <c r="F28" s="12" t="s">
        <v>26</v>
      </c>
      <c r="G28" s="12" t="s">
        <v>44</v>
      </c>
      <c r="H28" s="12" t="s">
        <v>46</v>
      </c>
      <c r="I28" s="14" t="s">
        <v>47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40320</v>
      </c>
      <c r="S28" s="12" t="s">
        <v>122</v>
      </c>
    </row>
    <row r="29" spans="1:19" s="15" customFormat="1" x14ac:dyDescent="0.25">
      <c r="A29" s="12" t="s">
        <v>123</v>
      </c>
      <c r="B29" s="13" t="s">
        <v>102</v>
      </c>
      <c r="C29" s="12" t="s">
        <v>24</v>
      </c>
      <c r="D29" s="12" t="s">
        <v>103</v>
      </c>
      <c r="E29" s="12" t="s">
        <v>26</v>
      </c>
      <c r="F29" s="12" t="s">
        <v>104</v>
      </c>
      <c r="G29" s="12" t="s">
        <v>26</v>
      </c>
      <c r="H29" s="12" t="s">
        <v>88</v>
      </c>
      <c r="I29" s="14" t="s">
        <v>89</v>
      </c>
      <c r="J29" s="14">
        <v>183744</v>
      </c>
      <c r="K29" s="14">
        <v>0</v>
      </c>
      <c r="L29" s="14">
        <v>158400</v>
      </c>
      <c r="M29" s="14">
        <v>25344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s="15" customFormat="1" x14ac:dyDescent="0.25">
      <c r="A30" s="12" t="s">
        <v>126</v>
      </c>
      <c r="B30" s="13" t="s">
        <v>127</v>
      </c>
      <c r="C30" s="12" t="s">
        <v>36</v>
      </c>
      <c r="D30" s="12" t="s">
        <v>26</v>
      </c>
      <c r="E30" s="12" t="s">
        <v>164</v>
      </c>
      <c r="F30" s="12" t="s">
        <v>26</v>
      </c>
      <c r="G30" s="12" t="s">
        <v>128</v>
      </c>
      <c r="H30" s="12" t="s">
        <v>130</v>
      </c>
      <c r="I30" s="14" t="s">
        <v>131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108104.04</v>
      </c>
      <c r="S30" s="12" t="s">
        <v>165</v>
      </c>
    </row>
    <row r="31" spans="1:19" s="15" customFormat="1" x14ac:dyDescent="0.25">
      <c r="A31" s="12" t="s">
        <v>132</v>
      </c>
      <c r="B31" s="13" t="s">
        <v>127</v>
      </c>
      <c r="C31" s="12" t="s">
        <v>36</v>
      </c>
      <c r="D31" s="12" t="s">
        <v>26</v>
      </c>
      <c r="E31" s="12" t="s">
        <v>167</v>
      </c>
      <c r="F31" s="12" t="s">
        <v>26</v>
      </c>
      <c r="G31" s="12" t="s">
        <v>91</v>
      </c>
      <c r="H31" s="12" t="s">
        <v>93</v>
      </c>
      <c r="I31" s="14" t="s">
        <v>94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40809.599999999999</v>
      </c>
      <c r="S31" s="12" t="s">
        <v>168</v>
      </c>
    </row>
    <row r="32" spans="1:19" s="15" customFormat="1" x14ac:dyDescent="0.25">
      <c r="A32" s="12" t="s">
        <v>137</v>
      </c>
      <c r="B32" s="13" t="s">
        <v>127</v>
      </c>
      <c r="C32" s="12" t="s">
        <v>24</v>
      </c>
      <c r="D32" s="12" t="s">
        <v>148</v>
      </c>
      <c r="E32" s="12" t="s">
        <v>26</v>
      </c>
      <c r="F32" s="12" t="s">
        <v>149</v>
      </c>
      <c r="G32" s="12" t="s">
        <v>26</v>
      </c>
      <c r="H32" s="12" t="s">
        <v>150</v>
      </c>
      <c r="I32" s="14" t="s">
        <v>151</v>
      </c>
      <c r="J32" s="14">
        <v>228438.92</v>
      </c>
      <c r="K32" s="14">
        <v>0</v>
      </c>
      <c r="L32" s="14">
        <v>196930.1</v>
      </c>
      <c r="M32" s="14">
        <v>31508.82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s="15" customFormat="1" x14ac:dyDescent="0.25">
      <c r="A33" s="12" t="s">
        <v>142</v>
      </c>
      <c r="B33" s="13" t="s">
        <v>127</v>
      </c>
      <c r="C33" s="12" t="s">
        <v>24</v>
      </c>
      <c r="D33" s="12" t="s">
        <v>153</v>
      </c>
      <c r="E33" s="12" t="s">
        <v>26</v>
      </c>
      <c r="F33" s="12" t="s">
        <v>154</v>
      </c>
      <c r="G33" s="12" t="s">
        <v>26</v>
      </c>
      <c r="H33" s="12" t="s">
        <v>150</v>
      </c>
      <c r="I33" s="14" t="s">
        <v>151</v>
      </c>
      <c r="J33" s="14">
        <v>24821973.690000001</v>
      </c>
      <c r="K33" s="14">
        <v>21239497.32</v>
      </c>
      <c r="L33" s="14">
        <v>3088341.7</v>
      </c>
      <c r="M33" s="14">
        <v>494134.67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s="15" customFormat="1" x14ac:dyDescent="0.25">
      <c r="A34" s="12" t="s">
        <v>147</v>
      </c>
      <c r="B34" s="13" t="s">
        <v>127</v>
      </c>
      <c r="C34" s="12" t="s">
        <v>24</v>
      </c>
      <c r="D34" s="12" t="s">
        <v>133</v>
      </c>
      <c r="E34" s="12" t="s">
        <v>26</v>
      </c>
      <c r="F34" s="12" t="s">
        <v>134</v>
      </c>
      <c r="G34" s="12" t="s">
        <v>26</v>
      </c>
      <c r="H34" s="12" t="s">
        <v>135</v>
      </c>
      <c r="I34" s="14" t="s">
        <v>136</v>
      </c>
      <c r="J34" s="14">
        <v>4032000</v>
      </c>
      <c r="K34" s="14">
        <v>4032000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s="15" customFormat="1" x14ac:dyDescent="0.25">
      <c r="A35" s="12" t="s">
        <v>152</v>
      </c>
      <c r="B35" s="13" t="s">
        <v>127</v>
      </c>
      <c r="C35" s="12" t="s">
        <v>24</v>
      </c>
      <c r="D35" s="12" t="s">
        <v>128</v>
      </c>
      <c r="E35" s="12" t="s">
        <v>26</v>
      </c>
      <c r="F35" s="12" t="s">
        <v>129</v>
      </c>
      <c r="G35" s="12" t="s">
        <v>26</v>
      </c>
      <c r="H35" s="12" t="s">
        <v>130</v>
      </c>
      <c r="I35" s="14" t="s">
        <v>131</v>
      </c>
      <c r="J35" s="14">
        <v>1045005.72</v>
      </c>
      <c r="K35" s="14">
        <v>0</v>
      </c>
      <c r="L35" s="14">
        <v>900867</v>
      </c>
      <c r="M35" s="14">
        <v>144138.72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s="15" customFormat="1" x14ac:dyDescent="0.25">
      <c r="A36" s="12" t="s">
        <v>155</v>
      </c>
      <c r="B36" s="13" t="s">
        <v>127</v>
      </c>
      <c r="C36" s="12" t="s">
        <v>24</v>
      </c>
      <c r="D36" s="12" t="s">
        <v>159</v>
      </c>
      <c r="E36" s="12" t="s">
        <v>26</v>
      </c>
      <c r="F36" s="12" t="s">
        <v>160</v>
      </c>
      <c r="G36" s="12" t="s">
        <v>26</v>
      </c>
      <c r="H36" s="12" t="s">
        <v>161</v>
      </c>
      <c r="I36" s="14" t="s">
        <v>162</v>
      </c>
      <c r="J36" s="14">
        <v>977142.86</v>
      </c>
      <c r="K36" s="14">
        <v>144000</v>
      </c>
      <c r="L36" s="14">
        <v>718226.6</v>
      </c>
      <c r="M36" s="14">
        <v>114916.26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s="15" customFormat="1" x14ac:dyDescent="0.25">
      <c r="A37" s="12" t="s">
        <v>158</v>
      </c>
      <c r="B37" s="13" t="s">
        <v>127</v>
      </c>
      <c r="C37" s="12" t="s">
        <v>24</v>
      </c>
      <c r="D37" s="12" t="s">
        <v>138</v>
      </c>
      <c r="E37" s="12" t="s">
        <v>26</v>
      </c>
      <c r="F37" s="12" t="s">
        <v>139</v>
      </c>
      <c r="G37" s="12" t="s">
        <v>26</v>
      </c>
      <c r="H37" s="12" t="s">
        <v>140</v>
      </c>
      <c r="I37" s="14" t="s">
        <v>141</v>
      </c>
      <c r="J37" s="14">
        <v>14594117.08</v>
      </c>
      <c r="K37" s="14">
        <v>0</v>
      </c>
      <c r="L37" s="14">
        <v>12581135.41</v>
      </c>
      <c r="M37" s="14">
        <v>2012981.66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s="15" customFormat="1" x14ac:dyDescent="0.25">
      <c r="A38" s="12" t="s">
        <v>163</v>
      </c>
      <c r="B38" s="13" t="s">
        <v>127</v>
      </c>
      <c r="C38" s="12" t="s">
        <v>24</v>
      </c>
      <c r="D38" s="12" t="s">
        <v>143</v>
      </c>
      <c r="E38" s="12" t="s">
        <v>26</v>
      </c>
      <c r="F38" s="12" t="s">
        <v>144</v>
      </c>
      <c r="G38" s="12" t="s">
        <v>26</v>
      </c>
      <c r="H38" s="12" t="s">
        <v>145</v>
      </c>
      <c r="I38" s="14" t="s">
        <v>146</v>
      </c>
      <c r="J38" s="14">
        <v>2920183.68</v>
      </c>
      <c r="K38" s="14">
        <v>1689600</v>
      </c>
      <c r="L38" s="14">
        <v>1060848</v>
      </c>
      <c r="M38" s="14">
        <v>169735.67999999999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s="15" customFormat="1" x14ac:dyDescent="0.25">
      <c r="A39" s="12" t="s">
        <v>166</v>
      </c>
      <c r="B39" s="13" t="s">
        <v>127</v>
      </c>
      <c r="C39" s="12" t="s">
        <v>24</v>
      </c>
      <c r="D39" s="12" t="s">
        <v>156</v>
      </c>
      <c r="E39" s="12" t="s">
        <v>26</v>
      </c>
      <c r="F39" s="12" t="s">
        <v>157</v>
      </c>
      <c r="G39" s="12" t="s">
        <v>26</v>
      </c>
      <c r="H39" s="12" t="s">
        <v>145</v>
      </c>
      <c r="I39" s="14" t="s">
        <v>146</v>
      </c>
      <c r="J39" s="14">
        <v>221105.28</v>
      </c>
      <c r="K39" s="14">
        <v>0</v>
      </c>
      <c r="L39" s="14">
        <v>190608</v>
      </c>
      <c r="M39" s="14">
        <v>30497.279999999999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s="15" customFormat="1" x14ac:dyDescent="0.25">
      <c r="A40" s="12" t="s">
        <v>169</v>
      </c>
      <c r="B40" s="13" t="s">
        <v>170</v>
      </c>
      <c r="C40" s="12" t="s">
        <v>36</v>
      </c>
      <c r="D40" s="12" t="s">
        <v>26</v>
      </c>
      <c r="E40" s="12" t="s">
        <v>179</v>
      </c>
      <c r="F40" s="12" t="s">
        <v>26</v>
      </c>
      <c r="G40" s="12" t="s">
        <v>69</v>
      </c>
      <c r="H40" s="12" t="s">
        <v>71</v>
      </c>
      <c r="I40" s="14" t="s">
        <v>72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55104.41</v>
      </c>
      <c r="S40" s="12" t="s">
        <v>180</v>
      </c>
    </row>
    <row r="41" spans="1:19" s="15" customFormat="1" x14ac:dyDescent="0.25">
      <c r="A41" s="12" t="s">
        <v>175</v>
      </c>
      <c r="B41" s="13" t="s">
        <v>170</v>
      </c>
      <c r="C41" s="12" t="s">
        <v>36</v>
      </c>
      <c r="D41" s="12" t="s">
        <v>26</v>
      </c>
      <c r="E41" s="12" t="s">
        <v>182</v>
      </c>
      <c r="F41" s="12" t="s">
        <v>26</v>
      </c>
      <c r="G41" s="12" t="s">
        <v>103</v>
      </c>
      <c r="H41" s="12" t="s">
        <v>88</v>
      </c>
      <c r="I41" s="14" t="s">
        <v>89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19008</v>
      </c>
      <c r="S41" s="12" t="s">
        <v>183</v>
      </c>
    </row>
    <row r="42" spans="1:19" s="15" customFormat="1" x14ac:dyDescent="0.25">
      <c r="A42" s="12" t="s">
        <v>178</v>
      </c>
      <c r="B42" s="13" t="s">
        <v>170</v>
      </c>
      <c r="C42" s="12" t="s">
        <v>24</v>
      </c>
      <c r="D42" s="12" t="s">
        <v>176</v>
      </c>
      <c r="E42" s="12" t="s">
        <v>26</v>
      </c>
      <c r="F42" s="12" t="s">
        <v>177</v>
      </c>
      <c r="G42" s="12" t="s">
        <v>26</v>
      </c>
      <c r="H42" s="12" t="s">
        <v>88</v>
      </c>
      <c r="I42" s="14" t="s">
        <v>89</v>
      </c>
      <c r="J42" s="14">
        <v>173420</v>
      </c>
      <c r="K42" s="14">
        <v>0</v>
      </c>
      <c r="L42" s="14">
        <v>149500</v>
      </c>
      <c r="M42" s="14">
        <v>23920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s="15" customFormat="1" x14ac:dyDescent="0.25">
      <c r="A43" s="12" t="s">
        <v>181</v>
      </c>
      <c r="B43" s="13" t="s">
        <v>170</v>
      </c>
      <c r="C43" s="12" t="s">
        <v>24</v>
      </c>
      <c r="D43" s="12" t="s">
        <v>171</v>
      </c>
      <c r="E43" s="12" t="s">
        <v>26</v>
      </c>
      <c r="F43" s="12" t="s">
        <v>172</v>
      </c>
      <c r="G43" s="12" t="s">
        <v>26</v>
      </c>
      <c r="H43" s="12" t="s">
        <v>173</v>
      </c>
      <c r="I43" s="14" t="s">
        <v>174</v>
      </c>
      <c r="J43" s="14">
        <v>1633872.85</v>
      </c>
      <c r="K43" s="14">
        <v>0</v>
      </c>
      <c r="L43" s="14">
        <v>1408511.08</v>
      </c>
      <c r="M43" s="14">
        <v>225361.77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s="15" customFormat="1" x14ac:dyDescent="0.25">
      <c r="A44" s="12" t="s">
        <v>184</v>
      </c>
      <c r="B44" s="13" t="s">
        <v>185</v>
      </c>
      <c r="C44" s="12" t="s">
        <v>36</v>
      </c>
      <c r="D44" s="12" t="s">
        <v>26</v>
      </c>
      <c r="E44" s="12" t="s">
        <v>191</v>
      </c>
      <c r="F44" s="12" t="s">
        <v>26</v>
      </c>
      <c r="G44" s="12" t="s">
        <v>143</v>
      </c>
      <c r="H44" s="12" t="s">
        <v>145</v>
      </c>
      <c r="I44" s="14" t="s">
        <v>146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127301.75999999999</v>
      </c>
      <c r="S44" s="12" t="s">
        <v>192</v>
      </c>
    </row>
    <row r="45" spans="1:19" s="15" customFormat="1" x14ac:dyDescent="0.25">
      <c r="A45" s="12" t="s">
        <v>190</v>
      </c>
      <c r="B45" s="13" t="s">
        <v>185</v>
      </c>
      <c r="C45" s="12" t="s">
        <v>36</v>
      </c>
      <c r="D45" s="12" t="s">
        <v>26</v>
      </c>
      <c r="E45" s="12" t="s">
        <v>194</v>
      </c>
      <c r="F45" s="12" t="s">
        <v>26</v>
      </c>
      <c r="G45" s="12" t="s">
        <v>138</v>
      </c>
      <c r="H45" s="12" t="s">
        <v>140</v>
      </c>
      <c r="I45" s="14" t="s">
        <v>141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1509736.25</v>
      </c>
      <c r="S45" s="12" t="s">
        <v>195</v>
      </c>
    </row>
    <row r="46" spans="1:19" s="15" customFormat="1" x14ac:dyDescent="0.25">
      <c r="A46" s="12" t="s">
        <v>193</v>
      </c>
      <c r="B46" s="13" t="s">
        <v>185</v>
      </c>
      <c r="C46" s="12" t="s">
        <v>24</v>
      </c>
      <c r="D46" s="12" t="s">
        <v>186</v>
      </c>
      <c r="E46" s="12" t="s">
        <v>26</v>
      </c>
      <c r="F46" s="12" t="s">
        <v>187</v>
      </c>
      <c r="G46" s="12" t="s">
        <v>26</v>
      </c>
      <c r="H46" s="12" t="s">
        <v>188</v>
      </c>
      <c r="I46" s="14" t="s">
        <v>189</v>
      </c>
      <c r="J46" s="14">
        <v>1262683.19</v>
      </c>
      <c r="K46" s="14">
        <v>-0.01</v>
      </c>
      <c r="L46" s="14">
        <v>1088519.99</v>
      </c>
      <c r="M46" s="14">
        <v>174163.19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s="15" customFormat="1" x14ac:dyDescent="0.25">
      <c r="A47" s="12" t="s">
        <v>196</v>
      </c>
      <c r="B47" s="13" t="s">
        <v>197</v>
      </c>
      <c r="C47" s="12" t="s">
        <v>36</v>
      </c>
      <c r="D47" s="12" t="s">
        <v>26</v>
      </c>
      <c r="E47" s="12" t="s">
        <v>198</v>
      </c>
      <c r="F47" s="12" t="s">
        <v>26</v>
      </c>
      <c r="G47" s="12" t="s">
        <v>148</v>
      </c>
      <c r="H47" s="12" t="s">
        <v>150</v>
      </c>
      <c r="I47" s="14" t="s">
        <v>151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23631.62</v>
      </c>
      <c r="S47" s="12" t="s">
        <v>199</v>
      </c>
    </row>
    <row r="48" spans="1:19" s="15" customFormat="1" x14ac:dyDescent="0.25">
      <c r="A48" s="12" t="s">
        <v>200</v>
      </c>
      <c r="B48" s="13" t="s">
        <v>197</v>
      </c>
      <c r="C48" s="12" t="s">
        <v>36</v>
      </c>
      <c r="D48" s="12" t="s">
        <v>26</v>
      </c>
      <c r="E48" s="12" t="s">
        <v>201</v>
      </c>
      <c r="F48" s="12" t="s">
        <v>26</v>
      </c>
      <c r="G48" s="12" t="s">
        <v>153</v>
      </c>
      <c r="H48" s="12" t="s">
        <v>150</v>
      </c>
      <c r="I48" s="14" t="s">
        <v>151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370601</v>
      </c>
      <c r="S48" s="12" t="s">
        <v>202</v>
      </c>
    </row>
    <row r="49" spans="1:19" s="15" customFormat="1" x14ac:dyDescent="0.25">
      <c r="A49" s="12" t="s">
        <v>203</v>
      </c>
      <c r="B49" s="13" t="s">
        <v>197</v>
      </c>
      <c r="C49" s="12" t="s">
        <v>36</v>
      </c>
      <c r="D49" s="12" t="s">
        <v>26</v>
      </c>
      <c r="E49" s="12" t="s">
        <v>204</v>
      </c>
      <c r="F49" s="12" t="s">
        <v>26</v>
      </c>
      <c r="G49" s="12" t="s">
        <v>176</v>
      </c>
      <c r="H49" s="12" t="s">
        <v>88</v>
      </c>
      <c r="I49" s="14" t="s">
        <v>89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17940</v>
      </c>
      <c r="S49" s="12" t="s">
        <v>205</v>
      </c>
    </row>
    <row r="50" spans="1:19" s="15" customFormat="1" x14ac:dyDescent="0.25">
      <c r="A50" s="12" t="s">
        <v>206</v>
      </c>
      <c r="B50" s="13" t="s">
        <v>197</v>
      </c>
      <c r="C50" s="12" t="s">
        <v>36</v>
      </c>
      <c r="D50" s="12" t="s">
        <v>26</v>
      </c>
      <c r="E50" s="12" t="s">
        <v>207</v>
      </c>
      <c r="F50" s="12" t="s">
        <v>26</v>
      </c>
      <c r="G50" s="12" t="s">
        <v>186</v>
      </c>
      <c r="H50" s="12" t="s">
        <v>188</v>
      </c>
      <c r="I50" s="14" t="s">
        <v>189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174163.20000000001</v>
      </c>
      <c r="S50" s="12" t="s">
        <v>208</v>
      </c>
    </row>
    <row r="51" spans="1:19" s="15" customFormat="1" x14ac:dyDescent="0.25">
      <c r="A51" s="12" t="s">
        <v>209</v>
      </c>
      <c r="B51" s="13" t="s">
        <v>197</v>
      </c>
      <c r="C51" s="12" t="s">
        <v>36</v>
      </c>
      <c r="D51" s="12" t="s">
        <v>26</v>
      </c>
      <c r="E51" s="12" t="s">
        <v>210</v>
      </c>
      <c r="F51" s="12" t="s">
        <v>26</v>
      </c>
      <c r="G51" s="12" t="s">
        <v>159</v>
      </c>
      <c r="H51" s="12" t="s">
        <v>161</v>
      </c>
      <c r="I51" s="14" t="s">
        <v>162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86187.199999999997</v>
      </c>
      <c r="S51" s="12" t="s">
        <v>211</v>
      </c>
    </row>
    <row r="52" spans="1:19" s="15" customFormat="1" x14ac:dyDescent="0.25">
      <c r="A52" s="12" t="s">
        <v>212</v>
      </c>
      <c r="B52" s="13" t="s">
        <v>197</v>
      </c>
      <c r="C52" s="12" t="s">
        <v>36</v>
      </c>
      <c r="D52" s="12" t="s">
        <v>26</v>
      </c>
      <c r="E52" s="12" t="s">
        <v>213</v>
      </c>
      <c r="F52" s="12" t="s">
        <v>26</v>
      </c>
      <c r="G52" s="12" t="s">
        <v>156</v>
      </c>
      <c r="H52" s="12" t="s">
        <v>145</v>
      </c>
      <c r="I52" s="14" t="s">
        <v>146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22872.959999999999</v>
      </c>
      <c r="S52" s="12" t="s">
        <v>214</v>
      </c>
    </row>
    <row r="53" spans="1:19" s="15" customFormat="1" x14ac:dyDescent="0.25">
      <c r="A53" s="12" t="s">
        <v>215</v>
      </c>
      <c r="B53" s="13" t="s">
        <v>197</v>
      </c>
      <c r="C53" s="12" t="s">
        <v>36</v>
      </c>
      <c r="D53" s="12" t="s">
        <v>26</v>
      </c>
      <c r="E53" s="12" t="s">
        <v>216</v>
      </c>
      <c r="F53" s="12" t="s">
        <v>26</v>
      </c>
      <c r="G53" s="12" t="s">
        <v>171</v>
      </c>
      <c r="H53" s="12" t="s">
        <v>173</v>
      </c>
      <c r="I53" s="14" t="s">
        <v>174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169021.33</v>
      </c>
      <c r="S53" s="12" t="s">
        <v>217</v>
      </c>
    </row>
    <row r="55" spans="1:19" x14ac:dyDescent="0.25">
      <c r="J55" s="6">
        <f>SUM(J2:J53)</f>
        <v>74154708.570000008</v>
      </c>
      <c r="K55" s="6">
        <f t="shared" ref="K55:R55" si="0">SUM(K2:K53)</f>
        <v>38729764.43</v>
      </c>
      <c r="L55" s="6">
        <f t="shared" si="0"/>
        <v>29913089.649999995</v>
      </c>
      <c r="M55" s="6">
        <f t="shared" si="0"/>
        <v>4786094.34</v>
      </c>
      <c r="N55" s="6">
        <f t="shared" si="0"/>
        <v>672000</v>
      </c>
      <c r="O55" s="6">
        <f t="shared" si="0"/>
        <v>53760</v>
      </c>
      <c r="P55" s="6">
        <f t="shared" si="0"/>
        <v>0</v>
      </c>
      <c r="Q55" s="6">
        <f t="shared" si="0"/>
        <v>0</v>
      </c>
      <c r="R55" s="6">
        <f t="shared" si="0"/>
        <v>3703612.3925000005</v>
      </c>
    </row>
    <row r="57" spans="1:19" x14ac:dyDescent="0.25">
      <c r="J57" s="5" t="s">
        <v>218</v>
      </c>
    </row>
    <row r="59" spans="1:19" x14ac:dyDescent="0.25">
      <c r="J59" s="5" t="s">
        <v>219</v>
      </c>
      <c r="K59" s="5" t="s">
        <v>220</v>
      </c>
      <c r="L59" s="2" t="s">
        <v>221</v>
      </c>
    </row>
    <row r="61" spans="1:19" x14ac:dyDescent="0.25">
      <c r="I61" s="5" t="s">
        <v>222</v>
      </c>
      <c r="J61" s="5">
        <f>K55</f>
        <v>38729764.43</v>
      </c>
    </row>
    <row r="63" spans="1:19" x14ac:dyDescent="0.25">
      <c r="I63" s="5" t="s">
        <v>223</v>
      </c>
      <c r="J63" s="5">
        <f>L55</f>
        <v>29913089.649999995</v>
      </c>
      <c r="K63" s="5">
        <f>M55</f>
        <v>4786094.34</v>
      </c>
    </row>
    <row r="65" spans="9:12" x14ac:dyDescent="0.25">
      <c r="I65" s="5" t="s">
        <v>224</v>
      </c>
      <c r="J65" s="5">
        <f>N55</f>
        <v>672000</v>
      </c>
      <c r="K65" s="5">
        <f>O55</f>
        <v>53760</v>
      </c>
      <c r="L65" s="2">
        <v>0</v>
      </c>
    </row>
    <row r="67" spans="9:12" x14ac:dyDescent="0.25">
      <c r="I67" s="5" t="s">
        <v>225</v>
      </c>
      <c r="J67" s="5">
        <v>0</v>
      </c>
      <c r="K67" s="5">
        <v>0</v>
      </c>
    </row>
    <row r="69" spans="9:12" x14ac:dyDescent="0.25">
      <c r="I69" s="5" t="s">
        <v>226</v>
      </c>
      <c r="J69" s="5">
        <f>J61+J63+J65</f>
        <v>69314854.079999998</v>
      </c>
      <c r="K69" s="5">
        <f>K63+K65</f>
        <v>4839854.34</v>
      </c>
      <c r="L69" s="2">
        <v>0</v>
      </c>
    </row>
  </sheetData>
  <sortState ref="A8:S53">
    <sortCondition ref="B8:B53"/>
    <sortCondition ref="S8:S53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69"/>
  <sheetViews>
    <sheetView tabSelected="1" topLeftCell="A31" workbookViewId="0">
      <selection activeCell="A43" sqref="A43:XFD44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5.28515625" style="2" bestFit="1" customWidth="1"/>
    <col min="5" max="5" width="12.140625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62.42578125" style="5" bestFit="1" customWidth="1"/>
    <col min="10" max="10" width="25.28515625" style="5" bestFit="1" customWidth="1"/>
    <col min="11" max="11" width="13.28515625" style="5" bestFit="1" customWidth="1"/>
    <col min="12" max="12" width="13.28515625" style="5" customWidth="1"/>
    <col min="13" max="13" width="12.28515625" style="5" customWidth="1"/>
    <col min="14" max="14" width="10.7109375" style="5" customWidth="1"/>
    <col min="15" max="15" width="9.7109375" style="5" customWidth="1"/>
    <col min="16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9" t="s">
        <v>227</v>
      </c>
      <c r="B4" s="29"/>
      <c r="C4" s="29"/>
      <c r="D4" s="29"/>
      <c r="E4" s="29"/>
      <c r="F4" s="29"/>
      <c r="G4" s="29"/>
      <c r="H4" s="29"/>
      <c r="I4" s="29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22" customFormat="1" x14ac:dyDescent="0.25">
      <c r="A8" s="19" t="s">
        <v>22</v>
      </c>
      <c r="B8" s="20" t="s">
        <v>43</v>
      </c>
      <c r="C8" s="19" t="s">
        <v>24</v>
      </c>
      <c r="D8" s="19" t="s">
        <v>69</v>
      </c>
      <c r="E8" s="19" t="s">
        <v>26</v>
      </c>
      <c r="F8" s="19" t="s">
        <v>70</v>
      </c>
      <c r="G8" s="19" t="s">
        <v>26</v>
      </c>
      <c r="H8" s="19" t="s">
        <v>71</v>
      </c>
      <c r="I8" s="21" t="s">
        <v>72</v>
      </c>
      <c r="J8" s="21">
        <v>532675.93999999994</v>
      </c>
      <c r="K8" s="21">
        <v>0</v>
      </c>
      <c r="L8" s="21">
        <v>459203.4</v>
      </c>
      <c r="M8" s="21">
        <v>73472.539999999994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26</v>
      </c>
    </row>
    <row r="9" spans="1:19" s="22" customFormat="1" x14ac:dyDescent="0.25">
      <c r="A9" s="19" t="s">
        <v>30</v>
      </c>
      <c r="B9" s="20" t="s">
        <v>170</v>
      </c>
      <c r="C9" s="19" t="s">
        <v>36</v>
      </c>
      <c r="D9" s="19" t="s">
        <v>26</v>
      </c>
      <c r="E9" s="19" t="s">
        <v>179</v>
      </c>
      <c r="F9" s="19" t="s">
        <v>26</v>
      </c>
      <c r="G9" s="19" t="s">
        <v>69</v>
      </c>
      <c r="H9" s="19" t="s">
        <v>71</v>
      </c>
      <c r="I9" s="21" t="s">
        <v>72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55104.41</v>
      </c>
      <c r="S9" s="19" t="s">
        <v>180</v>
      </c>
    </row>
    <row r="10" spans="1:19" s="22" customFormat="1" x14ac:dyDescent="0.25">
      <c r="A10" s="19" t="s">
        <v>35</v>
      </c>
      <c r="B10" s="20" t="s">
        <v>127</v>
      </c>
      <c r="C10" s="19" t="s">
        <v>24</v>
      </c>
      <c r="D10" s="19" t="s">
        <v>148</v>
      </c>
      <c r="E10" s="19" t="s">
        <v>26</v>
      </c>
      <c r="F10" s="19" t="s">
        <v>149</v>
      </c>
      <c r="G10" s="19" t="s">
        <v>26</v>
      </c>
      <c r="H10" s="19" t="s">
        <v>150</v>
      </c>
      <c r="I10" s="21" t="s">
        <v>151</v>
      </c>
      <c r="J10" s="21">
        <v>228438.92</v>
      </c>
      <c r="K10" s="21">
        <v>0</v>
      </c>
      <c r="L10" s="21">
        <v>196930.1</v>
      </c>
      <c r="M10" s="21">
        <v>31508.82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19" t="s">
        <v>26</v>
      </c>
    </row>
    <row r="11" spans="1:19" s="22" customFormat="1" x14ac:dyDescent="0.25">
      <c r="A11" s="19" t="s">
        <v>42</v>
      </c>
      <c r="B11" s="20" t="s">
        <v>127</v>
      </c>
      <c r="C11" s="19" t="s">
        <v>24</v>
      </c>
      <c r="D11" s="19" t="s">
        <v>153</v>
      </c>
      <c r="E11" s="19" t="s">
        <v>26</v>
      </c>
      <c r="F11" s="19" t="s">
        <v>154</v>
      </c>
      <c r="G11" s="19" t="s">
        <v>26</v>
      </c>
      <c r="H11" s="19" t="s">
        <v>150</v>
      </c>
      <c r="I11" s="21" t="s">
        <v>151</v>
      </c>
      <c r="J11" s="21">
        <v>24821973.690000001</v>
      </c>
      <c r="K11" s="21">
        <v>21239497.32</v>
      </c>
      <c r="L11" s="21">
        <v>3088341.7</v>
      </c>
      <c r="M11" s="21">
        <v>494134.67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19" t="s">
        <v>26</v>
      </c>
    </row>
    <row r="12" spans="1:19" s="22" customFormat="1" x14ac:dyDescent="0.25">
      <c r="A12" s="19" t="s">
        <v>48</v>
      </c>
      <c r="B12" s="20" t="s">
        <v>197</v>
      </c>
      <c r="C12" s="19" t="s">
        <v>36</v>
      </c>
      <c r="D12" s="19" t="s">
        <v>26</v>
      </c>
      <c r="E12" s="19" t="s">
        <v>198</v>
      </c>
      <c r="F12" s="19" t="s">
        <v>26</v>
      </c>
      <c r="G12" s="19" t="s">
        <v>148</v>
      </c>
      <c r="H12" s="19" t="s">
        <v>150</v>
      </c>
      <c r="I12" s="21" t="s">
        <v>151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23631.62</v>
      </c>
      <c r="S12" s="19" t="s">
        <v>199</v>
      </c>
    </row>
    <row r="13" spans="1:19" s="22" customFormat="1" x14ac:dyDescent="0.25">
      <c r="A13" s="19" t="s">
        <v>53</v>
      </c>
      <c r="B13" s="20" t="s">
        <v>197</v>
      </c>
      <c r="C13" s="19" t="s">
        <v>36</v>
      </c>
      <c r="D13" s="19" t="s">
        <v>26</v>
      </c>
      <c r="E13" s="19" t="s">
        <v>201</v>
      </c>
      <c r="F13" s="19" t="s">
        <v>26</v>
      </c>
      <c r="G13" s="19" t="s">
        <v>153</v>
      </c>
      <c r="H13" s="19" t="s">
        <v>150</v>
      </c>
      <c r="I13" s="21" t="s">
        <v>151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370601</v>
      </c>
      <c r="S13" s="19" t="s">
        <v>202</v>
      </c>
    </row>
    <row r="14" spans="1:19" s="22" customFormat="1" x14ac:dyDescent="0.25">
      <c r="A14" s="27" t="s">
        <v>58</v>
      </c>
      <c r="B14" s="20" t="s">
        <v>43</v>
      </c>
      <c r="C14" s="19" t="s">
        <v>24</v>
      </c>
      <c r="D14" s="19" t="s">
        <v>64</v>
      </c>
      <c r="E14" s="19" t="s">
        <v>26</v>
      </c>
      <c r="F14" s="19" t="s">
        <v>65</v>
      </c>
      <c r="G14" s="19" t="s">
        <v>26</v>
      </c>
      <c r="H14" s="19" t="s">
        <v>66</v>
      </c>
      <c r="I14" s="21" t="s">
        <v>67</v>
      </c>
      <c r="J14" s="21">
        <v>2201832</v>
      </c>
      <c r="K14" s="21">
        <v>2201832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19" t="s">
        <v>26</v>
      </c>
    </row>
    <row r="15" spans="1:19" s="15" customFormat="1" x14ac:dyDescent="0.25">
      <c r="A15" s="12" t="s">
        <v>63</v>
      </c>
      <c r="B15" s="13" t="s">
        <v>43</v>
      </c>
      <c r="C15" s="12" t="s">
        <v>36</v>
      </c>
      <c r="D15" s="12" t="s">
        <v>26</v>
      </c>
      <c r="E15" s="12" t="s">
        <v>74</v>
      </c>
      <c r="F15" s="12" t="s">
        <v>75</v>
      </c>
      <c r="G15" s="12" t="s">
        <v>76</v>
      </c>
      <c r="H15" s="12" t="s">
        <v>77</v>
      </c>
      <c r="I15" s="14" t="s">
        <v>78</v>
      </c>
      <c r="J15" s="14">
        <v>-189213.02</v>
      </c>
      <c r="K15" s="14">
        <v>0</v>
      </c>
      <c r="L15" s="14">
        <v>-163114.67000000001</v>
      </c>
      <c r="M15" s="14">
        <v>-26098.35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s="26" customFormat="1" x14ac:dyDescent="0.25">
      <c r="A16" s="23" t="s">
        <v>68</v>
      </c>
      <c r="B16" s="24" t="s">
        <v>127</v>
      </c>
      <c r="C16" s="23" t="s">
        <v>24</v>
      </c>
      <c r="D16" s="23" t="s">
        <v>133</v>
      </c>
      <c r="E16" s="23" t="s">
        <v>26</v>
      </c>
      <c r="F16" s="23" t="s">
        <v>134</v>
      </c>
      <c r="G16" s="23" t="s">
        <v>26</v>
      </c>
      <c r="H16" s="23" t="s">
        <v>135</v>
      </c>
      <c r="I16" s="25" t="s">
        <v>136</v>
      </c>
      <c r="J16" s="25">
        <v>4032000</v>
      </c>
      <c r="K16" s="25">
        <v>4032000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3" t="s">
        <v>26</v>
      </c>
    </row>
    <row r="17" spans="1:19" s="22" customFormat="1" x14ac:dyDescent="0.25">
      <c r="A17" s="19" t="s">
        <v>73</v>
      </c>
      <c r="B17" s="20" t="s">
        <v>43</v>
      </c>
      <c r="C17" s="19" t="s">
        <v>24</v>
      </c>
      <c r="D17" s="19" t="s">
        <v>44</v>
      </c>
      <c r="E17" s="19" t="s">
        <v>26</v>
      </c>
      <c r="F17" s="19" t="s">
        <v>45</v>
      </c>
      <c r="G17" s="19" t="s">
        <v>26</v>
      </c>
      <c r="H17" s="19" t="s">
        <v>46</v>
      </c>
      <c r="I17" s="21" t="s">
        <v>47</v>
      </c>
      <c r="J17" s="21">
        <v>8365200</v>
      </c>
      <c r="K17" s="21">
        <v>7639440</v>
      </c>
      <c r="L17" s="21">
        <v>0</v>
      </c>
      <c r="M17" s="21">
        <v>0</v>
      </c>
      <c r="N17" s="21">
        <v>672000</v>
      </c>
      <c r="O17" s="21">
        <v>53760</v>
      </c>
      <c r="P17" s="21">
        <v>0</v>
      </c>
      <c r="Q17" s="21">
        <v>0</v>
      </c>
      <c r="R17" s="21">
        <v>0</v>
      </c>
      <c r="S17" s="19" t="s">
        <v>26</v>
      </c>
    </row>
    <row r="18" spans="1:19" s="22" customFormat="1" x14ac:dyDescent="0.25">
      <c r="A18" s="19" t="s">
        <v>79</v>
      </c>
      <c r="B18" s="20" t="s">
        <v>102</v>
      </c>
      <c r="C18" s="19" t="s">
        <v>36</v>
      </c>
      <c r="D18" s="19" t="s">
        <v>26</v>
      </c>
      <c r="E18" s="19" t="s">
        <v>121</v>
      </c>
      <c r="F18" s="19" t="s">
        <v>26</v>
      </c>
      <c r="G18" s="19" t="s">
        <v>44</v>
      </c>
      <c r="H18" s="19" t="s">
        <v>46</v>
      </c>
      <c r="I18" s="21" t="s">
        <v>47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40320</v>
      </c>
      <c r="S18" s="19" t="s">
        <v>122</v>
      </c>
    </row>
    <row r="19" spans="1:19" s="15" customFormat="1" x14ac:dyDescent="0.25">
      <c r="A19" s="12" t="s">
        <v>85</v>
      </c>
      <c r="B19" s="13" t="s">
        <v>127</v>
      </c>
      <c r="C19" s="12" t="s">
        <v>24</v>
      </c>
      <c r="D19" s="12" t="s">
        <v>128</v>
      </c>
      <c r="E19" s="12" t="s">
        <v>26</v>
      </c>
      <c r="F19" s="12" t="s">
        <v>129</v>
      </c>
      <c r="G19" s="12" t="s">
        <v>26</v>
      </c>
      <c r="H19" s="12" t="s">
        <v>130</v>
      </c>
      <c r="I19" s="14" t="s">
        <v>131</v>
      </c>
      <c r="J19" s="14">
        <v>1045005.72</v>
      </c>
      <c r="K19" s="14">
        <v>0</v>
      </c>
      <c r="L19" s="14">
        <v>900867</v>
      </c>
      <c r="M19" s="14">
        <v>144138.72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s="15" customFormat="1" x14ac:dyDescent="0.25">
      <c r="A20" s="12" t="s">
        <v>90</v>
      </c>
      <c r="B20" s="13" t="s">
        <v>127</v>
      </c>
      <c r="C20" s="12" t="s">
        <v>36</v>
      </c>
      <c r="D20" s="12" t="s">
        <v>26</v>
      </c>
      <c r="E20" s="12" t="s">
        <v>164</v>
      </c>
      <c r="F20" s="12" t="s">
        <v>26</v>
      </c>
      <c r="G20" s="12" t="s">
        <v>128</v>
      </c>
      <c r="H20" s="12" t="s">
        <v>130</v>
      </c>
      <c r="I20" s="14" t="s">
        <v>131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108104.04</v>
      </c>
      <c r="S20" s="12" t="s">
        <v>165</v>
      </c>
    </row>
    <row r="21" spans="1:19" s="15" customFormat="1" x14ac:dyDescent="0.25">
      <c r="A21" s="12" t="s">
        <v>95</v>
      </c>
      <c r="B21" s="13" t="s">
        <v>80</v>
      </c>
      <c r="C21" s="12" t="s">
        <v>36</v>
      </c>
      <c r="D21" s="12" t="s">
        <v>26</v>
      </c>
      <c r="E21" s="12" t="s">
        <v>96</v>
      </c>
      <c r="F21" s="12" t="s">
        <v>97</v>
      </c>
      <c r="G21" s="12" t="s">
        <v>98</v>
      </c>
      <c r="H21" s="12" t="s">
        <v>99</v>
      </c>
      <c r="I21" s="14" t="s">
        <v>100</v>
      </c>
      <c r="J21" s="14">
        <v>-102534.78</v>
      </c>
      <c r="K21" s="14">
        <v>0</v>
      </c>
      <c r="L21" s="14">
        <v>-88392.05</v>
      </c>
      <c r="M21" s="14">
        <v>-14142.73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s="15" customFormat="1" x14ac:dyDescent="0.25">
      <c r="A22" s="12" t="s">
        <v>101</v>
      </c>
      <c r="B22" s="13" t="s">
        <v>23</v>
      </c>
      <c r="C22" s="12" t="s">
        <v>36</v>
      </c>
      <c r="D22" s="12" t="s">
        <v>26</v>
      </c>
      <c r="E22" s="12" t="s">
        <v>37</v>
      </c>
      <c r="F22" s="12" t="s">
        <v>38</v>
      </c>
      <c r="G22" s="12" t="s">
        <v>39</v>
      </c>
      <c r="H22" s="12" t="s">
        <v>40</v>
      </c>
      <c r="I22" s="14" t="s">
        <v>41</v>
      </c>
      <c r="J22" s="14">
        <v>-154731.96</v>
      </c>
      <c r="K22" s="14">
        <v>-154731.96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s="22" customFormat="1" x14ac:dyDescent="0.25">
      <c r="A23" s="19" t="s">
        <v>105</v>
      </c>
      <c r="B23" s="20" t="s">
        <v>43</v>
      </c>
      <c r="C23" s="19" t="s">
        <v>24</v>
      </c>
      <c r="D23" s="19" t="s">
        <v>59</v>
      </c>
      <c r="E23" s="19" t="s">
        <v>26</v>
      </c>
      <c r="F23" s="19" t="s">
        <v>60</v>
      </c>
      <c r="G23" s="19" t="s">
        <v>26</v>
      </c>
      <c r="H23" s="19" t="s">
        <v>61</v>
      </c>
      <c r="I23" s="21" t="s">
        <v>62</v>
      </c>
      <c r="J23" s="21">
        <v>3247616.66</v>
      </c>
      <c r="K23" s="21">
        <v>153127.20000000001</v>
      </c>
      <c r="L23" s="21">
        <v>2667663.31</v>
      </c>
      <c r="M23" s="21">
        <v>426826.15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19" t="s">
        <v>26</v>
      </c>
    </row>
    <row r="24" spans="1:19" s="22" customFormat="1" x14ac:dyDescent="0.25">
      <c r="A24" s="19" t="s">
        <v>108</v>
      </c>
      <c r="B24" s="20" t="s">
        <v>102</v>
      </c>
      <c r="C24" s="19" t="s">
        <v>36</v>
      </c>
      <c r="D24" s="19" t="s">
        <v>26</v>
      </c>
      <c r="E24" s="19" t="s">
        <v>106</v>
      </c>
      <c r="F24" s="19" t="s">
        <v>26</v>
      </c>
      <c r="G24" s="19" t="s">
        <v>59</v>
      </c>
      <c r="H24" s="19" t="s">
        <v>61</v>
      </c>
      <c r="I24" s="21" t="s">
        <v>62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320119.61</v>
      </c>
      <c r="S24" s="19" t="s">
        <v>107</v>
      </c>
    </row>
    <row r="25" spans="1:19" s="22" customFormat="1" x14ac:dyDescent="0.25">
      <c r="A25" s="19" t="s">
        <v>111</v>
      </c>
      <c r="B25" s="20" t="s">
        <v>43</v>
      </c>
      <c r="C25" s="19" t="s">
        <v>24</v>
      </c>
      <c r="D25" s="19" t="s">
        <v>49</v>
      </c>
      <c r="E25" s="19" t="s">
        <v>26</v>
      </c>
      <c r="F25" s="19" t="s">
        <v>50</v>
      </c>
      <c r="G25" s="19" t="s">
        <v>26</v>
      </c>
      <c r="H25" s="19" t="s">
        <v>51</v>
      </c>
      <c r="I25" s="21" t="s">
        <v>52</v>
      </c>
      <c r="J25" s="21">
        <v>1010000.05</v>
      </c>
      <c r="K25" s="21">
        <v>-0.12</v>
      </c>
      <c r="L25" s="21">
        <v>870689.7</v>
      </c>
      <c r="M25" s="21">
        <v>139310.35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19" t="s">
        <v>26</v>
      </c>
    </row>
    <row r="26" spans="1:19" s="22" customFormat="1" x14ac:dyDescent="0.25">
      <c r="A26" s="19" t="s">
        <v>114</v>
      </c>
      <c r="B26" s="20" t="s">
        <v>102</v>
      </c>
      <c r="C26" s="19" t="s">
        <v>36</v>
      </c>
      <c r="D26" s="19" t="s">
        <v>26</v>
      </c>
      <c r="E26" s="19" t="s">
        <v>124</v>
      </c>
      <c r="F26" s="19" t="s">
        <v>26</v>
      </c>
      <c r="G26" s="19" t="s">
        <v>49</v>
      </c>
      <c r="H26" s="19" t="s">
        <v>51</v>
      </c>
      <c r="I26" s="21" t="s">
        <v>52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104482.76250000001</v>
      </c>
      <c r="S26" s="19" t="s">
        <v>125</v>
      </c>
    </row>
    <row r="27" spans="1:19" s="22" customFormat="1" x14ac:dyDescent="0.25">
      <c r="A27" s="19" t="s">
        <v>117</v>
      </c>
      <c r="B27" s="20" t="s">
        <v>80</v>
      </c>
      <c r="C27" s="19" t="s">
        <v>24</v>
      </c>
      <c r="D27" s="19" t="s">
        <v>86</v>
      </c>
      <c r="E27" s="19" t="s">
        <v>26</v>
      </c>
      <c r="F27" s="19" t="s">
        <v>87</v>
      </c>
      <c r="G27" s="19" t="s">
        <v>26</v>
      </c>
      <c r="H27" s="19" t="s">
        <v>88</v>
      </c>
      <c r="I27" s="21" t="s">
        <v>89</v>
      </c>
      <c r="J27" s="21">
        <v>116928</v>
      </c>
      <c r="K27" s="21">
        <v>0</v>
      </c>
      <c r="L27" s="21">
        <v>100800</v>
      </c>
      <c r="M27" s="21">
        <v>16128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19" t="s">
        <v>26</v>
      </c>
    </row>
    <row r="28" spans="1:19" s="22" customFormat="1" x14ac:dyDescent="0.25">
      <c r="A28" s="19" t="s">
        <v>120</v>
      </c>
      <c r="B28" s="20" t="s">
        <v>102</v>
      </c>
      <c r="C28" s="19" t="s">
        <v>24</v>
      </c>
      <c r="D28" s="19" t="s">
        <v>103</v>
      </c>
      <c r="E28" s="19" t="s">
        <v>26</v>
      </c>
      <c r="F28" s="19" t="s">
        <v>104</v>
      </c>
      <c r="G28" s="19" t="s">
        <v>26</v>
      </c>
      <c r="H28" s="19" t="s">
        <v>88</v>
      </c>
      <c r="I28" s="21" t="s">
        <v>89</v>
      </c>
      <c r="J28" s="21">
        <v>183744</v>
      </c>
      <c r="K28" s="21">
        <v>0</v>
      </c>
      <c r="L28" s="21">
        <v>158400</v>
      </c>
      <c r="M28" s="21">
        <v>25344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19" t="s">
        <v>26</v>
      </c>
    </row>
    <row r="29" spans="1:19" s="22" customFormat="1" x14ac:dyDescent="0.25">
      <c r="A29" s="19" t="s">
        <v>123</v>
      </c>
      <c r="B29" s="20" t="s">
        <v>102</v>
      </c>
      <c r="C29" s="19" t="s">
        <v>36</v>
      </c>
      <c r="D29" s="19" t="s">
        <v>26</v>
      </c>
      <c r="E29" s="19" t="s">
        <v>109</v>
      </c>
      <c r="F29" s="19" t="s">
        <v>26</v>
      </c>
      <c r="G29" s="19" t="s">
        <v>86</v>
      </c>
      <c r="H29" s="19" t="s">
        <v>88</v>
      </c>
      <c r="I29" s="21" t="s">
        <v>89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12096</v>
      </c>
      <c r="S29" s="19" t="s">
        <v>110</v>
      </c>
    </row>
    <row r="30" spans="1:19" s="22" customFormat="1" x14ac:dyDescent="0.25">
      <c r="A30" s="19" t="s">
        <v>126</v>
      </c>
      <c r="B30" s="20" t="s">
        <v>170</v>
      </c>
      <c r="C30" s="19" t="s">
        <v>24</v>
      </c>
      <c r="D30" s="19" t="s">
        <v>176</v>
      </c>
      <c r="E30" s="19" t="s">
        <v>26</v>
      </c>
      <c r="F30" s="19" t="s">
        <v>177</v>
      </c>
      <c r="G30" s="19" t="s">
        <v>26</v>
      </c>
      <c r="H30" s="19" t="s">
        <v>88</v>
      </c>
      <c r="I30" s="21" t="s">
        <v>89</v>
      </c>
      <c r="J30" s="21">
        <v>173420</v>
      </c>
      <c r="K30" s="21">
        <v>0</v>
      </c>
      <c r="L30" s="21">
        <v>149500</v>
      </c>
      <c r="M30" s="21">
        <v>23920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19" t="s">
        <v>26</v>
      </c>
    </row>
    <row r="31" spans="1:19" s="22" customFormat="1" x14ac:dyDescent="0.25">
      <c r="A31" s="19" t="s">
        <v>132</v>
      </c>
      <c r="B31" s="20" t="s">
        <v>170</v>
      </c>
      <c r="C31" s="19" t="s">
        <v>36</v>
      </c>
      <c r="D31" s="19" t="s">
        <v>26</v>
      </c>
      <c r="E31" s="19" t="s">
        <v>182</v>
      </c>
      <c r="F31" s="19" t="s">
        <v>26</v>
      </c>
      <c r="G31" s="19" t="s">
        <v>103</v>
      </c>
      <c r="H31" s="19" t="s">
        <v>88</v>
      </c>
      <c r="I31" s="21" t="s">
        <v>89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19008</v>
      </c>
      <c r="S31" s="19" t="s">
        <v>183</v>
      </c>
    </row>
    <row r="32" spans="1:19" s="22" customFormat="1" x14ac:dyDescent="0.25">
      <c r="A32" s="19" t="s">
        <v>137</v>
      </c>
      <c r="B32" s="20" t="s">
        <v>197</v>
      </c>
      <c r="C32" s="19" t="s">
        <v>36</v>
      </c>
      <c r="D32" s="19" t="s">
        <v>26</v>
      </c>
      <c r="E32" s="19" t="s">
        <v>204</v>
      </c>
      <c r="F32" s="19" t="s">
        <v>26</v>
      </c>
      <c r="G32" s="19" t="s">
        <v>176</v>
      </c>
      <c r="H32" s="19" t="s">
        <v>88</v>
      </c>
      <c r="I32" s="21" t="s">
        <v>89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17940</v>
      </c>
      <c r="S32" s="19" t="s">
        <v>205</v>
      </c>
    </row>
    <row r="33" spans="1:19" s="22" customFormat="1" x14ac:dyDescent="0.25">
      <c r="A33" s="19" t="s">
        <v>142</v>
      </c>
      <c r="B33" s="20" t="s">
        <v>127</v>
      </c>
      <c r="C33" s="19" t="s">
        <v>24</v>
      </c>
      <c r="D33" s="19" t="s">
        <v>159</v>
      </c>
      <c r="E33" s="19" t="s">
        <v>26</v>
      </c>
      <c r="F33" s="19" t="s">
        <v>160</v>
      </c>
      <c r="G33" s="19" t="s">
        <v>26</v>
      </c>
      <c r="H33" s="19" t="s">
        <v>161</v>
      </c>
      <c r="I33" s="21" t="s">
        <v>162</v>
      </c>
      <c r="J33" s="21">
        <v>977142.86</v>
      </c>
      <c r="K33" s="21">
        <v>144000</v>
      </c>
      <c r="L33" s="21">
        <v>718226.6</v>
      </c>
      <c r="M33" s="21">
        <v>114916.26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19" t="s">
        <v>26</v>
      </c>
    </row>
    <row r="34" spans="1:19" s="22" customFormat="1" x14ac:dyDescent="0.25">
      <c r="A34" s="19" t="s">
        <v>147</v>
      </c>
      <c r="B34" s="20" t="s">
        <v>197</v>
      </c>
      <c r="C34" s="19" t="s">
        <v>36</v>
      </c>
      <c r="D34" s="19" t="s">
        <v>26</v>
      </c>
      <c r="E34" s="19" t="s">
        <v>210</v>
      </c>
      <c r="F34" s="19" t="s">
        <v>26</v>
      </c>
      <c r="G34" s="19" t="s">
        <v>159</v>
      </c>
      <c r="H34" s="19" t="s">
        <v>161</v>
      </c>
      <c r="I34" s="21" t="s">
        <v>162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86187.199999999997</v>
      </c>
      <c r="S34" s="19" t="s">
        <v>211</v>
      </c>
    </row>
    <row r="35" spans="1:19" s="22" customFormat="1" x14ac:dyDescent="0.25">
      <c r="A35" s="19" t="s">
        <v>152</v>
      </c>
      <c r="B35" s="20" t="s">
        <v>170</v>
      </c>
      <c r="C35" s="19" t="s">
        <v>24</v>
      </c>
      <c r="D35" s="19" t="s">
        <v>171</v>
      </c>
      <c r="E35" s="19" t="s">
        <v>26</v>
      </c>
      <c r="F35" s="19" t="s">
        <v>172</v>
      </c>
      <c r="G35" s="19" t="s">
        <v>26</v>
      </c>
      <c r="H35" s="19" t="s">
        <v>173</v>
      </c>
      <c r="I35" s="21" t="s">
        <v>174</v>
      </c>
      <c r="J35" s="21">
        <v>1633872.85</v>
      </c>
      <c r="K35" s="21">
        <v>0</v>
      </c>
      <c r="L35" s="21">
        <v>1408511.08</v>
      </c>
      <c r="M35" s="21">
        <v>225361.77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19" t="s">
        <v>26</v>
      </c>
    </row>
    <row r="36" spans="1:19" s="22" customFormat="1" x14ac:dyDescent="0.25">
      <c r="A36" s="19" t="s">
        <v>155</v>
      </c>
      <c r="B36" s="20" t="s">
        <v>197</v>
      </c>
      <c r="C36" s="19" t="s">
        <v>36</v>
      </c>
      <c r="D36" s="19" t="s">
        <v>26</v>
      </c>
      <c r="E36" s="19" t="s">
        <v>216</v>
      </c>
      <c r="F36" s="19" t="s">
        <v>26</v>
      </c>
      <c r="G36" s="19" t="s">
        <v>171</v>
      </c>
      <c r="H36" s="19" t="s">
        <v>173</v>
      </c>
      <c r="I36" s="21" t="s">
        <v>174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169021.33</v>
      </c>
      <c r="S36" s="19" t="s">
        <v>217</v>
      </c>
    </row>
    <row r="37" spans="1:19" s="22" customFormat="1" x14ac:dyDescent="0.25">
      <c r="A37" s="19" t="s">
        <v>158</v>
      </c>
      <c r="B37" s="20" t="s">
        <v>185</v>
      </c>
      <c r="C37" s="19" t="s">
        <v>24</v>
      </c>
      <c r="D37" s="19" t="s">
        <v>186</v>
      </c>
      <c r="E37" s="19" t="s">
        <v>26</v>
      </c>
      <c r="F37" s="19" t="s">
        <v>187</v>
      </c>
      <c r="G37" s="19" t="s">
        <v>26</v>
      </c>
      <c r="H37" s="19" t="s">
        <v>188</v>
      </c>
      <c r="I37" s="21" t="s">
        <v>189</v>
      </c>
      <c r="J37" s="21">
        <v>1262683.19</v>
      </c>
      <c r="K37" s="21">
        <v>-0.01</v>
      </c>
      <c r="L37" s="21">
        <v>1088519.99</v>
      </c>
      <c r="M37" s="21">
        <v>174163.19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19" t="s">
        <v>26</v>
      </c>
    </row>
    <row r="38" spans="1:19" s="22" customFormat="1" x14ac:dyDescent="0.25">
      <c r="A38" s="19" t="s">
        <v>163</v>
      </c>
      <c r="B38" s="20" t="s">
        <v>197</v>
      </c>
      <c r="C38" s="19" t="s">
        <v>36</v>
      </c>
      <c r="D38" s="19" t="s">
        <v>26</v>
      </c>
      <c r="E38" s="19" t="s">
        <v>207</v>
      </c>
      <c r="F38" s="19" t="s">
        <v>26</v>
      </c>
      <c r="G38" s="19" t="s">
        <v>186</v>
      </c>
      <c r="H38" s="19" t="s">
        <v>188</v>
      </c>
      <c r="I38" s="21" t="s">
        <v>189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174163.20000000001</v>
      </c>
      <c r="S38" s="19" t="s">
        <v>208</v>
      </c>
    </row>
    <row r="39" spans="1:19" s="22" customFormat="1" x14ac:dyDescent="0.25">
      <c r="A39" s="19" t="s">
        <v>166</v>
      </c>
      <c r="B39" s="20" t="s">
        <v>43</v>
      </c>
      <c r="C39" s="19" t="s">
        <v>24</v>
      </c>
      <c r="D39" s="19" t="s">
        <v>54</v>
      </c>
      <c r="E39" s="19" t="s">
        <v>26</v>
      </c>
      <c r="F39" s="19" t="s">
        <v>55</v>
      </c>
      <c r="G39" s="19" t="s">
        <v>26</v>
      </c>
      <c r="H39" s="19" t="s">
        <v>56</v>
      </c>
      <c r="I39" s="21" t="s">
        <v>57</v>
      </c>
      <c r="J39" s="21">
        <v>3546288.8</v>
      </c>
      <c r="K39" s="21">
        <v>1385000</v>
      </c>
      <c r="L39" s="21">
        <v>1863180</v>
      </c>
      <c r="M39" s="21">
        <v>298108.79999999999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19" t="s">
        <v>26</v>
      </c>
    </row>
    <row r="40" spans="1:19" s="22" customFormat="1" x14ac:dyDescent="0.25">
      <c r="A40" s="19" t="s">
        <v>169</v>
      </c>
      <c r="B40" s="20" t="s">
        <v>102</v>
      </c>
      <c r="C40" s="19" t="s">
        <v>36</v>
      </c>
      <c r="D40" s="19" t="s">
        <v>26</v>
      </c>
      <c r="E40" s="19" t="s">
        <v>118</v>
      </c>
      <c r="F40" s="19" t="s">
        <v>26</v>
      </c>
      <c r="G40" s="19" t="s">
        <v>54</v>
      </c>
      <c r="H40" s="19" t="s">
        <v>56</v>
      </c>
      <c r="I40" s="21" t="s">
        <v>57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223581.6</v>
      </c>
      <c r="S40" s="19" t="s">
        <v>119</v>
      </c>
    </row>
    <row r="41" spans="1:19" s="22" customFormat="1" x14ac:dyDescent="0.25">
      <c r="A41" s="19" t="s">
        <v>175</v>
      </c>
      <c r="B41" s="20" t="s">
        <v>23</v>
      </c>
      <c r="C41" s="19" t="s">
        <v>24</v>
      </c>
      <c r="D41" s="19" t="s">
        <v>25</v>
      </c>
      <c r="E41" s="19" t="s">
        <v>26</v>
      </c>
      <c r="F41" s="19" t="s">
        <v>27</v>
      </c>
      <c r="G41" s="19" t="s">
        <v>26</v>
      </c>
      <c r="H41" s="19" t="s">
        <v>28</v>
      </c>
      <c r="I41" s="21" t="s">
        <v>29</v>
      </c>
      <c r="J41" s="21">
        <v>2517200.09</v>
      </c>
      <c r="K41" s="21">
        <v>0</v>
      </c>
      <c r="L41" s="21">
        <v>2170000.08</v>
      </c>
      <c r="M41" s="21">
        <v>347200.01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19" t="s">
        <v>26</v>
      </c>
    </row>
    <row r="42" spans="1:19" s="22" customFormat="1" x14ac:dyDescent="0.25">
      <c r="A42" s="19" t="s">
        <v>178</v>
      </c>
      <c r="B42" s="20" t="s">
        <v>102</v>
      </c>
      <c r="C42" s="19" t="s">
        <v>36</v>
      </c>
      <c r="D42" s="19" t="s">
        <v>26</v>
      </c>
      <c r="E42" s="19" t="s">
        <v>115</v>
      </c>
      <c r="F42" s="19" t="s">
        <v>26</v>
      </c>
      <c r="G42" s="19" t="s">
        <v>25</v>
      </c>
      <c r="H42" s="19" t="s">
        <v>28</v>
      </c>
      <c r="I42" s="21" t="s">
        <v>29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260400.01</v>
      </c>
      <c r="S42" s="19" t="s">
        <v>116</v>
      </c>
    </row>
    <row r="43" spans="1:19" s="22" customFormat="1" x14ac:dyDescent="0.25">
      <c r="A43" s="19" t="s">
        <v>181</v>
      </c>
      <c r="B43" s="20" t="s">
        <v>127</v>
      </c>
      <c r="C43" s="19" t="s">
        <v>24</v>
      </c>
      <c r="D43" s="19" t="s">
        <v>138</v>
      </c>
      <c r="E43" s="19" t="s">
        <v>26</v>
      </c>
      <c r="F43" s="19" t="s">
        <v>139</v>
      </c>
      <c r="G43" s="19" t="s">
        <v>26</v>
      </c>
      <c r="H43" s="19" t="s">
        <v>140</v>
      </c>
      <c r="I43" s="21" t="s">
        <v>141</v>
      </c>
      <c r="J43" s="21">
        <v>14594117.08</v>
      </c>
      <c r="K43" s="21">
        <v>0</v>
      </c>
      <c r="L43" s="21">
        <v>12581135.41</v>
      </c>
      <c r="M43" s="21">
        <v>2012981.66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19" t="s">
        <v>26</v>
      </c>
    </row>
    <row r="44" spans="1:19" s="22" customFormat="1" x14ac:dyDescent="0.25">
      <c r="A44" s="19" t="s">
        <v>184</v>
      </c>
      <c r="B44" s="20" t="s">
        <v>185</v>
      </c>
      <c r="C44" s="19" t="s">
        <v>36</v>
      </c>
      <c r="D44" s="19" t="s">
        <v>26</v>
      </c>
      <c r="E44" s="19" t="s">
        <v>194</v>
      </c>
      <c r="F44" s="19" t="s">
        <v>26</v>
      </c>
      <c r="G44" s="19" t="s">
        <v>138</v>
      </c>
      <c r="H44" s="19" t="s">
        <v>140</v>
      </c>
      <c r="I44" s="21" t="s">
        <v>141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1509736.25</v>
      </c>
      <c r="S44" s="19" t="s">
        <v>195</v>
      </c>
    </row>
    <row r="45" spans="1:19" s="22" customFormat="1" x14ac:dyDescent="0.25">
      <c r="A45" s="19" t="s">
        <v>190</v>
      </c>
      <c r="B45" s="20" t="s">
        <v>80</v>
      </c>
      <c r="C45" s="19" t="s">
        <v>24</v>
      </c>
      <c r="D45" s="19" t="s">
        <v>81</v>
      </c>
      <c r="E45" s="19" t="s">
        <v>26</v>
      </c>
      <c r="F45" s="19" t="s">
        <v>82</v>
      </c>
      <c r="G45" s="19" t="s">
        <v>26</v>
      </c>
      <c r="H45" s="19" t="s">
        <v>83</v>
      </c>
      <c r="I45" s="21" t="s">
        <v>84</v>
      </c>
      <c r="J45" s="21">
        <v>175266.72</v>
      </c>
      <c r="K45" s="21">
        <v>0</v>
      </c>
      <c r="L45" s="21">
        <v>151092</v>
      </c>
      <c r="M45" s="21">
        <v>24174.720000000001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19" t="s">
        <v>26</v>
      </c>
    </row>
    <row r="46" spans="1:19" s="22" customFormat="1" x14ac:dyDescent="0.25">
      <c r="A46" s="19" t="s">
        <v>193</v>
      </c>
      <c r="B46" s="20" t="s">
        <v>102</v>
      </c>
      <c r="C46" s="19" t="s">
        <v>36</v>
      </c>
      <c r="D46" s="19" t="s">
        <v>26</v>
      </c>
      <c r="E46" s="19" t="s">
        <v>112</v>
      </c>
      <c r="F46" s="19" t="s">
        <v>26</v>
      </c>
      <c r="G46" s="19" t="s">
        <v>81</v>
      </c>
      <c r="H46" s="19" t="s">
        <v>83</v>
      </c>
      <c r="I46" s="21" t="s">
        <v>84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18131.04</v>
      </c>
      <c r="S46" s="19" t="s">
        <v>113</v>
      </c>
    </row>
    <row r="47" spans="1:19" s="22" customFormat="1" x14ac:dyDescent="0.25">
      <c r="A47" s="19" t="s">
        <v>196</v>
      </c>
      <c r="B47" s="20" t="s">
        <v>127</v>
      </c>
      <c r="C47" s="19" t="s">
        <v>24</v>
      </c>
      <c r="D47" s="19" t="s">
        <v>143</v>
      </c>
      <c r="E47" s="19" t="s">
        <v>26</v>
      </c>
      <c r="F47" s="19" t="s">
        <v>144</v>
      </c>
      <c r="G47" s="19" t="s">
        <v>26</v>
      </c>
      <c r="H47" s="19" t="s">
        <v>145</v>
      </c>
      <c r="I47" s="21" t="s">
        <v>146</v>
      </c>
      <c r="J47" s="21">
        <v>2920183.68</v>
      </c>
      <c r="K47" s="21">
        <v>1689600</v>
      </c>
      <c r="L47" s="21">
        <v>1060848</v>
      </c>
      <c r="M47" s="21">
        <v>169735.67999999999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19" t="s">
        <v>26</v>
      </c>
    </row>
    <row r="48" spans="1:19" s="22" customFormat="1" x14ac:dyDescent="0.25">
      <c r="A48" s="19" t="s">
        <v>200</v>
      </c>
      <c r="B48" s="20" t="s">
        <v>127</v>
      </c>
      <c r="C48" s="19" t="s">
        <v>24</v>
      </c>
      <c r="D48" s="19" t="s">
        <v>156</v>
      </c>
      <c r="E48" s="19" t="s">
        <v>26</v>
      </c>
      <c r="F48" s="19" t="s">
        <v>157</v>
      </c>
      <c r="G48" s="19" t="s">
        <v>26</v>
      </c>
      <c r="H48" s="19" t="s">
        <v>145</v>
      </c>
      <c r="I48" s="21" t="s">
        <v>146</v>
      </c>
      <c r="J48" s="21">
        <v>221105.28</v>
      </c>
      <c r="K48" s="21">
        <v>0</v>
      </c>
      <c r="L48" s="21">
        <v>190608</v>
      </c>
      <c r="M48" s="21">
        <v>30497.279999999999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19" t="s">
        <v>26</v>
      </c>
    </row>
    <row r="49" spans="1:19" s="22" customFormat="1" x14ac:dyDescent="0.25">
      <c r="A49" s="19" t="s">
        <v>203</v>
      </c>
      <c r="B49" s="20" t="s">
        <v>185</v>
      </c>
      <c r="C49" s="19" t="s">
        <v>36</v>
      </c>
      <c r="D49" s="19" t="s">
        <v>26</v>
      </c>
      <c r="E49" s="19" t="s">
        <v>191</v>
      </c>
      <c r="F49" s="19" t="s">
        <v>26</v>
      </c>
      <c r="G49" s="19" t="s">
        <v>143</v>
      </c>
      <c r="H49" s="19" t="s">
        <v>145</v>
      </c>
      <c r="I49" s="21" t="s">
        <v>146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127301.75999999999</v>
      </c>
      <c r="S49" s="19" t="s">
        <v>192</v>
      </c>
    </row>
    <row r="50" spans="1:19" s="22" customFormat="1" x14ac:dyDescent="0.25">
      <c r="A50" s="19" t="s">
        <v>206</v>
      </c>
      <c r="B50" s="20" t="s">
        <v>197</v>
      </c>
      <c r="C50" s="19" t="s">
        <v>36</v>
      </c>
      <c r="D50" s="19" t="s">
        <v>26</v>
      </c>
      <c r="E50" s="19" t="s">
        <v>213</v>
      </c>
      <c r="F50" s="19" t="s">
        <v>26</v>
      </c>
      <c r="G50" s="19" t="s">
        <v>156</v>
      </c>
      <c r="H50" s="19" t="s">
        <v>145</v>
      </c>
      <c r="I50" s="21" t="s">
        <v>146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22872.959999999999</v>
      </c>
      <c r="S50" s="19" t="s">
        <v>214</v>
      </c>
    </row>
    <row r="51" spans="1:19" s="22" customFormat="1" x14ac:dyDescent="0.25">
      <c r="A51" s="19" t="s">
        <v>209</v>
      </c>
      <c r="B51" s="20" t="s">
        <v>23</v>
      </c>
      <c r="C51" s="19" t="s">
        <v>24</v>
      </c>
      <c r="D51" s="19" t="s">
        <v>31</v>
      </c>
      <c r="E51" s="19" t="s">
        <v>26</v>
      </c>
      <c r="F51" s="19" t="s">
        <v>32</v>
      </c>
      <c r="G51" s="19" t="s">
        <v>26</v>
      </c>
      <c r="H51" s="19" t="s">
        <v>33</v>
      </c>
      <c r="I51" s="21" t="s">
        <v>34</v>
      </c>
      <c r="J51" s="21">
        <v>400000</v>
      </c>
      <c r="K51" s="21">
        <v>400000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19" t="s">
        <v>26</v>
      </c>
    </row>
    <row r="52" spans="1:19" s="22" customFormat="1" x14ac:dyDescent="0.25">
      <c r="A52" s="19" t="s">
        <v>212</v>
      </c>
      <c r="B52" s="20" t="s">
        <v>80</v>
      </c>
      <c r="C52" s="19" t="s">
        <v>24</v>
      </c>
      <c r="D52" s="19" t="s">
        <v>91</v>
      </c>
      <c r="E52" s="19" t="s">
        <v>26</v>
      </c>
      <c r="F52" s="19" t="s">
        <v>92</v>
      </c>
      <c r="G52" s="19" t="s">
        <v>26</v>
      </c>
      <c r="H52" s="19" t="s">
        <v>93</v>
      </c>
      <c r="I52" s="21" t="s">
        <v>94</v>
      </c>
      <c r="J52" s="21">
        <v>394492.8</v>
      </c>
      <c r="K52" s="21">
        <v>0</v>
      </c>
      <c r="L52" s="21">
        <v>340080</v>
      </c>
      <c r="M52" s="21">
        <v>54412.800000000003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19" t="s">
        <v>26</v>
      </c>
    </row>
    <row r="53" spans="1:19" s="22" customFormat="1" x14ac:dyDescent="0.25">
      <c r="A53" s="19" t="s">
        <v>215</v>
      </c>
      <c r="B53" s="20" t="s">
        <v>127</v>
      </c>
      <c r="C53" s="19" t="s">
        <v>36</v>
      </c>
      <c r="D53" s="19" t="s">
        <v>26</v>
      </c>
      <c r="E53" s="19" t="s">
        <v>167</v>
      </c>
      <c r="F53" s="19" t="s">
        <v>26</v>
      </c>
      <c r="G53" s="19" t="s">
        <v>91</v>
      </c>
      <c r="H53" s="19" t="s">
        <v>93</v>
      </c>
      <c r="I53" s="21" t="s">
        <v>94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40809.599999999999</v>
      </c>
      <c r="S53" s="19" t="s">
        <v>168</v>
      </c>
    </row>
    <row r="55" spans="1:19" x14ac:dyDescent="0.25">
      <c r="J55" s="6">
        <f>SUM(J2:J53)</f>
        <v>74154708.569999993</v>
      </c>
      <c r="K55" s="6">
        <f t="shared" ref="K55:R55" si="0">SUM(K2:K53)</f>
        <v>38729764.430000007</v>
      </c>
      <c r="L55" s="6">
        <f t="shared" si="0"/>
        <v>29913089.650000002</v>
      </c>
      <c r="M55" s="6">
        <f t="shared" si="0"/>
        <v>4786094.34</v>
      </c>
      <c r="N55" s="6">
        <f t="shared" si="0"/>
        <v>672000</v>
      </c>
      <c r="O55" s="6">
        <f t="shared" si="0"/>
        <v>53760</v>
      </c>
      <c r="P55" s="6">
        <f t="shared" si="0"/>
        <v>0</v>
      </c>
      <c r="Q55" s="6">
        <f t="shared" si="0"/>
        <v>0</v>
      </c>
      <c r="R55" s="6">
        <f t="shared" si="0"/>
        <v>3703612.3925000001</v>
      </c>
    </row>
    <row r="57" spans="1:19" x14ac:dyDescent="0.25">
      <c r="J57" s="5" t="s">
        <v>218</v>
      </c>
    </row>
    <row r="59" spans="1:19" x14ac:dyDescent="0.25">
      <c r="J59" s="5" t="s">
        <v>219</v>
      </c>
      <c r="K59" s="5" t="s">
        <v>220</v>
      </c>
      <c r="L59" s="2" t="s">
        <v>221</v>
      </c>
    </row>
    <row r="61" spans="1:19" x14ac:dyDescent="0.25">
      <c r="I61" s="5" t="s">
        <v>222</v>
      </c>
      <c r="J61" s="5">
        <f>K55</f>
        <v>38729764.430000007</v>
      </c>
    </row>
    <row r="63" spans="1:19" x14ac:dyDescent="0.25">
      <c r="I63" s="5" t="s">
        <v>223</v>
      </c>
      <c r="J63" s="5">
        <f>L55</f>
        <v>29913089.650000002</v>
      </c>
      <c r="K63" s="5">
        <f>M55</f>
        <v>4786094.34</v>
      </c>
    </row>
    <row r="65" spans="9:12" x14ac:dyDescent="0.25">
      <c r="I65" s="5" t="s">
        <v>224</v>
      </c>
      <c r="J65" s="5">
        <f>N55</f>
        <v>672000</v>
      </c>
      <c r="K65" s="5">
        <f>O55</f>
        <v>53760</v>
      </c>
      <c r="L65" s="2">
        <v>0</v>
      </c>
    </row>
    <row r="67" spans="9:12" x14ac:dyDescent="0.25">
      <c r="I67" s="5" t="s">
        <v>225</v>
      </c>
      <c r="J67" s="5">
        <v>0</v>
      </c>
      <c r="K67" s="5">
        <v>0</v>
      </c>
    </row>
    <row r="69" spans="9:12" x14ac:dyDescent="0.25">
      <c r="I69" s="5" t="s">
        <v>226</v>
      </c>
      <c r="J69" s="5">
        <f>J61+J63+J65</f>
        <v>69314854.080000013</v>
      </c>
      <c r="K69" s="5">
        <f>K63+K65</f>
        <v>4839854.34</v>
      </c>
      <c r="L69" s="2">
        <v>0</v>
      </c>
    </row>
  </sheetData>
  <sortState ref="A8:S53">
    <sortCondition ref="I8:I53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2019-07-22T12:54:10Z</dcterms:created>
  <dcterms:modified xsi:type="dcterms:W3CDTF">2019-09-13T18:59:31Z</dcterms:modified>
</cp:coreProperties>
</file>