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ntabilidad\EXQUISITECES\COMPRAS 2019\"/>
    </mc:Choice>
  </mc:AlternateContent>
  <xr:revisionPtr revIDLastSave="0" documentId="13_ncr:1_{FCB64E7C-C976-4E74-B581-0202A87F36BE}" xr6:coauthVersionLast="45" xr6:coauthVersionMax="45" xr10:uidLastSave="{00000000-0000-0000-0000-000000000000}"/>
  <bookViews>
    <workbookView xWindow="-120" yWindow="-120" windowWidth="21840" windowHeight="13290" activeTab="2" xr2:uid="{00000000-000D-0000-FFFF-FFFF00000000}"/>
  </bookViews>
  <sheets>
    <sheet name="GASTOS" sheetId="5" r:id="rId1"/>
    <sheet name="DECLARAR" sheetId="4" r:id="rId2"/>
    <sheet name="CONTROL" sheetId="1" r:id="rId3"/>
    <sheet name="Hoja2" sheetId="2" r:id="rId4"/>
    <sheet name="Hoja3" sheetId="3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54" i="5" l="1"/>
  <c r="Q54" i="5"/>
  <c r="P54" i="5"/>
  <c r="O54" i="5"/>
  <c r="K64" i="5" s="1"/>
  <c r="N54" i="5"/>
  <c r="J64" i="5" s="1"/>
  <c r="M54" i="5"/>
  <c r="K62" i="5" s="1"/>
  <c r="K68" i="5" s="1"/>
  <c r="L54" i="5"/>
  <c r="J62" i="5" s="1"/>
  <c r="K54" i="5"/>
  <c r="J60" i="5" s="1"/>
  <c r="J54" i="5"/>
  <c r="R54" i="4"/>
  <c r="Q54" i="4"/>
  <c r="P54" i="4"/>
  <c r="O54" i="4"/>
  <c r="K64" i="4" s="1"/>
  <c r="N54" i="4"/>
  <c r="J64" i="4" s="1"/>
  <c r="M54" i="4"/>
  <c r="K62" i="4" s="1"/>
  <c r="K68" i="4" s="1"/>
  <c r="L54" i="4"/>
  <c r="J62" i="4" s="1"/>
  <c r="K54" i="4"/>
  <c r="J60" i="4" s="1"/>
  <c r="J54" i="4"/>
  <c r="K54" i="1"/>
  <c r="J60" i="1" s="1"/>
  <c r="L54" i="1"/>
  <c r="J62" i="1" s="1"/>
  <c r="M54" i="1"/>
  <c r="K62" i="1" s="1"/>
  <c r="N54" i="1"/>
  <c r="J64" i="1" s="1"/>
  <c r="O54" i="1"/>
  <c r="K64" i="1" s="1"/>
  <c r="P54" i="1"/>
  <c r="Q54" i="1"/>
  <c r="R54" i="1"/>
  <c r="J54" i="1"/>
  <c r="J68" i="1" l="1"/>
  <c r="K68" i="1"/>
  <c r="J68" i="5"/>
  <c r="J68" i="4"/>
</calcChain>
</file>

<file path=xl/sharedStrings.xml><?xml version="1.0" encoding="utf-8"?>
<sst xmlns="http://schemas.openxmlformats.org/spreadsheetml/2006/main" count="1446" uniqueCount="216">
  <si>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</si>
  <si>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</si>
  <si>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</si>
  <si>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</si>
  <si>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</si>
  <si>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</si>
  <si>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</si>
  <si>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</si>
  <si>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</si>
  <si>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</si>
  <si>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</si>
  <si>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</si>
  <si>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</si>
  <si>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</si>
  <si>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</si>
  <si>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</si>
  <si>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</si>
  <si>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</si>
  <si>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</si>
  <si>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</si>
  <si>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</si>
  <si>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</si>
  <si>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</si>
  <si>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17-07-2019</t>
  </si>
  <si>
    <t>NC</t>
  </si>
  <si>
    <t/>
  </si>
  <si>
    <t>VE1800011430</t>
  </si>
  <si>
    <t>00-19216043</t>
  </si>
  <si>
    <t>VE1800077285</t>
  </si>
  <si>
    <t>J000338000</t>
  </si>
  <si>
    <t>PEPSICO ALIMENTOS, S. C.A.</t>
  </si>
  <si>
    <t>2</t>
  </si>
  <si>
    <t>25-07-2019</t>
  </si>
  <si>
    <t>FC</t>
  </si>
  <si>
    <t>15714</t>
  </si>
  <si>
    <t>00-017483</t>
  </si>
  <si>
    <t>J312695480</t>
  </si>
  <si>
    <t>INVERSIONES NP-XXI, C.A.</t>
  </si>
  <si>
    <t>3</t>
  </si>
  <si>
    <t>00803254</t>
  </si>
  <si>
    <t>00-702906</t>
  </si>
  <si>
    <t>J307253380</t>
  </si>
  <si>
    <t>INVERSIONES SATORNO JC, C.A.</t>
  </si>
  <si>
    <t>4</t>
  </si>
  <si>
    <t>19916</t>
  </si>
  <si>
    <t>00-0025286</t>
  </si>
  <si>
    <t>J295439245</t>
  </si>
  <si>
    <t>CORPORACION SALINERA DEL CENTRO, S.A.</t>
  </si>
  <si>
    <t>5</t>
  </si>
  <si>
    <t>00024734</t>
  </si>
  <si>
    <t>0</t>
  </si>
  <si>
    <t>J404011277</t>
  </si>
  <si>
    <t>DIPOSAL 2014 DC, C.A</t>
  </si>
  <si>
    <t>6</t>
  </si>
  <si>
    <t>26-07-2019</t>
  </si>
  <si>
    <t>V0087030607967</t>
  </si>
  <si>
    <t>07-6418064</t>
  </si>
  <si>
    <t>J301370139</t>
  </si>
  <si>
    <t>PEPSI-COLA VENEZUELA, C.A.</t>
  </si>
  <si>
    <t>7</t>
  </si>
  <si>
    <t>1580</t>
  </si>
  <si>
    <t>00-001580</t>
  </si>
  <si>
    <t>J410117605</t>
  </si>
  <si>
    <t>DISTRIBUIDORA MATHYFRED C.A.</t>
  </si>
  <si>
    <t>8</t>
  </si>
  <si>
    <t>27-07-2019</t>
  </si>
  <si>
    <t>0504</t>
  </si>
  <si>
    <t>00-000504</t>
  </si>
  <si>
    <t>J406011614</t>
  </si>
  <si>
    <t>DISTRIBUIDORA RADAMANTIS, C.A.</t>
  </si>
  <si>
    <t>9</t>
  </si>
  <si>
    <t>29-07-2019</t>
  </si>
  <si>
    <t>0732</t>
  </si>
  <si>
    <t>00-000732</t>
  </si>
  <si>
    <t>V069610885</t>
  </si>
  <si>
    <t>ROLANDO RAFAEL RAZZAK GARCIA</t>
  </si>
  <si>
    <t>10</t>
  </si>
  <si>
    <t>1583</t>
  </si>
  <si>
    <t>00-001583</t>
  </si>
  <si>
    <t>11</t>
  </si>
  <si>
    <t>1506574</t>
  </si>
  <si>
    <t>00-2193873</t>
  </si>
  <si>
    <t>J316405885</t>
  </si>
  <si>
    <t xml:space="preserve">DISTRIBUIDORA DE PRODUCTOS HERMANOS CAMACHO DPROCA,C.A </t>
  </si>
  <si>
    <t>12</t>
  </si>
  <si>
    <t>300001800</t>
  </si>
  <si>
    <t>20190700011649</t>
  </si>
  <si>
    <t>13</t>
  </si>
  <si>
    <t>300001801</t>
  </si>
  <si>
    <t>20190700011650</t>
  </si>
  <si>
    <t>14</t>
  </si>
  <si>
    <t>300001802</t>
  </si>
  <si>
    <t>20190700011651</t>
  </si>
  <si>
    <t>15</t>
  </si>
  <si>
    <t>300001803</t>
  </si>
  <si>
    <t>20190700011652</t>
  </si>
  <si>
    <t>16</t>
  </si>
  <si>
    <t>30-07-2019</t>
  </si>
  <si>
    <t>18391</t>
  </si>
  <si>
    <t>00-016491</t>
  </si>
  <si>
    <t>J311594396</t>
  </si>
  <si>
    <t>INDUSTRIAS LA FAVORITA ANCP, C.A</t>
  </si>
  <si>
    <t>17</t>
  </si>
  <si>
    <t>1393575968</t>
  </si>
  <si>
    <t>00-25532364</t>
  </si>
  <si>
    <t>J000413126</t>
  </si>
  <si>
    <t>ALIMENTOS POLAR COMERCIAL, C.A.</t>
  </si>
  <si>
    <t>18</t>
  </si>
  <si>
    <t>L118025708</t>
  </si>
  <si>
    <t>00-4959973</t>
  </si>
  <si>
    <t>J000193614</t>
  </si>
  <si>
    <t>PLUMROSE LATINOAMERICANA, C.A.</t>
  </si>
  <si>
    <t>19</t>
  </si>
  <si>
    <t>L118025707</t>
  </si>
  <si>
    <t>00-4959972</t>
  </si>
  <si>
    <t>20</t>
  </si>
  <si>
    <t>00-19216861</t>
  </si>
  <si>
    <t>21</t>
  </si>
  <si>
    <t>000000059</t>
  </si>
  <si>
    <t>00-0000067</t>
  </si>
  <si>
    <t>J412486292</t>
  </si>
  <si>
    <t>MISTER FULL CLEAN,C.A</t>
  </si>
  <si>
    <t>22</t>
  </si>
  <si>
    <t>300001804</t>
  </si>
  <si>
    <t>20190700011653</t>
  </si>
  <si>
    <t>23</t>
  </si>
  <si>
    <t>31-07-2019</t>
  </si>
  <si>
    <t>1800129687</t>
  </si>
  <si>
    <t>00-0368244</t>
  </si>
  <si>
    <t>J085020217</t>
  </si>
  <si>
    <t>CONSORCIO OLEAGINOSO PORTUGUESA, S.A.</t>
  </si>
  <si>
    <t>24</t>
  </si>
  <si>
    <t>A187151</t>
  </si>
  <si>
    <t>00-00465156</t>
  </si>
  <si>
    <t>J305882940</t>
  </si>
  <si>
    <t xml:space="preserve">CENTRO DE DISTRIBUCIONES FRANCIS C.A. </t>
  </si>
  <si>
    <t>25</t>
  </si>
  <si>
    <t>713168</t>
  </si>
  <si>
    <t>00-00489928</t>
  </si>
  <si>
    <t>J305351198</t>
  </si>
  <si>
    <t>COMERCIALIZADORA DISBECA, C.A.</t>
  </si>
  <si>
    <t>26</t>
  </si>
  <si>
    <t>1506778</t>
  </si>
  <si>
    <t>00-2194077</t>
  </si>
  <si>
    <t>27</t>
  </si>
  <si>
    <t>15808</t>
  </si>
  <si>
    <t>00-017578</t>
  </si>
  <si>
    <t>28</t>
  </si>
  <si>
    <t>300001805</t>
  </si>
  <si>
    <t>20190700011654</t>
  </si>
  <si>
    <t>29</t>
  </si>
  <si>
    <t>300001806</t>
  </si>
  <si>
    <t>20190700011655</t>
  </si>
  <si>
    <t>30</t>
  </si>
  <si>
    <t>01-08-2019</t>
  </si>
  <si>
    <t>1315</t>
  </si>
  <si>
    <t>00-001315</t>
  </si>
  <si>
    <t>V148924674</t>
  </si>
  <si>
    <t xml:space="preserve">NELSY ALEJANDRA PEREZ MORALES </t>
  </si>
  <si>
    <t>31</t>
  </si>
  <si>
    <t>1596</t>
  </si>
  <si>
    <t>00-001596</t>
  </si>
  <si>
    <t>32</t>
  </si>
  <si>
    <t>300001807</t>
  </si>
  <si>
    <t>20190800011656</t>
  </si>
  <si>
    <t>33</t>
  </si>
  <si>
    <t>300001808</t>
  </si>
  <si>
    <t>20190800011657</t>
  </si>
  <si>
    <t>34</t>
  </si>
  <si>
    <t>300001809</t>
  </si>
  <si>
    <t>20190800011658</t>
  </si>
  <si>
    <t>35</t>
  </si>
  <si>
    <t>02-08-2019</t>
  </si>
  <si>
    <t>TA19232975</t>
  </si>
  <si>
    <t>01-840425</t>
  </si>
  <si>
    <t>J304689713</t>
  </si>
  <si>
    <t>CORPORACION DIGITEL, C.A.</t>
  </si>
  <si>
    <t>36</t>
  </si>
  <si>
    <t>300001810</t>
  </si>
  <si>
    <t>20190800011659</t>
  </si>
  <si>
    <t>37</t>
  </si>
  <si>
    <t>300001811</t>
  </si>
  <si>
    <t>20190800011660</t>
  </si>
  <si>
    <t>38</t>
  </si>
  <si>
    <t>300001812</t>
  </si>
  <si>
    <t>39</t>
  </si>
  <si>
    <t>300001813</t>
  </si>
  <si>
    <t>20190800011662</t>
  </si>
  <si>
    <t>40</t>
  </si>
  <si>
    <t>300001814</t>
  </si>
  <si>
    <t>20190800011663</t>
  </si>
  <si>
    <t>41</t>
  </si>
  <si>
    <t>300001815</t>
  </si>
  <si>
    <t>20190800011664</t>
  </si>
  <si>
    <t>42</t>
  </si>
  <si>
    <t>300001816</t>
  </si>
  <si>
    <t>20190800011665</t>
  </si>
  <si>
    <t>43</t>
  </si>
  <si>
    <t>300001817</t>
  </si>
  <si>
    <t>20190800011666</t>
  </si>
  <si>
    <t>44</t>
  </si>
  <si>
    <t>300001818</t>
  </si>
  <si>
    <t>20190800011667</t>
  </si>
  <si>
    <t>45</t>
  </si>
  <si>
    <t>300001819</t>
  </si>
  <si>
    <t>20190800011668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</si>
  <si>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</si>
  <si>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</si>
  <si>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</si>
  <si>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</si>
  <si>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</si>
  <si>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</si>
  <si>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</si>
  <si>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</si>
  <si>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</si>
  <si>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LIBRO DE COMPRAS DEL 29-07 AL 04-08-2019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</si>
</sst>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68"/>
  <sheetViews>
    <sheetView workbookViewId="0">
      <selection activeCell="J68" sqref="J68:K68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5.28515625" style="2" bestFit="1" customWidth="1"/>
    <col min="5" max="5" width="13.28515625" style="2" bestFit="1" customWidth="1"/>
    <col min="6" max="6" width="11.7109375" style="2" bestFit="1" customWidth="1"/>
    <col min="7" max="7" width="15.28515625" style="2" bestFit="1" customWidth="1"/>
    <col min="8" max="8" width="11.28515625" style="2" bestFit="1" customWidth="1"/>
    <col min="9" max="9" width="62.42578125" style="5" bestFit="1" customWidth="1"/>
    <col min="10" max="10" width="25.28515625" style="5" bestFit="1" customWidth="1"/>
    <col min="11" max="11" width="13.28515625" style="5" bestFit="1" customWidth="1"/>
    <col min="12" max="12" width="13.28515625" style="5" customWidth="1"/>
    <col min="13" max="14" width="12.28515625" style="5" customWidth="1"/>
    <col min="15" max="15" width="10.7109375" style="5" customWidth="1"/>
    <col min="16" max="17" width="5.140625" style="5" customWidth="1"/>
    <col min="18" max="18" width="12.28515625" style="5" customWidth="1"/>
    <col min="19" max="19" width="17.42578125" style="2" bestFit="1" customWidth="1"/>
  </cols>
  <sheetData>
    <row r="2" spans="1:19" s="1" customFormat="1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28" t="s">
        <v>215</v>
      </c>
      <c r="B4" s="28"/>
      <c r="C4" s="28"/>
      <c r="D4" s="28"/>
      <c r="E4" s="28"/>
      <c r="F4" s="28"/>
      <c r="G4" s="28"/>
      <c r="H4" s="28"/>
      <c r="I4" s="28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27" t="s">
        <v>2</v>
      </c>
      <c r="B5" s="27"/>
      <c r="C5" s="27"/>
      <c r="D5" s="27"/>
      <c r="E5" s="27"/>
      <c r="F5" s="27"/>
      <c r="G5" s="27"/>
      <c r="H5" s="27"/>
      <c r="I5" s="27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1" customFormat="1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10" t="s">
        <v>12</v>
      </c>
      <c r="K7" s="10" t="s">
        <v>13</v>
      </c>
      <c r="L7" s="10" t="s">
        <v>14</v>
      </c>
      <c r="M7" s="10" t="s">
        <v>15</v>
      </c>
      <c r="N7" s="10" t="s">
        <v>16</v>
      </c>
      <c r="O7" s="10" t="s">
        <v>17</v>
      </c>
      <c r="P7" s="10" t="s">
        <v>18</v>
      </c>
      <c r="Q7" s="10" t="s">
        <v>19</v>
      </c>
      <c r="R7" s="10" t="s">
        <v>20</v>
      </c>
      <c r="S7" s="8" t="s">
        <v>21</v>
      </c>
    </row>
    <row r="8" spans="1:19" s="15" customFormat="1" x14ac:dyDescent="0.25">
      <c r="A8" s="16" t="s">
        <v>22</v>
      </c>
      <c r="B8" s="17" t="s">
        <v>71</v>
      </c>
      <c r="C8" s="16" t="s">
        <v>33</v>
      </c>
      <c r="D8" s="16" t="s">
        <v>72</v>
      </c>
      <c r="E8" s="16" t="s">
        <v>25</v>
      </c>
      <c r="F8" s="16" t="s">
        <v>73</v>
      </c>
      <c r="G8" s="16" t="s">
        <v>25</v>
      </c>
      <c r="H8" s="16" t="s">
        <v>74</v>
      </c>
      <c r="I8" s="18" t="s">
        <v>75</v>
      </c>
      <c r="J8" s="18">
        <v>1437500</v>
      </c>
      <c r="K8" s="18">
        <v>1437500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6" t="s">
        <v>25</v>
      </c>
    </row>
    <row r="9" spans="1:19" s="15" customFormat="1" x14ac:dyDescent="0.25">
      <c r="A9" s="12" t="s">
        <v>31</v>
      </c>
      <c r="B9" s="13" t="s">
        <v>97</v>
      </c>
      <c r="C9" s="12" t="s">
        <v>33</v>
      </c>
      <c r="D9" s="12" t="s">
        <v>103</v>
      </c>
      <c r="E9" s="12" t="s">
        <v>25</v>
      </c>
      <c r="F9" s="12" t="s">
        <v>104</v>
      </c>
      <c r="G9" s="12" t="s">
        <v>25</v>
      </c>
      <c r="H9" s="12" t="s">
        <v>105</v>
      </c>
      <c r="I9" s="14" t="s">
        <v>106</v>
      </c>
      <c r="J9" s="14">
        <v>33162427.190000001</v>
      </c>
      <c r="K9" s="14">
        <v>27152520</v>
      </c>
      <c r="L9" s="14">
        <v>5180954.47</v>
      </c>
      <c r="M9" s="14">
        <v>828952.72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25</v>
      </c>
    </row>
    <row r="10" spans="1:19" s="15" customFormat="1" x14ac:dyDescent="0.25">
      <c r="A10" s="12" t="s">
        <v>38</v>
      </c>
      <c r="B10" s="13" t="s">
        <v>154</v>
      </c>
      <c r="C10" s="12" t="s">
        <v>24</v>
      </c>
      <c r="D10" s="12" t="s">
        <v>25</v>
      </c>
      <c r="E10" s="12" t="s">
        <v>166</v>
      </c>
      <c r="F10" s="12" t="s">
        <v>25</v>
      </c>
      <c r="G10" s="12" t="s">
        <v>103</v>
      </c>
      <c r="H10" s="12" t="s">
        <v>105</v>
      </c>
      <c r="I10" s="14" t="s">
        <v>106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621714.54</v>
      </c>
      <c r="S10" s="12" t="s">
        <v>167</v>
      </c>
    </row>
    <row r="11" spans="1:19" s="15" customFormat="1" x14ac:dyDescent="0.25">
      <c r="A11" s="12" t="s">
        <v>43</v>
      </c>
      <c r="B11" s="13" t="s">
        <v>126</v>
      </c>
      <c r="C11" s="12" t="s">
        <v>33</v>
      </c>
      <c r="D11" s="12" t="s">
        <v>132</v>
      </c>
      <c r="E11" s="12" t="s">
        <v>25</v>
      </c>
      <c r="F11" s="12" t="s">
        <v>133</v>
      </c>
      <c r="G11" s="12" t="s">
        <v>25</v>
      </c>
      <c r="H11" s="12" t="s">
        <v>134</v>
      </c>
      <c r="I11" s="14" t="s">
        <v>135</v>
      </c>
      <c r="J11" s="14">
        <v>3123903.1</v>
      </c>
      <c r="K11" s="14">
        <v>0</v>
      </c>
      <c r="L11" s="14">
        <v>2693019.91</v>
      </c>
      <c r="M11" s="14">
        <v>430883.19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25</v>
      </c>
    </row>
    <row r="12" spans="1:19" s="15" customFormat="1" x14ac:dyDescent="0.25">
      <c r="A12" s="12" t="s">
        <v>48</v>
      </c>
      <c r="B12" s="13" t="s">
        <v>154</v>
      </c>
      <c r="C12" s="12" t="s">
        <v>24</v>
      </c>
      <c r="D12" s="12" t="s">
        <v>25</v>
      </c>
      <c r="E12" s="12" t="s">
        <v>163</v>
      </c>
      <c r="F12" s="12" t="s">
        <v>25</v>
      </c>
      <c r="G12" s="12" t="s">
        <v>132</v>
      </c>
      <c r="H12" s="12" t="s">
        <v>134</v>
      </c>
      <c r="I12" s="14" t="s">
        <v>135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323162.39</v>
      </c>
      <c r="S12" s="12" t="s">
        <v>164</v>
      </c>
    </row>
    <row r="13" spans="1:19" s="15" customFormat="1" x14ac:dyDescent="0.25">
      <c r="A13" s="12" t="s">
        <v>53</v>
      </c>
      <c r="B13" s="13" t="s">
        <v>126</v>
      </c>
      <c r="C13" s="12" t="s">
        <v>33</v>
      </c>
      <c r="D13" s="12" t="s">
        <v>137</v>
      </c>
      <c r="E13" s="12" t="s">
        <v>25</v>
      </c>
      <c r="F13" s="12" t="s">
        <v>138</v>
      </c>
      <c r="G13" s="12" t="s">
        <v>25</v>
      </c>
      <c r="H13" s="12" t="s">
        <v>139</v>
      </c>
      <c r="I13" s="14" t="s">
        <v>140</v>
      </c>
      <c r="J13" s="14">
        <v>605274.05000000005</v>
      </c>
      <c r="K13" s="14">
        <v>284847.48</v>
      </c>
      <c r="L13" s="14">
        <v>276229.8</v>
      </c>
      <c r="M13" s="14">
        <v>44196.76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25</v>
      </c>
    </row>
    <row r="14" spans="1:19" s="15" customFormat="1" x14ac:dyDescent="0.25">
      <c r="A14" s="12" t="s">
        <v>59</v>
      </c>
      <c r="B14" s="13" t="s">
        <v>172</v>
      </c>
      <c r="C14" s="12" t="s">
        <v>24</v>
      </c>
      <c r="D14" s="12" t="s">
        <v>25</v>
      </c>
      <c r="E14" s="12" t="s">
        <v>201</v>
      </c>
      <c r="F14" s="12" t="s">
        <v>25</v>
      </c>
      <c r="G14" s="12" t="s">
        <v>137</v>
      </c>
      <c r="H14" s="12" t="s">
        <v>139</v>
      </c>
      <c r="I14" s="14" t="s">
        <v>140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33147.58</v>
      </c>
      <c r="S14" s="12" t="s">
        <v>202</v>
      </c>
    </row>
    <row r="15" spans="1:19" s="15" customFormat="1" x14ac:dyDescent="0.25">
      <c r="A15" s="12" t="s">
        <v>64</v>
      </c>
      <c r="B15" s="13" t="s">
        <v>126</v>
      </c>
      <c r="C15" s="12" t="s">
        <v>33</v>
      </c>
      <c r="D15" s="12" t="s">
        <v>127</v>
      </c>
      <c r="E15" s="12" t="s">
        <v>25</v>
      </c>
      <c r="F15" s="12" t="s">
        <v>128</v>
      </c>
      <c r="G15" s="12" t="s">
        <v>25</v>
      </c>
      <c r="H15" s="12" t="s">
        <v>129</v>
      </c>
      <c r="I15" s="14" t="s">
        <v>130</v>
      </c>
      <c r="J15" s="14">
        <v>10890360</v>
      </c>
      <c r="K15" s="14">
        <v>9127800</v>
      </c>
      <c r="L15" s="14">
        <v>0</v>
      </c>
      <c r="M15" s="14">
        <v>0</v>
      </c>
      <c r="N15" s="14">
        <v>1632000</v>
      </c>
      <c r="O15" s="14">
        <v>130560</v>
      </c>
      <c r="P15" s="14">
        <v>0</v>
      </c>
      <c r="Q15" s="14">
        <v>0</v>
      </c>
      <c r="R15" s="14">
        <v>0</v>
      </c>
      <c r="S15" s="12" t="s">
        <v>25</v>
      </c>
    </row>
    <row r="16" spans="1:19" s="15" customFormat="1" x14ac:dyDescent="0.25">
      <c r="A16" s="12" t="s">
        <v>70</v>
      </c>
      <c r="B16" s="13" t="s">
        <v>154</v>
      </c>
      <c r="C16" s="12" t="s">
        <v>24</v>
      </c>
      <c r="D16" s="12" t="s">
        <v>25</v>
      </c>
      <c r="E16" s="12" t="s">
        <v>169</v>
      </c>
      <c r="F16" s="12" t="s">
        <v>25</v>
      </c>
      <c r="G16" s="12" t="s">
        <v>127</v>
      </c>
      <c r="H16" s="12" t="s">
        <v>129</v>
      </c>
      <c r="I16" s="14" t="s">
        <v>130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97920</v>
      </c>
      <c r="S16" s="12" t="s">
        <v>170</v>
      </c>
    </row>
    <row r="17" spans="1:19" s="15" customFormat="1" x14ac:dyDescent="0.25">
      <c r="A17" s="12" t="s">
        <v>76</v>
      </c>
      <c r="B17" s="13" t="s">
        <v>172</v>
      </c>
      <c r="C17" s="12" t="s">
        <v>24</v>
      </c>
      <c r="D17" s="12" t="s">
        <v>25</v>
      </c>
      <c r="E17" s="12" t="s">
        <v>204</v>
      </c>
      <c r="F17" s="12" t="s">
        <v>25</v>
      </c>
      <c r="G17" s="12" t="s">
        <v>173</v>
      </c>
      <c r="H17" s="12" t="s">
        <v>175</v>
      </c>
      <c r="I17" s="14" t="s">
        <v>176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108104.04</v>
      </c>
      <c r="S17" s="12" t="s">
        <v>205</v>
      </c>
    </row>
    <row r="18" spans="1:19" s="15" customFormat="1" x14ac:dyDescent="0.25">
      <c r="A18" s="12" t="s">
        <v>79</v>
      </c>
      <c r="B18" s="13" t="s">
        <v>172</v>
      </c>
      <c r="C18" s="12" t="s">
        <v>33</v>
      </c>
      <c r="D18" s="12" t="s">
        <v>173</v>
      </c>
      <c r="E18" s="12" t="s">
        <v>25</v>
      </c>
      <c r="F18" s="12" t="s">
        <v>174</v>
      </c>
      <c r="G18" s="12" t="s">
        <v>25</v>
      </c>
      <c r="H18" s="12" t="s">
        <v>175</v>
      </c>
      <c r="I18" s="14" t="s">
        <v>176</v>
      </c>
      <c r="J18" s="14">
        <v>1045005.72</v>
      </c>
      <c r="K18" s="14">
        <v>0</v>
      </c>
      <c r="L18" s="14">
        <v>900867</v>
      </c>
      <c r="M18" s="14">
        <v>144138.72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25</v>
      </c>
    </row>
    <row r="19" spans="1:19" s="15" customFormat="1" x14ac:dyDescent="0.25">
      <c r="A19" s="12" t="s">
        <v>84</v>
      </c>
      <c r="B19" s="13" t="s">
        <v>32</v>
      </c>
      <c r="C19" s="12" t="s">
        <v>33</v>
      </c>
      <c r="D19" s="12" t="s">
        <v>44</v>
      </c>
      <c r="E19" s="12" t="s">
        <v>25</v>
      </c>
      <c r="F19" s="12" t="s">
        <v>45</v>
      </c>
      <c r="G19" s="12" t="s">
        <v>25</v>
      </c>
      <c r="H19" s="12" t="s">
        <v>46</v>
      </c>
      <c r="I19" s="14" t="s">
        <v>47</v>
      </c>
      <c r="J19" s="14">
        <v>1500000</v>
      </c>
      <c r="K19" s="14">
        <v>1500000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25</v>
      </c>
    </row>
    <row r="20" spans="1:19" s="15" customFormat="1" x14ac:dyDescent="0.25">
      <c r="A20" s="12" t="s">
        <v>87</v>
      </c>
      <c r="B20" s="13" t="s">
        <v>32</v>
      </c>
      <c r="C20" s="12" t="s">
        <v>33</v>
      </c>
      <c r="D20" s="12" t="s">
        <v>49</v>
      </c>
      <c r="E20" s="12" t="s">
        <v>25</v>
      </c>
      <c r="F20" s="12" t="s">
        <v>50</v>
      </c>
      <c r="G20" s="12" t="s">
        <v>25</v>
      </c>
      <c r="H20" s="12" t="s">
        <v>51</v>
      </c>
      <c r="I20" s="14" t="s">
        <v>52</v>
      </c>
      <c r="J20" s="14">
        <v>3456000</v>
      </c>
      <c r="K20" s="14">
        <v>3456000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25</v>
      </c>
    </row>
    <row r="21" spans="1:19" s="15" customFormat="1" x14ac:dyDescent="0.25">
      <c r="A21" s="12" t="s">
        <v>90</v>
      </c>
      <c r="B21" s="13" t="s">
        <v>71</v>
      </c>
      <c r="C21" s="12" t="s">
        <v>33</v>
      </c>
      <c r="D21" s="12" t="s">
        <v>80</v>
      </c>
      <c r="E21" s="12" t="s">
        <v>25</v>
      </c>
      <c r="F21" s="12" t="s">
        <v>81</v>
      </c>
      <c r="G21" s="12" t="s">
        <v>25</v>
      </c>
      <c r="H21" s="12" t="s">
        <v>82</v>
      </c>
      <c r="I21" s="14" t="s">
        <v>83</v>
      </c>
      <c r="J21" s="14">
        <v>410694.96</v>
      </c>
      <c r="K21" s="14">
        <v>-0.14000000000000001</v>
      </c>
      <c r="L21" s="14">
        <v>354047.38</v>
      </c>
      <c r="M21" s="14">
        <v>56647.58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25</v>
      </c>
    </row>
    <row r="22" spans="1:19" s="15" customFormat="1" x14ac:dyDescent="0.25">
      <c r="A22" s="12" t="s">
        <v>93</v>
      </c>
      <c r="B22" s="13" t="s">
        <v>126</v>
      </c>
      <c r="C22" s="12" t="s">
        <v>24</v>
      </c>
      <c r="D22" s="12" t="s">
        <v>25</v>
      </c>
      <c r="E22" s="12" t="s">
        <v>148</v>
      </c>
      <c r="F22" s="12" t="s">
        <v>25</v>
      </c>
      <c r="G22" s="12" t="s">
        <v>80</v>
      </c>
      <c r="H22" s="12" t="s">
        <v>82</v>
      </c>
      <c r="I22" s="14" t="s">
        <v>83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42485.69</v>
      </c>
      <c r="S22" s="12" t="s">
        <v>149</v>
      </c>
    </row>
    <row r="23" spans="1:19" s="15" customFormat="1" x14ac:dyDescent="0.25">
      <c r="A23" s="12" t="s">
        <v>96</v>
      </c>
      <c r="B23" s="13" t="s">
        <v>126</v>
      </c>
      <c r="C23" s="12" t="s">
        <v>33</v>
      </c>
      <c r="D23" s="12" t="s">
        <v>142</v>
      </c>
      <c r="E23" s="12" t="s">
        <v>25</v>
      </c>
      <c r="F23" s="12" t="s">
        <v>143</v>
      </c>
      <c r="G23" s="12" t="s">
        <v>25</v>
      </c>
      <c r="H23" s="12" t="s">
        <v>82</v>
      </c>
      <c r="I23" s="14" t="s">
        <v>83</v>
      </c>
      <c r="J23" s="14">
        <v>526461.5</v>
      </c>
      <c r="K23" s="14">
        <v>-0.12</v>
      </c>
      <c r="L23" s="14">
        <v>453846.12</v>
      </c>
      <c r="M23" s="14">
        <v>72615.37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25</v>
      </c>
    </row>
    <row r="24" spans="1:19" s="15" customFormat="1" x14ac:dyDescent="0.25">
      <c r="A24" s="12" t="s">
        <v>102</v>
      </c>
      <c r="B24" s="13" t="s">
        <v>172</v>
      </c>
      <c r="C24" s="12" t="s">
        <v>24</v>
      </c>
      <c r="D24" s="12" t="s">
        <v>25</v>
      </c>
      <c r="E24" s="12" t="s">
        <v>198</v>
      </c>
      <c r="F24" s="12" t="s">
        <v>25</v>
      </c>
      <c r="G24" s="12" t="s">
        <v>142</v>
      </c>
      <c r="H24" s="12" t="s">
        <v>82</v>
      </c>
      <c r="I24" s="14" t="s">
        <v>83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54461.53</v>
      </c>
      <c r="S24" s="12" t="s">
        <v>199</v>
      </c>
    </row>
    <row r="25" spans="1:19" s="15" customFormat="1" x14ac:dyDescent="0.25">
      <c r="A25" s="12" t="s">
        <v>107</v>
      </c>
      <c r="B25" s="13" t="s">
        <v>54</v>
      </c>
      <c r="C25" s="12" t="s">
        <v>33</v>
      </c>
      <c r="D25" s="12" t="s">
        <v>60</v>
      </c>
      <c r="E25" s="12" t="s">
        <v>25</v>
      </c>
      <c r="F25" s="12" t="s">
        <v>61</v>
      </c>
      <c r="G25" s="12" t="s">
        <v>25</v>
      </c>
      <c r="H25" s="12" t="s">
        <v>62</v>
      </c>
      <c r="I25" s="14" t="s">
        <v>63</v>
      </c>
      <c r="J25" s="14">
        <v>82940</v>
      </c>
      <c r="K25" s="14">
        <v>0</v>
      </c>
      <c r="L25" s="14">
        <v>71500</v>
      </c>
      <c r="M25" s="14">
        <v>11440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25</v>
      </c>
    </row>
    <row r="26" spans="1:19" s="15" customFormat="1" x14ac:dyDescent="0.25">
      <c r="A26" s="12" t="s">
        <v>112</v>
      </c>
      <c r="B26" s="13" t="s">
        <v>71</v>
      </c>
      <c r="C26" s="12" t="s">
        <v>24</v>
      </c>
      <c r="D26" s="12" t="s">
        <v>25</v>
      </c>
      <c r="E26" s="12" t="s">
        <v>88</v>
      </c>
      <c r="F26" s="12" t="s">
        <v>25</v>
      </c>
      <c r="G26" s="12" t="s">
        <v>60</v>
      </c>
      <c r="H26" s="12" t="s">
        <v>62</v>
      </c>
      <c r="I26" s="14" t="s">
        <v>63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8580</v>
      </c>
      <c r="S26" s="12" t="s">
        <v>89</v>
      </c>
    </row>
    <row r="27" spans="1:19" s="15" customFormat="1" x14ac:dyDescent="0.25">
      <c r="A27" s="12" t="s">
        <v>115</v>
      </c>
      <c r="B27" s="13" t="s">
        <v>71</v>
      </c>
      <c r="C27" s="12" t="s">
        <v>33</v>
      </c>
      <c r="D27" s="12" t="s">
        <v>77</v>
      </c>
      <c r="E27" s="12" t="s">
        <v>25</v>
      </c>
      <c r="F27" s="12" t="s">
        <v>78</v>
      </c>
      <c r="G27" s="12" t="s">
        <v>25</v>
      </c>
      <c r="H27" s="12" t="s">
        <v>62</v>
      </c>
      <c r="I27" s="14" t="s">
        <v>63</v>
      </c>
      <c r="J27" s="14">
        <v>324220</v>
      </c>
      <c r="K27" s="14">
        <v>0</v>
      </c>
      <c r="L27" s="14">
        <v>279500</v>
      </c>
      <c r="M27" s="14">
        <v>44720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25</v>
      </c>
    </row>
    <row r="28" spans="1:19" s="15" customFormat="1" x14ac:dyDescent="0.25">
      <c r="A28" s="12" t="s">
        <v>117</v>
      </c>
      <c r="B28" s="13" t="s">
        <v>97</v>
      </c>
      <c r="C28" s="12" t="s">
        <v>24</v>
      </c>
      <c r="D28" s="12" t="s">
        <v>25</v>
      </c>
      <c r="E28" s="12" t="s">
        <v>123</v>
      </c>
      <c r="F28" s="12" t="s">
        <v>25</v>
      </c>
      <c r="G28" s="12" t="s">
        <v>77</v>
      </c>
      <c r="H28" s="12" t="s">
        <v>62</v>
      </c>
      <c r="I28" s="14" t="s">
        <v>63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33540</v>
      </c>
      <c r="S28" s="12" t="s">
        <v>124</v>
      </c>
    </row>
    <row r="29" spans="1:19" s="15" customFormat="1" x14ac:dyDescent="0.25">
      <c r="A29" s="12" t="s">
        <v>122</v>
      </c>
      <c r="B29" s="13" t="s">
        <v>154</v>
      </c>
      <c r="C29" s="12" t="s">
        <v>33</v>
      </c>
      <c r="D29" s="12" t="s">
        <v>160</v>
      </c>
      <c r="E29" s="12" t="s">
        <v>25</v>
      </c>
      <c r="F29" s="12" t="s">
        <v>161</v>
      </c>
      <c r="G29" s="12" t="s">
        <v>25</v>
      </c>
      <c r="H29" s="12" t="s">
        <v>62</v>
      </c>
      <c r="I29" s="14" t="s">
        <v>63</v>
      </c>
      <c r="J29" s="14">
        <v>295800</v>
      </c>
      <c r="K29" s="14">
        <v>0</v>
      </c>
      <c r="L29" s="14">
        <v>255000</v>
      </c>
      <c r="M29" s="14">
        <v>40800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25</v>
      </c>
    </row>
    <row r="30" spans="1:19" s="15" customFormat="1" x14ac:dyDescent="0.25">
      <c r="A30" s="12" t="s">
        <v>125</v>
      </c>
      <c r="B30" s="13" t="s">
        <v>172</v>
      </c>
      <c r="C30" s="12" t="s">
        <v>24</v>
      </c>
      <c r="D30" s="12" t="s">
        <v>25</v>
      </c>
      <c r="E30" s="12" t="s">
        <v>195</v>
      </c>
      <c r="F30" s="12" t="s">
        <v>25</v>
      </c>
      <c r="G30" s="12" t="s">
        <v>160</v>
      </c>
      <c r="H30" s="12" t="s">
        <v>62</v>
      </c>
      <c r="I30" s="14" t="s">
        <v>63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30600</v>
      </c>
      <c r="S30" s="12" t="s">
        <v>196</v>
      </c>
    </row>
    <row r="31" spans="1:19" s="15" customFormat="1" x14ac:dyDescent="0.25">
      <c r="A31" s="12" t="s">
        <v>131</v>
      </c>
      <c r="B31" s="13" t="s">
        <v>65</v>
      </c>
      <c r="C31" s="12" t="s">
        <v>33</v>
      </c>
      <c r="D31" s="12" t="s">
        <v>66</v>
      </c>
      <c r="E31" s="12" t="s">
        <v>25</v>
      </c>
      <c r="F31" s="12" t="s">
        <v>67</v>
      </c>
      <c r="G31" s="12" t="s">
        <v>25</v>
      </c>
      <c r="H31" s="12" t="s">
        <v>68</v>
      </c>
      <c r="I31" s="14" t="s">
        <v>69</v>
      </c>
      <c r="J31" s="14">
        <v>3468000</v>
      </c>
      <c r="K31" s="14">
        <v>3468000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25</v>
      </c>
    </row>
    <row r="32" spans="1:19" s="15" customFormat="1" x14ac:dyDescent="0.25">
      <c r="A32" s="12" t="s">
        <v>136</v>
      </c>
      <c r="B32" s="13" t="s">
        <v>97</v>
      </c>
      <c r="C32" s="12" t="s">
        <v>33</v>
      </c>
      <c r="D32" s="12" t="s">
        <v>98</v>
      </c>
      <c r="E32" s="12" t="s">
        <v>25</v>
      </c>
      <c r="F32" s="12" t="s">
        <v>99</v>
      </c>
      <c r="G32" s="12" t="s">
        <v>25</v>
      </c>
      <c r="H32" s="12" t="s">
        <v>100</v>
      </c>
      <c r="I32" s="14" t="s">
        <v>101</v>
      </c>
      <c r="J32" s="14">
        <v>631384.62</v>
      </c>
      <c r="K32" s="14">
        <v>0</v>
      </c>
      <c r="L32" s="14">
        <v>544297.09</v>
      </c>
      <c r="M32" s="14">
        <v>87087.53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25</v>
      </c>
    </row>
    <row r="33" spans="1:19" s="15" customFormat="1" x14ac:dyDescent="0.25">
      <c r="A33" s="12" t="s">
        <v>141</v>
      </c>
      <c r="B33" s="13" t="s">
        <v>126</v>
      </c>
      <c r="C33" s="12" t="s">
        <v>24</v>
      </c>
      <c r="D33" s="12" t="s">
        <v>25</v>
      </c>
      <c r="E33" s="12" t="s">
        <v>151</v>
      </c>
      <c r="F33" s="12" t="s">
        <v>25</v>
      </c>
      <c r="G33" s="12" t="s">
        <v>98</v>
      </c>
      <c r="H33" s="12" t="s">
        <v>100</v>
      </c>
      <c r="I33" s="14" t="s">
        <v>101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65315.65</v>
      </c>
      <c r="S33" s="12" t="s">
        <v>152</v>
      </c>
    </row>
    <row r="34" spans="1:19" s="15" customFormat="1" x14ac:dyDescent="0.25">
      <c r="A34" s="12" t="s">
        <v>144</v>
      </c>
      <c r="B34" s="13" t="s">
        <v>32</v>
      </c>
      <c r="C34" s="12" t="s">
        <v>33</v>
      </c>
      <c r="D34" s="12" t="s">
        <v>34</v>
      </c>
      <c r="E34" s="12" t="s">
        <v>25</v>
      </c>
      <c r="F34" s="12" t="s">
        <v>35</v>
      </c>
      <c r="G34" s="12" t="s">
        <v>25</v>
      </c>
      <c r="H34" s="12" t="s">
        <v>36</v>
      </c>
      <c r="I34" s="14" t="s">
        <v>37</v>
      </c>
      <c r="J34" s="14">
        <v>790517.22</v>
      </c>
      <c r="K34" s="14">
        <v>0</v>
      </c>
      <c r="L34" s="14">
        <v>681480.36</v>
      </c>
      <c r="M34" s="14">
        <v>109036.85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25</v>
      </c>
    </row>
    <row r="35" spans="1:19" s="15" customFormat="1" x14ac:dyDescent="0.25">
      <c r="A35" s="12" t="s">
        <v>147</v>
      </c>
      <c r="B35" s="13" t="s">
        <v>71</v>
      </c>
      <c r="C35" s="12" t="s">
        <v>24</v>
      </c>
      <c r="D35" s="12" t="s">
        <v>25</v>
      </c>
      <c r="E35" s="12" t="s">
        <v>94</v>
      </c>
      <c r="F35" s="12" t="s">
        <v>25</v>
      </c>
      <c r="G35" s="12" t="s">
        <v>34</v>
      </c>
      <c r="H35" s="12" t="s">
        <v>36</v>
      </c>
      <c r="I35" s="14" t="s">
        <v>37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81777.64</v>
      </c>
      <c r="S35" s="12" t="s">
        <v>95</v>
      </c>
    </row>
    <row r="36" spans="1:19" s="15" customFormat="1" x14ac:dyDescent="0.25">
      <c r="A36" s="12" t="s">
        <v>150</v>
      </c>
      <c r="B36" s="13" t="s">
        <v>126</v>
      </c>
      <c r="C36" s="12" t="s">
        <v>33</v>
      </c>
      <c r="D36" s="12" t="s">
        <v>145</v>
      </c>
      <c r="E36" s="12" t="s">
        <v>25</v>
      </c>
      <c r="F36" s="12" t="s">
        <v>146</v>
      </c>
      <c r="G36" s="12" t="s">
        <v>25</v>
      </c>
      <c r="H36" s="12" t="s">
        <v>36</v>
      </c>
      <c r="I36" s="14" t="s">
        <v>37</v>
      </c>
      <c r="J36" s="14">
        <v>5577620.0499999998</v>
      </c>
      <c r="K36" s="14">
        <v>-0.1</v>
      </c>
      <c r="L36" s="14">
        <v>4808293.1500000004</v>
      </c>
      <c r="M36" s="14">
        <v>769326.9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25</v>
      </c>
    </row>
    <row r="37" spans="1:19" s="15" customFormat="1" x14ac:dyDescent="0.25">
      <c r="A37" s="12" t="s">
        <v>153</v>
      </c>
      <c r="B37" s="13" t="s">
        <v>172</v>
      </c>
      <c r="C37" s="12" t="s">
        <v>24</v>
      </c>
      <c r="D37" s="12" t="s">
        <v>25</v>
      </c>
      <c r="E37" s="12" t="s">
        <v>186</v>
      </c>
      <c r="F37" s="12" t="s">
        <v>25</v>
      </c>
      <c r="G37" s="12" t="s">
        <v>145</v>
      </c>
      <c r="H37" s="12" t="s">
        <v>36</v>
      </c>
      <c r="I37" s="14" t="s">
        <v>37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576995.18000000005</v>
      </c>
      <c r="S37" s="12" t="s">
        <v>187</v>
      </c>
    </row>
    <row r="38" spans="1:19" s="15" customFormat="1" x14ac:dyDescent="0.25">
      <c r="A38" s="12" t="s">
        <v>159</v>
      </c>
      <c r="B38" s="13" t="s">
        <v>32</v>
      </c>
      <c r="C38" s="12" t="s">
        <v>33</v>
      </c>
      <c r="D38" s="12" t="s">
        <v>39</v>
      </c>
      <c r="E38" s="12" t="s">
        <v>25</v>
      </c>
      <c r="F38" s="12" t="s">
        <v>40</v>
      </c>
      <c r="G38" s="12" t="s">
        <v>25</v>
      </c>
      <c r="H38" s="12" t="s">
        <v>41</v>
      </c>
      <c r="I38" s="14" t="s">
        <v>42</v>
      </c>
      <c r="J38" s="14">
        <v>11136000.029999999</v>
      </c>
      <c r="K38" s="14">
        <v>0</v>
      </c>
      <c r="L38" s="14">
        <v>9600000.0299999993</v>
      </c>
      <c r="M38" s="14">
        <v>1536000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25</v>
      </c>
    </row>
    <row r="39" spans="1:19" s="15" customFormat="1" x14ac:dyDescent="0.25">
      <c r="A39" s="12" t="s">
        <v>162</v>
      </c>
      <c r="B39" s="13" t="s">
        <v>71</v>
      </c>
      <c r="C39" s="12" t="s">
        <v>24</v>
      </c>
      <c r="D39" s="12" t="s">
        <v>25</v>
      </c>
      <c r="E39" s="12" t="s">
        <v>85</v>
      </c>
      <c r="F39" s="12" t="s">
        <v>25</v>
      </c>
      <c r="G39" s="12" t="s">
        <v>39</v>
      </c>
      <c r="H39" s="12" t="s">
        <v>41</v>
      </c>
      <c r="I39" s="14" t="s">
        <v>42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1152000</v>
      </c>
      <c r="S39" s="12" t="s">
        <v>86</v>
      </c>
    </row>
    <row r="40" spans="1:19" s="15" customFormat="1" x14ac:dyDescent="0.25">
      <c r="A40" s="12" t="s">
        <v>165</v>
      </c>
      <c r="B40" s="13" t="s">
        <v>97</v>
      </c>
      <c r="C40" s="12" t="s">
        <v>33</v>
      </c>
      <c r="D40" s="12" t="s">
        <v>118</v>
      </c>
      <c r="E40" s="12" t="s">
        <v>25</v>
      </c>
      <c r="F40" s="12" t="s">
        <v>119</v>
      </c>
      <c r="G40" s="12" t="s">
        <v>25</v>
      </c>
      <c r="H40" s="12" t="s">
        <v>120</v>
      </c>
      <c r="I40" s="14" t="s">
        <v>121</v>
      </c>
      <c r="J40" s="14">
        <v>7797351.6500000004</v>
      </c>
      <c r="K40" s="14">
        <v>-0.03</v>
      </c>
      <c r="L40" s="14">
        <v>6721854.8700000001</v>
      </c>
      <c r="M40" s="14">
        <v>1075496.77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25</v>
      </c>
    </row>
    <row r="41" spans="1:19" s="15" customFormat="1" x14ac:dyDescent="0.25">
      <c r="A41" s="12" t="s">
        <v>168</v>
      </c>
      <c r="B41" s="13" t="s">
        <v>172</v>
      </c>
      <c r="C41" s="12" t="s">
        <v>24</v>
      </c>
      <c r="D41" s="12" t="s">
        <v>25</v>
      </c>
      <c r="E41" s="12" t="s">
        <v>181</v>
      </c>
      <c r="F41" s="12" t="s">
        <v>25</v>
      </c>
      <c r="G41" s="12" t="s">
        <v>118</v>
      </c>
      <c r="H41" s="12" t="s">
        <v>120</v>
      </c>
      <c r="I41" s="14" t="s">
        <v>121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806622.58</v>
      </c>
      <c r="S41" s="12" t="s">
        <v>182</v>
      </c>
    </row>
    <row r="42" spans="1:19" s="15" customFormat="1" x14ac:dyDescent="0.25">
      <c r="A42" s="12" t="s">
        <v>171</v>
      </c>
      <c r="B42" s="13" t="s">
        <v>154</v>
      </c>
      <c r="C42" s="12" t="s">
        <v>33</v>
      </c>
      <c r="D42" s="12" t="s">
        <v>155</v>
      </c>
      <c r="E42" s="12" t="s">
        <v>25</v>
      </c>
      <c r="F42" s="12" t="s">
        <v>156</v>
      </c>
      <c r="G42" s="12" t="s">
        <v>25</v>
      </c>
      <c r="H42" s="12" t="s">
        <v>157</v>
      </c>
      <c r="I42" s="14" t="s">
        <v>158</v>
      </c>
      <c r="J42" s="14">
        <v>628608.41</v>
      </c>
      <c r="K42" s="14">
        <v>0</v>
      </c>
      <c r="L42" s="14">
        <v>541903.80000000005</v>
      </c>
      <c r="M42" s="14">
        <v>86704.6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25</v>
      </c>
    </row>
    <row r="43" spans="1:19" s="15" customFormat="1" x14ac:dyDescent="0.25">
      <c r="A43" s="12" t="s">
        <v>177</v>
      </c>
      <c r="B43" s="13" t="s">
        <v>172</v>
      </c>
      <c r="C43" s="12" t="s">
        <v>24</v>
      </c>
      <c r="D43" s="12" t="s">
        <v>25</v>
      </c>
      <c r="E43" s="12" t="s">
        <v>178</v>
      </c>
      <c r="F43" s="12" t="s">
        <v>25</v>
      </c>
      <c r="G43" s="12" t="s">
        <v>155</v>
      </c>
      <c r="H43" s="12" t="s">
        <v>157</v>
      </c>
      <c r="I43" s="14" t="s">
        <v>158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86704.61</v>
      </c>
      <c r="S43" s="12" t="s">
        <v>179</v>
      </c>
    </row>
    <row r="44" spans="1:19" s="15" customFormat="1" x14ac:dyDescent="0.25">
      <c r="A44" s="12" t="s">
        <v>180</v>
      </c>
      <c r="B44" s="13" t="s">
        <v>23</v>
      </c>
      <c r="C44" s="12" t="s">
        <v>24</v>
      </c>
      <c r="D44" s="12" t="s">
        <v>25</v>
      </c>
      <c r="E44" s="12" t="s">
        <v>26</v>
      </c>
      <c r="F44" s="12" t="s">
        <v>27</v>
      </c>
      <c r="G44" s="12" t="s">
        <v>28</v>
      </c>
      <c r="H44" s="12" t="s">
        <v>29</v>
      </c>
      <c r="I44" s="14" t="s">
        <v>30</v>
      </c>
      <c r="J44" s="14">
        <v>-13572.05</v>
      </c>
      <c r="K44" s="14">
        <v>0</v>
      </c>
      <c r="L44" s="14">
        <v>-11700.04</v>
      </c>
      <c r="M44" s="14">
        <v>-1872.01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25</v>
      </c>
    </row>
    <row r="45" spans="1:19" s="15" customFormat="1" x14ac:dyDescent="0.25">
      <c r="A45" s="12" t="s">
        <v>183</v>
      </c>
      <c r="B45" s="13" t="s">
        <v>97</v>
      </c>
      <c r="C45" s="12" t="s">
        <v>33</v>
      </c>
      <c r="D45" s="12" t="s">
        <v>28</v>
      </c>
      <c r="E45" s="12" t="s">
        <v>25</v>
      </c>
      <c r="F45" s="12" t="s">
        <v>116</v>
      </c>
      <c r="G45" s="12" t="s">
        <v>25</v>
      </c>
      <c r="H45" s="12" t="s">
        <v>29</v>
      </c>
      <c r="I45" s="14" t="s">
        <v>30</v>
      </c>
      <c r="J45" s="14">
        <v>7994491.3899999997</v>
      </c>
      <c r="K45" s="14">
        <v>739779.46</v>
      </c>
      <c r="L45" s="14">
        <v>6152023.46</v>
      </c>
      <c r="M45" s="14">
        <v>1102688.47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25</v>
      </c>
    </row>
    <row r="46" spans="1:19" s="15" customFormat="1" x14ac:dyDescent="0.25">
      <c r="A46" s="12" t="s">
        <v>185</v>
      </c>
      <c r="B46" s="13" t="s">
        <v>172</v>
      </c>
      <c r="C46" s="12" t="s">
        <v>24</v>
      </c>
      <c r="D46" s="12" t="s">
        <v>25</v>
      </c>
      <c r="E46" s="12" t="s">
        <v>184</v>
      </c>
      <c r="F46" s="12" t="s">
        <v>25</v>
      </c>
      <c r="G46" s="12" t="s">
        <v>28</v>
      </c>
      <c r="H46" s="12" t="s">
        <v>29</v>
      </c>
      <c r="I46" s="14" t="s">
        <v>30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25</v>
      </c>
    </row>
    <row r="47" spans="1:19" s="15" customFormat="1" x14ac:dyDescent="0.25">
      <c r="A47" s="12" t="s">
        <v>188</v>
      </c>
      <c r="B47" s="13" t="s">
        <v>54</v>
      </c>
      <c r="C47" s="12" t="s">
        <v>33</v>
      </c>
      <c r="D47" s="12" t="s">
        <v>55</v>
      </c>
      <c r="E47" s="12" t="s">
        <v>25</v>
      </c>
      <c r="F47" s="12" t="s">
        <v>56</v>
      </c>
      <c r="G47" s="12" t="s">
        <v>25</v>
      </c>
      <c r="H47" s="12" t="s">
        <v>57</v>
      </c>
      <c r="I47" s="14" t="s">
        <v>58</v>
      </c>
      <c r="J47" s="14">
        <v>6041005.3700000001</v>
      </c>
      <c r="K47" s="14">
        <v>-0.05</v>
      </c>
      <c r="L47" s="14">
        <v>5207763.25</v>
      </c>
      <c r="M47" s="14">
        <v>833242.12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25</v>
      </c>
    </row>
    <row r="48" spans="1:19" s="15" customFormat="1" x14ac:dyDescent="0.25">
      <c r="A48" s="12" t="s">
        <v>191</v>
      </c>
      <c r="B48" s="13" t="s">
        <v>71</v>
      </c>
      <c r="C48" s="12" t="s">
        <v>24</v>
      </c>
      <c r="D48" s="12" t="s">
        <v>25</v>
      </c>
      <c r="E48" s="12" t="s">
        <v>91</v>
      </c>
      <c r="F48" s="12" t="s">
        <v>25</v>
      </c>
      <c r="G48" s="12" t="s">
        <v>55</v>
      </c>
      <c r="H48" s="12" t="s">
        <v>57</v>
      </c>
      <c r="I48" s="14" t="s">
        <v>58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624931.59</v>
      </c>
      <c r="S48" s="12" t="s">
        <v>92</v>
      </c>
    </row>
    <row r="49" spans="1:19" s="15" customFormat="1" x14ac:dyDescent="0.25">
      <c r="A49" s="12" t="s">
        <v>194</v>
      </c>
      <c r="B49" s="13" t="s">
        <v>97</v>
      </c>
      <c r="C49" s="12" t="s">
        <v>33</v>
      </c>
      <c r="D49" s="12" t="s">
        <v>108</v>
      </c>
      <c r="E49" s="12" t="s">
        <v>25</v>
      </c>
      <c r="F49" s="12" t="s">
        <v>109</v>
      </c>
      <c r="G49" s="12" t="s">
        <v>25</v>
      </c>
      <c r="H49" s="12" t="s">
        <v>110</v>
      </c>
      <c r="I49" s="14" t="s">
        <v>111</v>
      </c>
      <c r="J49" s="14">
        <v>11358905.6</v>
      </c>
      <c r="K49" s="14">
        <v>0</v>
      </c>
      <c r="L49" s="14">
        <v>9792160</v>
      </c>
      <c r="M49" s="14">
        <v>1566745.6000000001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25</v>
      </c>
    </row>
    <row r="50" spans="1:19" s="15" customFormat="1" x14ac:dyDescent="0.25">
      <c r="A50" s="12" t="s">
        <v>197</v>
      </c>
      <c r="B50" s="13" t="s">
        <v>97</v>
      </c>
      <c r="C50" s="12" t="s">
        <v>33</v>
      </c>
      <c r="D50" s="12" t="s">
        <v>113</v>
      </c>
      <c r="E50" s="12" t="s">
        <v>25</v>
      </c>
      <c r="F50" s="12" t="s">
        <v>114</v>
      </c>
      <c r="G50" s="12" t="s">
        <v>25</v>
      </c>
      <c r="H50" s="12" t="s">
        <v>110</v>
      </c>
      <c r="I50" s="14" t="s">
        <v>111</v>
      </c>
      <c r="J50" s="14">
        <v>133492.79999999999</v>
      </c>
      <c r="K50" s="14">
        <v>0</v>
      </c>
      <c r="L50" s="14">
        <v>115080</v>
      </c>
      <c r="M50" s="14">
        <v>18412.8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25</v>
      </c>
    </row>
    <row r="51" spans="1:19" s="15" customFormat="1" x14ac:dyDescent="0.25">
      <c r="A51" s="12" t="s">
        <v>200</v>
      </c>
      <c r="B51" s="13" t="s">
        <v>172</v>
      </c>
      <c r="C51" s="12" t="s">
        <v>24</v>
      </c>
      <c r="D51" s="12" t="s">
        <v>25</v>
      </c>
      <c r="E51" s="12" t="s">
        <v>189</v>
      </c>
      <c r="F51" s="12" t="s">
        <v>25</v>
      </c>
      <c r="G51" s="12" t="s">
        <v>113</v>
      </c>
      <c r="H51" s="12" t="s">
        <v>110</v>
      </c>
      <c r="I51" s="14" t="s">
        <v>111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13809.6</v>
      </c>
      <c r="S51" s="12" t="s">
        <v>190</v>
      </c>
    </row>
    <row r="52" spans="1:19" s="15" customFormat="1" x14ac:dyDescent="0.25">
      <c r="A52" s="12" t="s">
        <v>203</v>
      </c>
      <c r="B52" s="13" t="s">
        <v>172</v>
      </c>
      <c r="C52" s="12" t="s">
        <v>24</v>
      </c>
      <c r="D52" s="12" t="s">
        <v>25</v>
      </c>
      <c r="E52" s="12" t="s">
        <v>192</v>
      </c>
      <c r="F52" s="12" t="s">
        <v>25</v>
      </c>
      <c r="G52" s="12" t="s">
        <v>108</v>
      </c>
      <c r="H52" s="12" t="s">
        <v>110</v>
      </c>
      <c r="I52" s="14" t="s">
        <v>111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1175059.2</v>
      </c>
      <c r="S52" s="12" t="s">
        <v>193</v>
      </c>
    </row>
    <row r="54" spans="1:19" x14ac:dyDescent="0.25">
      <c r="J54" s="6">
        <f>SUM(J2:J52)</f>
        <v>112404391.61</v>
      </c>
      <c r="K54" s="6">
        <f t="shared" ref="K54:R54" si="0">SUM(K2:K52)</f>
        <v>47166446.500000007</v>
      </c>
      <c r="L54" s="6">
        <f t="shared" si="0"/>
        <v>54618120.649999999</v>
      </c>
      <c r="M54" s="6">
        <f t="shared" si="0"/>
        <v>8857263.9700000007</v>
      </c>
      <c r="N54" s="6">
        <f t="shared" si="0"/>
        <v>1632000</v>
      </c>
      <c r="O54" s="6">
        <f t="shared" si="0"/>
        <v>130560</v>
      </c>
      <c r="P54" s="6">
        <f t="shared" si="0"/>
        <v>0</v>
      </c>
      <c r="Q54" s="6">
        <f t="shared" si="0"/>
        <v>0</v>
      </c>
      <c r="R54" s="6">
        <f t="shared" si="0"/>
        <v>5936931.8199999994</v>
      </c>
    </row>
    <row r="56" spans="1:19" x14ac:dyDescent="0.25">
      <c r="J56" s="5" t="s">
        <v>206</v>
      </c>
    </row>
    <row r="58" spans="1:19" x14ac:dyDescent="0.25">
      <c r="J58" s="5" t="s">
        <v>207</v>
      </c>
      <c r="K58" s="5" t="s">
        <v>208</v>
      </c>
      <c r="L58" s="2" t="s">
        <v>209</v>
      </c>
    </row>
    <row r="60" spans="1:19" x14ac:dyDescent="0.25">
      <c r="I60" s="5" t="s">
        <v>210</v>
      </c>
      <c r="J60" s="5">
        <f>K54</f>
        <v>47166446.500000007</v>
      </c>
    </row>
    <row r="62" spans="1:19" x14ac:dyDescent="0.25">
      <c r="I62" s="5" t="s">
        <v>211</v>
      </c>
      <c r="J62" s="5">
        <f>L54</f>
        <v>54618120.649999999</v>
      </c>
      <c r="K62" s="5">
        <f>M54</f>
        <v>8857263.9700000007</v>
      </c>
    </row>
    <row r="64" spans="1:19" x14ac:dyDescent="0.25">
      <c r="I64" s="5" t="s">
        <v>212</v>
      </c>
      <c r="J64" s="5">
        <f>N54</f>
        <v>1632000</v>
      </c>
      <c r="K64" s="5">
        <f>O54</f>
        <v>130560</v>
      </c>
      <c r="L64" s="2">
        <v>0</v>
      </c>
    </row>
    <row r="66" spans="9:12" x14ac:dyDescent="0.25">
      <c r="I66" s="5" t="s">
        <v>213</v>
      </c>
      <c r="J66" s="5">
        <v>0</v>
      </c>
      <c r="K66" s="5">
        <v>0</v>
      </c>
    </row>
    <row r="68" spans="9:12" x14ac:dyDescent="0.25">
      <c r="I68" s="5" t="s">
        <v>214</v>
      </c>
      <c r="J68" s="5">
        <f>J60+J62+J64</f>
        <v>103416567.15000001</v>
      </c>
      <c r="K68" s="5">
        <f>K62+K64</f>
        <v>8987823.9700000007</v>
      </c>
      <c r="L68" s="2">
        <v>0</v>
      </c>
    </row>
  </sheetData>
  <sortState ref="A8:S52">
    <sortCondition sortBy="cellColor" ref="I8:I52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68"/>
  <sheetViews>
    <sheetView workbookViewId="0">
      <selection activeCell="J68" sqref="J68:K68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5.28515625" style="2" bestFit="1" customWidth="1"/>
    <col min="5" max="5" width="13.28515625" style="2" bestFit="1" customWidth="1"/>
    <col min="6" max="6" width="11.7109375" style="2" bestFit="1" customWidth="1"/>
    <col min="7" max="7" width="15.28515625" style="2" bestFit="1" customWidth="1"/>
    <col min="8" max="8" width="11.28515625" style="2" bestFit="1" customWidth="1"/>
    <col min="9" max="9" width="62.42578125" style="5" bestFit="1" customWidth="1"/>
    <col min="10" max="10" width="25.28515625" style="5" bestFit="1" customWidth="1"/>
    <col min="11" max="11" width="13.28515625" style="5" bestFit="1" customWidth="1"/>
    <col min="12" max="12" width="13.28515625" style="5" customWidth="1"/>
    <col min="13" max="14" width="12.28515625" style="5" customWidth="1"/>
    <col min="15" max="15" width="10.7109375" style="5" customWidth="1"/>
    <col min="16" max="17" width="5.140625" style="5" customWidth="1"/>
    <col min="18" max="18" width="12.28515625" style="5" customWidth="1"/>
    <col min="19" max="19" width="17.42578125" style="2" bestFit="1" customWidth="1"/>
  </cols>
  <sheetData>
    <row r="2" spans="1:19" s="1" customFormat="1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28" t="s">
        <v>215</v>
      </c>
      <c r="B4" s="28"/>
      <c r="C4" s="28"/>
      <c r="D4" s="28"/>
      <c r="E4" s="28"/>
      <c r="F4" s="28"/>
      <c r="G4" s="28"/>
      <c r="H4" s="28"/>
      <c r="I4" s="28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27" t="s">
        <v>2</v>
      </c>
      <c r="B5" s="27"/>
      <c r="C5" s="27"/>
      <c r="D5" s="27"/>
      <c r="E5" s="27"/>
      <c r="F5" s="27"/>
      <c r="G5" s="27"/>
      <c r="H5" s="27"/>
      <c r="I5" s="27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1" customFormat="1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10" t="s">
        <v>12</v>
      </c>
      <c r="K7" s="10" t="s">
        <v>13</v>
      </c>
      <c r="L7" s="10" t="s">
        <v>14</v>
      </c>
      <c r="M7" s="10" t="s">
        <v>15</v>
      </c>
      <c r="N7" s="10" t="s">
        <v>16</v>
      </c>
      <c r="O7" s="10" t="s">
        <v>17</v>
      </c>
      <c r="P7" s="10" t="s">
        <v>18</v>
      </c>
      <c r="Q7" s="10" t="s">
        <v>19</v>
      </c>
      <c r="R7" s="10" t="s">
        <v>20</v>
      </c>
      <c r="S7" s="8" t="s">
        <v>21</v>
      </c>
    </row>
    <row r="8" spans="1:19" s="15" customFormat="1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28</v>
      </c>
      <c r="H8" s="12" t="s">
        <v>29</v>
      </c>
      <c r="I8" s="14" t="s">
        <v>30</v>
      </c>
      <c r="J8" s="14">
        <v>-13572.05</v>
      </c>
      <c r="K8" s="14">
        <v>0</v>
      </c>
      <c r="L8" s="14">
        <v>-11700.04</v>
      </c>
      <c r="M8" s="14">
        <v>-1872.01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25</v>
      </c>
    </row>
    <row r="9" spans="1:19" s="15" customFormat="1" x14ac:dyDescent="0.25">
      <c r="A9" s="12" t="s">
        <v>31</v>
      </c>
      <c r="B9" s="13" t="s">
        <v>32</v>
      </c>
      <c r="C9" s="12" t="s">
        <v>33</v>
      </c>
      <c r="D9" s="12" t="s">
        <v>44</v>
      </c>
      <c r="E9" s="12" t="s">
        <v>25</v>
      </c>
      <c r="F9" s="12" t="s">
        <v>45</v>
      </c>
      <c r="G9" s="12" t="s">
        <v>25</v>
      </c>
      <c r="H9" s="12" t="s">
        <v>46</v>
      </c>
      <c r="I9" s="14" t="s">
        <v>47</v>
      </c>
      <c r="J9" s="14">
        <v>1500000</v>
      </c>
      <c r="K9" s="14">
        <v>1500000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25</v>
      </c>
    </row>
    <row r="10" spans="1:19" s="15" customFormat="1" x14ac:dyDescent="0.25">
      <c r="A10" s="12" t="s">
        <v>38</v>
      </c>
      <c r="B10" s="13" t="s">
        <v>32</v>
      </c>
      <c r="C10" s="12" t="s">
        <v>33</v>
      </c>
      <c r="D10" s="12" t="s">
        <v>49</v>
      </c>
      <c r="E10" s="12" t="s">
        <v>25</v>
      </c>
      <c r="F10" s="12" t="s">
        <v>50</v>
      </c>
      <c r="G10" s="12" t="s">
        <v>25</v>
      </c>
      <c r="H10" s="12" t="s">
        <v>51</v>
      </c>
      <c r="I10" s="14" t="s">
        <v>52</v>
      </c>
      <c r="J10" s="14">
        <v>3456000</v>
      </c>
      <c r="K10" s="14">
        <v>3456000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25</v>
      </c>
    </row>
    <row r="11" spans="1:19" s="15" customFormat="1" x14ac:dyDescent="0.25">
      <c r="A11" s="12" t="s">
        <v>43</v>
      </c>
      <c r="B11" s="13" t="s">
        <v>32</v>
      </c>
      <c r="C11" s="12" t="s">
        <v>33</v>
      </c>
      <c r="D11" s="12" t="s">
        <v>34</v>
      </c>
      <c r="E11" s="12" t="s">
        <v>25</v>
      </c>
      <c r="F11" s="12" t="s">
        <v>35</v>
      </c>
      <c r="G11" s="12" t="s">
        <v>25</v>
      </c>
      <c r="H11" s="12" t="s">
        <v>36</v>
      </c>
      <c r="I11" s="14" t="s">
        <v>37</v>
      </c>
      <c r="J11" s="14">
        <v>790517.22</v>
      </c>
      <c r="K11" s="14">
        <v>0</v>
      </c>
      <c r="L11" s="14">
        <v>681480.36</v>
      </c>
      <c r="M11" s="14">
        <v>109036.85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25</v>
      </c>
    </row>
    <row r="12" spans="1:19" s="15" customFormat="1" x14ac:dyDescent="0.25">
      <c r="A12" s="12" t="s">
        <v>48</v>
      </c>
      <c r="B12" s="13" t="s">
        <v>32</v>
      </c>
      <c r="C12" s="12" t="s">
        <v>33</v>
      </c>
      <c r="D12" s="12" t="s">
        <v>39</v>
      </c>
      <c r="E12" s="12" t="s">
        <v>25</v>
      </c>
      <c r="F12" s="12" t="s">
        <v>40</v>
      </c>
      <c r="G12" s="12" t="s">
        <v>25</v>
      </c>
      <c r="H12" s="12" t="s">
        <v>41</v>
      </c>
      <c r="I12" s="14" t="s">
        <v>42</v>
      </c>
      <c r="J12" s="14">
        <v>11136000.029999999</v>
      </c>
      <c r="K12" s="14">
        <v>0</v>
      </c>
      <c r="L12" s="14">
        <v>9600000.0299999993</v>
      </c>
      <c r="M12" s="14">
        <v>1536000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25</v>
      </c>
    </row>
    <row r="13" spans="1:19" s="15" customFormat="1" x14ac:dyDescent="0.25">
      <c r="A13" s="12" t="s">
        <v>53</v>
      </c>
      <c r="B13" s="13" t="s">
        <v>54</v>
      </c>
      <c r="C13" s="12" t="s">
        <v>33</v>
      </c>
      <c r="D13" s="12" t="s">
        <v>60</v>
      </c>
      <c r="E13" s="12" t="s">
        <v>25</v>
      </c>
      <c r="F13" s="12" t="s">
        <v>61</v>
      </c>
      <c r="G13" s="12" t="s">
        <v>25</v>
      </c>
      <c r="H13" s="12" t="s">
        <v>62</v>
      </c>
      <c r="I13" s="14" t="s">
        <v>63</v>
      </c>
      <c r="J13" s="14">
        <v>82940</v>
      </c>
      <c r="K13" s="14">
        <v>0</v>
      </c>
      <c r="L13" s="14">
        <v>71500</v>
      </c>
      <c r="M13" s="14">
        <v>11440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25</v>
      </c>
    </row>
    <row r="14" spans="1:19" s="15" customFormat="1" x14ac:dyDescent="0.25">
      <c r="A14" s="12" t="s">
        <v>59</v>
      </c>
      <c r="B14" s="13" t="s">
        <v>54</v>
      </c>
      <c r="C14" s="12" t="s">
        <v>33</v>
      </c>
      <c r="D14" s="12" t="s">
        <v>55</v>
      </c>
      <c r="E14" s="12" t="s">
        <v>25</v>
      </c>
      <c r="F14" s="12" t="s">
        <v>56</v>
      </c>
      <c r="G14" s="12" t="s">
        <v>25</v>
      </c>
      <c r="H14" s="12" t="s">
        <v>57</v>
      </c>
      <c r="I14" s="14" t="s">
        <v>58</v>
      </c>
      <c r="J14" s="14">
        <v>6041005.3700000001</v>
      </c>
      <c r="K14" s="14">
        <v>-0.05</v>
      </c>
      <c r="L14" s="14">
        <v>5207763.25</v>
      </c>
      <c r="M14" s="14">
        <v>833242.12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25</v>
      </c>
    </row>
    <row r="15" spans="1:19" s="15" customFormat="1" x14ac:dyDescent="0.25">
      <c r="A15" s="12" t="s">
        <v>64</v>
      </c>
      <c r="B15" s="13" t="s">
        <v>65</v>
      </c>
      <c r="C15" s="12" t="s">
        <v>33</v>
      </c>
      <c r="D15" s="12" t="s">
        <v>66</v>
      </c>
      <c r="E15" s="12" t="s">
        <v>25</v>
      </c>
      <c r="F15" s="12" t="s">
        <v>67</v>
      </c>
      <c r="G15" s="12" t="s">
        <v>25</v>
      </c>
      <c r="H15" s="12" t="s">
        <v>68</v>
      </c>
      <c r="I15" s="14" t="s">
        <v>69</v>
      </c>
      <c r="J15" s="14">
        <v>3468000</v>
      </c>
      <c r="K15" s="14">
        <v>3468000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25</v>
      </c>
    </row>
    <row r="16" spans="1:19" s="15" customFormat="1" x14ac:dyDescent="0.25">
      <c r="A16" s="12" t="s">
        <v>70</v>
      </c>
      <c r="B16" s="13" t="s">
        <v>71</v>
      </c>
      <c r="C16" s="12" t="s">
        <v>24</v>
      </c>
      <c r="D16" s="12" t="s">
        <v>25</v>
      </c>
      <c r="E16" s="12" t="s">
        <v>85</v>
      </c>
      <c r="F16" s="12" t="s">
        <v>25</v>
      </c>
      <c r="G16" s="12" t="s">
        <v>39</v>
      </c>
      <c r="H16" s="12" t="s">
        <v>41</v>
      </c>
      <c r="I16" s="14" t="s">
        <v>42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1152000</v>
      </c>
      <c r="S16" s="12" t="s">
        <v>86</v>
      </c>
    </row>
    <row r="17" spans="1:19" s="15" customFormat="1" x14ac:dyDescent="0.25">
      <c r="A17" s="12" t="s">
        <v>76</v>
      </c>
      <c r="B17" s="13" t="s">
        <v>71</v>
      </c>
      <c r="C17" s="12" t="s">
        <v>24</v>
      </c>
      <c r="D17" s="12" t="s">
        <v>25</v>
      </c>
      <c r="E17" s="12" t="s">
        <v>88</v>
      </c>
      <c r="F17" s="12" t="s">
        <v>25</v>
      </c>
      <c r="G17" s="12" t="s">
        <v>60</v>
      </c>
      <c r="H17" s="12" t="s">
        <v>62</v>
      </c>
      <c r="I17" s="14" t="s">
        <v>63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8580</v>
      </c>
      <c r="S17" s="12" t="s">
        <v>89</v>
      </c>
    </row>
    <row r="18" spans="1:19" s="15" customFormat="1" x14ac:dyDescent="0.25">
      <c r="A18" s="12" t="s">
        <v>79</v>
      </c>
      <c r="B18" s="13" t="s">
        <v>71</v>
      </c>
      <c r="C18" s="12" t="s">
        <v>24</v>
      </c>
      <c r="D18" s="12" t="s">
        <v>25</v>
      </c>
      <c r="E18" s="12" t="s">
        <v>91</v>
      </c>
      <c r="F18" s="12" t="s">
        <v>25</v>
      </c>
      <c r="G18" s="12" t="s">
        <v>55</v>
      </c>
      <c r="H18" s="12" t="s">
        <v>57</v>
      </c>
      <c r="I18" s="14" t="s">
        <v>58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624931.59</v>
      </c>
      <c r="S18" s="12" t="s">
        <v>92</v>
      </c>
    </row>
    <row r="19" spans="1:19" s="15" customFormat="1" x14ac:dyDescent="0.25">
      <c r="A19" s="12" t="s">
        <v>84</v>
      </c>
      <c r="B19" s="13" t="s">
        <v>71</v>
      </c>
      <c r="C19" s="12" t="s">
        <v>24</v>
      </c>
      <c r="D19" s="12" t="s">
        <v>25</v>
      </c>
      <c r="E19" s="12" t="s">
        <v>94</v>
      </c>
      <c r="F19" s="12" t="s">
        <v>25</v>
      </c>
      <c r="G19" s="12" t="s">
        <v>34</v>
      </c>
      <c r="H19" s="12" t="s">
        <v>36</v>
      </c>
      <c r="I19" s="14" t="s">
        <v>37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81777.64</v>
      </c>
      <c r="S19" s="12" t="s">
        <v>95</v>
      </c>
    </row>
    <row r="20" spans="1:19" s="15" customFormat="1" x14ac:dyDescent="0.25">
      <c r="A20" s="12" t="s">
        <v>87</v>
      </c>
      <c r="B20" s="13" t="s">
        <v>71</v>
      </c>
      <c r="C20" s="12" t="s">
        <v>33</v>
      </c>
      <c r="D20" s="12" t="s">
        <v>80</v>
      </c>
      <c r="E20" s="12" t="s">
        <v>25</v>
      </c>
      <c r="F20" s="12" t="s">
        <v>81</v>
      </c>
      <c r="G20" s="12" t="s">
        <v>25</v>
      </c>
      <c r="H20" s="12" t="s">
        <v>82</v>
      </c>
      <c r="I20" s="14" t="s">
        <v>83</v>
      </c>
      <c r="J20" s="14">
        <v>410694.96</v>
      </c>
      <c r="K20" s="14">
        <v>-0.14000000000000001</v>
      </c>
      <c r="L20" s="14">
        <v>354047.38</v>
      </c>
      <c r="M20" s="14">
        <v>56647.58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25</v>
      </c>
    </row>
    <row r="21" spans="1:19" s="15" customFormat="1" x14ac:dyDescent="0.25">
      <c r="A21" s="12" t="s">
        <v>90</v>
      </c>
      <c r="B21" s="13" t="s">
        <v>71</v>
      </c>
      <c r="C21" s="12" t="s">
        <v>33</v>
      </c>
      <c r="D21" s="12" t="s">
        <v>77</v>
      </c>
      <c r="E21" s="12" t="s">
        <v>25</v>
      </c>
      <c r="F21" s="12" t="s">
        <v>78</v>
      </c>
      <c r="G21" s="12" t="s">
        <v>25</v>
      </c>
      <c r="H21" s="12" t="s">
        <v>62</v>
      </c>
      <c r="I21" s="14" t="s">
        <v>63</v>
      </c>
      <c r="J21" s="14">
        <v>324220</v>
      </c>
      <c r="K21" s="14">
        <v>0</v>
      </c>
      <c r="L21" s="14">
        <v>279500</v>
      </c>
      <c r="M21" s="14">
        <v>44720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25</v>
      </c>
    </row>
    <row r="22" spans="1:19" s="15" customFormat="1" x14ac:dyDescent="0.25">
      <c r="A22" s="12" t="s">
        <v>93</v>
      </c>
      <c r="B22" s="13" t="s">
        <v>71</v>
      </c>
      <c r="C22" s="12" t="s">
        <v>33</v>
      </c>
      <c r="D22" s="12" t="s">
        <v>72</v>
      </c>
      <c r="E22" s="12" t="s">
        <v>25</v>
      </c>
      <c r="F22" s="12" t="s">
        <v>73</v>
      </c>
      <c r="G22" s="12" t="s">
        <v>25</v>
      </c>
      <c r="H22" s="12" t="s">
        <v>74</v>
      </c>
      <c r="I22" s="14" t="s">
        <v>75</v>
      </c>
      <c r="J22" s="14">
        <v>1437500</v>
      </c>
      <c r="K22" s="14">
        <v>1437500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25</v>
      </c>
    </row>
    <row r="23" spans="1:19" s="15" customFormat="1" x14ac:dyDescent="0.25">
      <c r="A23" s="12" t="s">
        <v>96</v>
      </c>
      <c r="B23" s="13" t="s">
        <v>97</v>
      </c>
      <c r="C23" s="12" t="s">
        <v>24</v>
      </c>
      <c r="D23" s="12" t="s">
        <v>25</v>
      </c>
      <c r="E23" s="12" t="s">
        <v>123</v>
      </c>
      <c r="F23" s="12" t="s">
        <v>25</v>
      </c>
      <c r="G23" s="12" t="s">
        <v>77</v>
      </c>
      <c r="H23" s="12" t="s">
        <v>62</v>
      </c>
      <c r="I23" s="14" t="s">
        <v>63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33540</v>
      </c>
      <c r="S23" s="12" t="s">
        <v>124</v>
      </c>
    </row>
    <row r="24" spans="1:19" s="15" customFormat="1" x14ac:dyDescent="0.25">
      <c r="A24" s="12" t="s">
        <v>102</v>
      </c>
      <c r="B24" s="13" t="s">
        <v>97</v>
      </c>
      <c r="C24" s="12" t="s">
        <v>33</v>
      </c>
      <c r="D24" s="12" t="s">
        <v>103</v>
      </c>
      <c r="E24" s="12" t="s">
        <v>25</v>
      </c>
      <c r="F24" s="12" t="s">
        <v>104</v>
      </c>
      <c r="G24" s="12" t="s">
        <v>25</v>
      </c>
      <c r="H24" s="12" t="s">
        <v>105</v>
      </c>
      <c r="I24" s="14" t="s">
        <v>106</v>
      </c>
      <c r="J24" s="14">
        <v>33162427.190000001</v>
      </c>
      <c r="K24" s="14">
        <v>27152520</v>
      </c>
      <c r="L24" s="14">
        <v>5180954.47</v>
      </c>
      <c r="M24" s="14">
        <v>828952.72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25</v>
      </c>
    </row>
    <row r="25" spans="1:19" s="15" customFormat="1" x14ac:dyDescent="0.25">
      <c r="A25" s="12" t="s">
        <v>107</v>
      </c>
      <c r="B25" s="13" t="s">
        <v>97</v>
      </c>
      <c r="C25" s="12" t="s">
        <v>33</v>
      </c>
      <c r="D25" s="12" t="s">
        <v>98</v>
      </c>
      <c r="E25" s="12" t="s">
        <v>25</v>
      </c>
      <c r="F25" s="12" t="s">
        <v>99</v>
      </c>
      <c r="G25" s="12" t="s">
        <v>25</v>
      </c>
      <c r="H25" s="12" t="s">
        <v>100</v>
      </c>
      <c r="I25" s="14" t="s">
        <v>101</v>
      </c>
      <c r="J25" s="14">
        <v>631384.62</v>
      </c>
      <c r="K25" s="14">
        <v>0</v>
      </c>
      <c r="L25" s="14">
        <v>544297.09</v>
      </c>
      <c r="M25" s="14">
        <v>87087.53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25</v>
      </c>
    </row>
    <row r="26" spans="1:19" s="15" customFormat="1" x14ac:dyDescent="0.25">
      <c r="A26" s="12" t="s">
        <v>112</v>
      </c>
      <c r="B26" s="13" t="s">
        <v>97</v>
      </c>
      <c r="C26" s="12" t="s">
        <v>33</v>
      </c>
      <c r="D26" s="12" t="s">
        <v>118</v>
      </c>
      <c r="E26" s="12" t="s">
        <v>25</v>
      </c>
      <c r="F26" s="12" t="s">
        <v>119</v>
      </c>
      <c r="G26" s="12" t="s">
        <v>25</v>
      </c>
      <c r="H26" s="12" t="s">
        <v>120</v>
      </c>
      <c r="I26" s="14" t="s">
        <v>121</v>
      </c>
      <c r="J26" s="14">
        <v>7797351.6500000004</v>
      </c>
      <c r="K26" s="14">
        <v>-0.03</v>
      </c>
      <c r="L26" s="14">
        <v>6721854.8700000001</v>
      </c>
      <c r="M26" s="14">
        <v>1075496.77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25</v>
      </c>
    </row>
    <row r="27" spans="1:19" s="15" customFormat="1" x14ac:dyDescent="0.25">
      <c r="A27" s="12" t="s">
        <v>115</v>
      </c>
      <c r="B27" s="13" t="s">
        <v>97</v>
      </c>
      <c r="C27" s="12" t="s">
        <v>33</v>
      </c>
      <c r="D27" s="12" t="s">
        <v>28</v>
      </c>
      <c r="E27" s="12" t="s">
        <v>25</v>
      </c>
      <c r="F27" s="12" t="s">
        <v>116</v>
      </c>
      <c r="G27" s="12" t="s">
        <v>25</v>
      </c>
      <c r="H27" s="12" t="s">
        <v>29</v>
      </c>
      <c r="I27" s="14" t="s">
        <v>30</v>
      </c>
      <c r="J27" s="14">
        <v>7994491.3899999997</v>
      </c>
      <c r="K27" s="14">
        <v>739779.46</v>
      </c>
      <c r="L27" s="14">
        <v>6152023.46</v>
      </c>
      <c r="M27" s="14">
        <v>1102688.47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25</v>
      </c>
    </row>
    <row r="28" spans="1:19" s="15" customFormat="1" x14ac:dyDescent="0.25">
      <c r="A28" s="12" t="s">
        <v>117</v>
      </c>
      <c r="B28" s="13" t="s">
        <v>97</v>
      </c>
      <c r="C28" s="12" t="s">
        <v>33</v>
      </c>
      <c r="D28" s="12" t="s">
        <v>108</v>
      </c>
      <c r="E28" s="12" t="s">
        <v>25</v>
      </c>
      <c r="F28" s="12" t="s">
        <v>109</v>
      </c>
      <c r="G28" s="12" t="s">
        <v>25</v>
      </c>
      <c r="H28" s="12" t="s">
        <v>110</v>
      </c>
      <c r="I28" s="14" t="s">
        <v>111</v>
      </c>
      <c r="J28" s="14">
        <v>11358905.6</v>
      </c>
      <c r="K28" s="14">
        <v>0</v>
      </c>
      <c r="L28" s="14">
        <v>9792160</v>
      </c>
      <c r="M28" s="14">
        <v>1566745.6000000001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25</v>
      </c>
    </row>
    <row r="29" spans="1:19" s="15" customFormat="1" x14ac:dyDescent="0.25">
      <c r="A29" s="12" t="s">
        <v>122</v>
      </c>
      <c r="B29" s="13" t="s">
        <v>97</v>
      </c>
      <c r="C29" s="12" t="s">
        <v>33</v>
      </c>
      <c r="D29" s="12" t="s">
        <v>113</v>
      </c>
      <c r="E29" s="12" t="s">
        <v>25</v>
      </c>
      <c r="F29" s="12" t="s">
        <v>114</v>
      </c>
      <c r="G29" s="12" t="s">
        <v>25</v>
      </c>
      <c r="H29" s="12" t="s">
        <v>110</v>
      </c>
      <c r="I29" s="14" t="s">
        <v>111</v>
      </c>
      <c r="J29" s="14">
        <v>133492.79999999999</v>
      </c>
      <c r="K29" s="14">
        <v>0</v>
      </c>
      <c r="L29" s="14">
        <v>115080</v>
      </c>
      <c r="M29" s="14">
        <v>18412.8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25</v>
      </c>
    </row>
    <row r="30" spans="1:19" s="15" customFormat="1" x14ac:dyDescent="0.25">
      <c r="A30" s="12" t="s">
        <v>125</v>
      </c>
      <c r="B30" s="13" t="s">
        <v>126</v>
      </c>
      <c r="C30" s="12" t="s">
        <v>24</v>
      </c>
      <c r="D30" s="12" t="s">
        <v>25</v>
      </c>
      <c r="E30" s="12" t="s">
        <v>148</v>
      </c>
      <c r="F30" s="12" t="s">
        <v>25</v>
      </c>
      <c r="G30" s="12" t="s">
        <v>80</v>
      </c>
      <c r="H30" s="12" t="s">
        <v>82</v>
      </c>
      <c r="I30" s="14" t="s">
        <v>83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42485.69</v>
      </c>
      <c r="S30" s="12" t="s">
        <v>149</v>
      </c>
    </row>
    <row r="31" spans="1:19" s="15" customFormat="1" x14ac:dyDescent="0.25">
      <c r="A31" s="12" t="s">
        <v>131</v>
      </c>
      <c r="B31" s="13" t="s">
        <v>126</v>
      </c>
      <c r="C31" s="12" t="s">
        <v>24</v>
      </c>
      <c r="D31" s="12" t="s">
        <v>25</v>
      </c>
      <c r="E31" s="12" t="s">
        <v>151</v>
      </c>
      <c r="F31" s="12" t="s">
        <v>25</v>
      </c>
      <c r="G31" s="12" t="s">
        <v>98</v>
      </c>
      <c r="H31" s="12" t="s">
        <v>100</v>
      </c>
      <c r="I31" s="14" t="s">
        <v>101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65315.65</v>
      </c>
      <c r="S31" s="12" t="s">
        <v>152</v>
      </c>
    </row>
    <row r="32" spans="1:19" s="15" customFormat="1" x14ac:dyDescent="0.25">
      <c r="A32" s="12" t="s">
        <v>136</v>
      </c>
      <c r="B32" s="13" t="s">
        <v>126</v>
      </c>
      <c r="C32" s="12" t="s">
        <v>33</v>
      </c>
      <c r="D32" s="12" t="s">
        <v>132</v>
      </c>
      <c r="E32" s="12" t="s">
        <v>25</v>
      </c>
      <c r="F32" s="12" t="s">
        <v>133</v>
      </c>
      <c r="G32" s="12" t="s">
        <v>25</v>
      </c>
      <c r="H32" s="12" t="s">
        <v>134</v>
      </c>
      <c r="I32" s="14" t="s">
        <v>135</v>
      </c>
      <c r="J32" s="14">
        <v>3123903.1</v>
      </c>
      <c r="K32" s="14">
        <v>0</v>
      </c>
      <c r="L32" s="14">
        <v>2693019.91</v>
      </c>
      <c r="M32" s="14">
        <v>430883.19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25</v>
      </c>
    </row>
    <row r="33" spans="1:19" s="15" customFormat="1" x14ac:dyDescent="0.25">
      <c r="A33" s="12" t="s">
        <v>141</v>
      </c>
      <c r="B33" s="13" t="s">
        <v>126</v>
      </c>
      <c r="C33" s="12" t="s">
        <v>33</v>
      </c>
      <c r="D33" s="12" t="s">
        <v>137</v>
      </c>
      <c r="E33" s="12" t="s">
        <v>25</v>
      </c>
      <c r="F33" s="12" t="s">
        <v>138</v>
      </c>
      <c r="G33" s="12" t="s">
        <v>25</v>
      </c>
      <c r="H33" s="12" t="s">
        <v>139</v>
      </c>
      <c r="I33" s="14" t="s">
        <v>140</v>
      </c>
      <c r="J33" s="14">
        <v>605274.05000000005</v>
      </c>
      <c r="K33" s="14">
        <v>284847.48</v>
      </c>
      <c r="L33" s="14">
        <v>276229.8</v>
      </c>
      <c r="M33" s="14">
        <v>44196.76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25</v>
      </c>
    </row>
    <row r="34" spans="1:19" s="15" customFormat="1" x14ac:dyDescent="0.25">
      <c r="A34" s="12" t="s">
        <v>144</v>
      </c>
      <c r="B34" s="13" t="s">
        <v>126</v>
      </c>
      <c r="C34" s="12" t="s">
        <v>33</v>
      </c>
      <c r="D34" s="12" t="s">
        <v>127</v>
      </c>
      <c r="E34" s="12" t="s">
        <v>25</v>
      </c>
      <c r="F34" s="12" t="s">
        <v>128</v>
      </c>
      <c r="G34" s="12" t="s">
        <v>25</v>
      </c>
      <c r="H34" s="12" t="s">
        <v>129</v>
      </c>
      <c r="I34" s="14" t="s">
        <v>130</v>
      </c>
      <c r="J34" s="14">
        <v>10890360</v>
      </c>
      <c r="K34" s="14">
        <v>9127800</v>
      </c>
      <c r="L34" s="14">
        <v>0</v>
      </c>
      <c r="M34" s="14">
        <v>0</v>
      </c>
      <c r="N34" s="14">
        <v>1632000</v>
      </c>
      <c r="O34" s="14">
        <v>130560</v>
      </c>
      <c r="P34" s="14">
        <v>0</v>
      </c>
      <c r="Q34" s="14">
        <v>0</v>
      </c>
      <c r="R34" s="14">
        <v>0</v>
      </c>
      <c r="S34" s="12" t="s">
        <v>25</v>
      </c>
    </row>
    <row r="35" spans="1:19" s="15" customFormat="1" x14ac:dyDescent="0.25">
      <c r="A35" s="12" t="s">
        <v>147</v>
      </c>
      <c r="B35" s="13" t="s">
        <v>126</v>
      </c>
      <c r="C35" s="12" t="s">
        <v>33</v>
      </c>
      <c r="D35" s="12" t="s">
        <v>142</v>
      </c>
      <c r="E35" s="12" t="s">
        <v>25</v>
      </c>
      <c r="F35" s="12" t="s">
        <v>143</v>
      </c>
      <c r="G35" s="12" t="s">
        <v>25</v>
      </c>
      <c r="H35" s="12" t="s">
        <v>82</v>
      </c>
      <c r="I35" s="14" t="s">
        <v>83</v>
      </c>
      <c r="J35" s="14">
        <v>526461.5</v>
      </c>
      <c r="K35" s="14">
        <v>-0.12</v>
      </c>
      <c r="L35" s="14">
        <v>453846.12</v>
      </c>
      <c r="M35" s="14">
        <v>72615.37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25</v>
      </c>
    </row>
    <row r="36" spans="1:19" s="15" customFormat="1" x14ac:dyDescent="0.25">
      <c r="A36" s="12" t="s">
        <v>150</v>
      </c>
      <c r="B36" s="13" t="s">
        <v>126</v>
      </c>
      <c r="C36" s="12" t="s">
        <v>33</v>
      </c>
      <c r="D36" s="12" t="s">
        <v>145</v>
      </c>
      <c r="E36" s="12" t="s">
        <v>25</v>
      </c>
      <c r="F36" s="12" t="s">
        <v>146</v>
      </c>
      <c r="G36" s="12" t="s">
        <v>25</v>
      </c>
      <c r="H36" s="12" t="s">
        <v>36</v>
      </c>
      <c r="I36" s="14" t="s">
        <v>37</v>
      </c>
      <c r="J36" s="14">
        <v>5577620.0499999998</v>
      </c>
      <c r="K36" s="14">
        <v>-0.1</v>
      </c>
      <c r="L36" s="14">
        <v>4808293.1500000004</v>
      </c>
      <c r="M36" s="14">
        <v>769326.9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25</v>
      </c>
    </row>
    <row r="37" spans="1:19" s="15" customFormat="1" x14ac:dyDescent="0.25">
      <c r="A37" s="12" t="s">
        <v>153</v>
      </c>
      <c r="B37" s="13" t="s">
        <v>154</v>
      </c>
      <c r="C37" s="12" t="s">
        <v>24</v>
      </c>
      <c r="D37" s="12" t="s">
        <v>25</v>
      </c>
      <c r="E37" s="12" t="s">
        <v>163</v>
      </c>
      <c r="F37" s="12" t="s">
        <v>25</v>
      </c>
      <c r="G37" s="12" t="s">
        <v>132</v>
      </c>
      <c r="H37" s="12" t="s">
        <v>134</v>
      </c>
      <c r="I37" s="14" t="s">
        <v>135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323162.39</v>
      </c>
      <c r="S37" s="12" t="s">
        <v>164</v>
      </c>
    </row>
    <row r="38" spans="1:19" s="15" customFormat="1" x14ac:dyDescent="0.25">
      <c r="A38" s="12" t="s">
        <v>159</v>
      </c>
      <c r="B38" s="13" t="s">
        <v>154</v>
      </c>
      <c r="C38" s="12" t="s">
        <v>24</v>
      </c>
      <c r="D38" s="12" t="s">
        <v>25</v>
      </c>
      <c r="E38" s="12" t="s">
        <v>166</v>
      </c>
      <c r="F38" s="12" t="s">
        <v>25</v>
      </c>
      <c r="G38" s="12" t="s">
        <v>103</v>
      </c>
      <c r="H38" s="12" t="s">
        <v>105</v>
      </c>
      <c r="I38" s="14" t="s">
        <v>106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621714.54</v>
      </c>
      <c r="S38" s="12" t="s">
        <v>167</v>
      </c>
    </row>
    <row r="39" spans="1:19" s="15" customFormat="1" x14ac:dyDescent="0.25">
      <c r="A39" s="12" t="s">
        <v>162</v>
      </c>
      <c r="B39" s="13" t="s">
        <v>154</v>
      </c>
      <c r="C39" s="12" t="s">
        <v>24</v>
      </c>
      <c r="D39" s="12" t="s">
        <v>25</v>
      </c>
      <c r="E39" s="12" t="s">
        <v>169</v>
      </c>
      <c r="F39" s="12" t="s">
        <v>25</v>
      </c>
      <c r="G39" s="12" t="s">
        <v>127</v>
      </c>
      <c r="H39" s="12" t="s">
        <v>129</v>
      </c>
      <c r="I39" s="14" t="s">
        <v>130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97920</v>
      </c>
      <c r="S39" s="12" t="s">
        <v>170</v>
      </c>
    </row>
    <row r="40" spans="1:19" s="15" customFormat="1" x14ac:dyDescent="0.25">
      <c r="A40" s="12" t="s">
        <v>165</v>
      </c>
      <c r="B40" s="13" t="s">
        <v>154</v>
      </c>
      <c r="C40" s="12" t="s">
        <v>33</v>
      </c>
      <c r="D40" s="12" t="s">
        <v>160</v>
      </c>
      <c r="E40" s="12" t="s">
        <v>25</v>
      </c>
      <c r="F40" s="12" t="s">
        <v>161</v>
      </c>
      <c r="G40" s="12" t="s">
        <v>25</v>
      </c>
      <c r="H40" s="12" t="s">
        <v>62</v>
      </c>
      <c r="I40" s="14" t="s">
        <v>63</v>
      </c>
      <c r="J40" s="14">
        <v>295800</v>
      </c>
      <c r="K40" s="14">
        <v>0</v>
      </c>
      <c r="L40" s="14">
        <v>255000</v>
      </c>
      <c r="M40" s="14">
        <v>40800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25</v>
      </c>
    </row>
    <row r="41" spans="1:19" s="15" customFormat="1" x14ac:dyDescent="0.25">
      <c r="A41" s="12" t="s">
        <v>168</v>
      </c>
      <c r="B41" s="13" t="s">
        <v>154</v>
      </c>
      <c r="C41" s="12" t="s">
        <v>33</v>
      </c>
      <c r="D41" s="12" t="s">
        <v>155</v>
      </c>
      <c r="E41" s="12" t="s">
        <v>25</v>
      </c>
      <c r="F41" s="12" t="s">
        <v>156</v>
      </c>
      <c r="G41" s="12" t="s">
        <v>25</v>
      </c>
      <c r="H41" s="12" t="s">
        <v>157</v>
      </c>
      <c r="I41" s="14" t="s">
        <v>158</v>
      </c>
      <c r="J41" s="14">
        <v>628608.41</v>
      </c>
      <c r="K41" s="14">
        <v>0</v>
      </c>
      <c r="L41" s="14">
        <v>541903.80000000005</v>
      </c>
      <c r="M41" s="14">
        <v>86704.6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25</v>
      </c>
    </row>
    <row r="42" spans="1:19" s="15" customFormat="1" x14ac:dyDescent="0.25">
      <c r="A42" s="12" t="s">
        <v>171</v>
      </c>
      <c r="B42" s="13" t="s">
        <v>172</v>
      </c>
      <c r="C42" s="12" t="s">
        <v>24</v>
      </c>
      <c r="D42" s="12" t="s">
        <v>25</v>
      </c>
      <c r="E42" s="12" t="s">
        <v>178</v>
      </c>
      <c r="F42" s="12" t="s">
        <v>25</v>
      </c>
      <c r="G42" s="12" t="s">
        <v>155</v>
      </c>
      <c r="H42" s="12" t="s">
        <v>157</v>
      </c>
      <c r="I42" s="14" t="s">
        <v>158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86704.61</v>
      </c>
      <c r="S42" s="12" t="s">
        <v>179</v>
      </c>
    </row>
    <row r="43" spans="1:19" s="15" customFormat="1" x14ac:dyDescent="0.25">
      <c r="A43" s="12" t="s">
        <v>177</v>
      </c>
      <c r="B43" s="13" t="s">
        <v>172</v>
      </c>
      <c r="C43" s="12" t="s">
        <v>24</v>
      </c>
      <c r="D43" s="12" t="s">
        <v>25</v>
      </c>
      <c r="E43" s="12" t="s">
        <v>181</v>
      </c>
      <c r="F43" s="12" t="s">
        <v>25</v>
      </c>
      <c r="G43" s="12" t="s">
        <v>118</v>
      </c>
      <c r="H43" s="12" t="s">
        <v>120</v>
      </c>
      <c r="I43" s="14" t="s">
        <v>121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806622.58</v>
      </c>
      <c r="S43" s="12" t="s">
        <v>182</v>
      </c>
    </row>
    <row r="44" spans="1:19" s="15" customFormat="1" x14ac:dyDescent="0.25">
      <c r="A44" s="12" t="s">
        <v>180</v>
      </c>
      <c r="B44" s="13" t="s">
        <v>172</v>
      </c>
      <c r="C44" s="12" t="s">
        <v>24</v>
      </c>
      <c r="D44" s="12" t="s">
        <v>25</v>
      </c>
      <c r="E44" s="12" t="s">
        <v>186</v>
      </c>
      <c r="F44" s="12" t="s">
        <v>25</v>
      </c>
      <c r="G44" s="12" t="s">
        <v>145</v>
      </c>
      <c r="H44" s="12" t="s">
        <v>36</v>
      </c>
      <c r="I44" s="14" t="s">
        <v>37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576995.18000000005</v>
      </c>
      <c r="S44" s="12" t="s">
        <v>187</v>
      </c>
    </row>
    <row r="45" spans="1:19" s="15" customFormat="1" x14ac:dyDescent="0.25">
      <c r="A45" s="12" t="s">
        <v>183</v>
      </c>
      <c r="B45" s="13" t="s">
        <v>172</v>
      </c>
      <c r="C45" s="12" t="s">
        <v>24</v>
      </c>
      <c r="D45" s="12" t="s">
        <v>25</v>
      </c>
      <c r="E45" s="12" t="s">
        <v>189</v>
      </c>
      <c r="F45" s="12" t="s">
        <v>25</v>
      </c>
      <c r="G45" s="12" t="s">
        <v>113</v>
      </c>
      <c r="H45" s="12" t="s">
        <v>110</v>
      </c>
      <c r="I45" s="14" t="s">
        <v>111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13809.6</v>
      </c>
      <c r="S45" s="12" t="s">
        <v>190</v>
      </c>
    </row>
    <row r="46" spans="1:19" s="15" customFormat="1" x14ac:dyDescent="0.25">
      <c r="A46" s="12" t="s">
        <v>185</v>
      </c>
      <c r="B46" s="13" t="s">
        <v>172</v>
      </c>
      <c r="C46" s="12" t="s">
        <v>24</v>
      </c>
      <c r="D46" s="12" t="s">
        <v>25</v>
      </c>
      <c r="E46" s="12" t="s">
        <v>192</v>
      </c>
      <c r="F46" s="12" t="s">
        <v>25</v>
      </c>
      <c r="G46" s="12" t="s">
        <v>108</v>
      </c>
      <c r="H46" s="12" t="s">
        <v>110</v>
      </c>
      <c r="I46" s="14" t="s">
        <v>111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1175059.2</v>
      </c>
      <c r="S46" s="12" t="s">
        <v>193</v>
      </c>
    </row>
    <row r="47" spans="1:19" s="15" customFormat="1" x14ac:dyDescent="0.25">
      <c r="A47" s="12" t="s">
        <v>188</v>
      </c>
      <c r="B47" s="13" t="s">
        <v>172</v>
      </c>
      <c r="C47" s="12" t="s">
        <v>24</v>
      </c>
      <c r="D47" s="12" t="s">
        <v>25</v>
      </c>
      <c r="E47" s="12" t="s">
        <v>195</v>
      </c>
      <c r="F47" s="12" t="s">
        <v>25</v>
      </c>
      <c r="G47" s="12" t="s">
        <v>160</v>
      </c>
      <c r="H47" s="12" t="s">
        <v>62</v>
      </c>
      <c r="I47" s="14" t="s">
        <v>63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30600</v>
      </c>
      <c r="S47" s="12" t="s">
        <v>196</v>
      </c>
    </row>
    <row r="48" spans="1:19" s="15" customFormat="1" x14ac:dyDescent="0.25">
      <c r="A48" s="12" t="s">
        <v>191</v>
      </c>
      <c r="B48" s="13" t="s">
        <v>172</v>
      </c>
      <c r="C48" s="12" t="s">
        <v>24</v>
      </c>
      <c r="D48" s="12" t="s">
        <v>25</v>
      </c>
      <c r="E48" s="12" t="s">
        <v>198</v>
      </c>
      <c r="F48" s="12" t="s">
        <v>25</v>
      </c>
      <c r="G48" s="12" t="s">
        <v>142</v>
      </c>
      <c r="H48" s="12" t="s">
        <v>82</v>
      </c>
      <c r="I48" s="14" t="s">
        <v>83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54461.53</v>
      </c>
      <c r="S48" s="12" t="s">
        <v>199</v>
      </c>
    </row>
    <row r="49" spans="1:19" s="15" customFormat="1" x14ac:dyDescent="0.25">
      <c r="A49" s="12" t="s">
        <v>194</v>
      </c>
      <c r="B49" s="13" t="s">
        <v>172</v>
      </c>
      <c r="C49" s="12" t="s">
        <v>24</v>
      </c>
      <c r="D49" s="12" t="s">
        <v>25</v>
      </c>
      <c r="E49" s="12" t="s">
        <v>201</v>
      </c>
      <c r="F49" s="12" t="s">
        <v>25</v>
      </c>
      <c r="G49" s="12" t="s">
        <v>137</v>
      </c>
      <c r="H49" s="12" t="s">
        <v>139</v>
      </c>
      <c r="I49" s="14" t="s">
        <v>140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33147.58</v>
      </c>
      <c r="S49" s="12" t="s">
        <v>202</v>
      </c>
    </row>
    <row r="50" spans="1:19" s="15" customFormat="1" x14ac:dyDescent="0.25">
      <c r="A50" s="12" t="s">
        <v>197</v>
      </c>
      <c r="B50" s="13" t="s">
        <v>172</v>
      </c>
      <c r="C50" s="12" t="s">
        <v>24</v>
      </c>
      <c r="D50" s="12" t="s">
        <v>25</v>
      </c>
      <c r="E50" s="12" t="s">
        <v>204</v>
      </c>
      <c r="F50" s="12" t="s">
        <v>25</v>
      </c>
      <c r="G50" s="12" t="s">
        <v>173</v>
      </c>
      <c r="H50" s="12" t="s">
        <v>175</v>
      </c>
      <c r="I50" s="14" t="s">
        <v>176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108104.04</v>
      </c>
      <c r="S50" s="12" t="s">
        <v>205</v>
      </c>
    </row>
    <row r="51" spans="1:19" s="15" customFormat="1" x14ac:dyDescent="0.25">
      <c r="A51" s="12" t="s">
        <v>200</v>
      </c>
      <c r="B51" s="13" t="s">
        <v>172</v>
      </c>
      <c r="C51" s="12" t="s">
        <v>33</v>
      </c>
      <c r="D51" s="12" t="s">
        <v>173</v>
      </c>
      <c r="E51" s="12" t="s">
        <v>25</v>
      </c>
      <c r="F51" s="12" t="s">
        <v>174</v>
      </c>
      <c r="G51" s="12" t="s">
        <v>25</v>
      </c>
      <c r="H51" s="12" t="s">
        <v>175</v>
      </c>
      <c r="I51" s="14" t="s">
        <v>176</v>
      </c>
      <c r="J51" s="14">
        <v>1045005.72</v>
      </c>
      <c r="K51" s="14">
        <v>0</v>
      </c>
      <c r="L51" s="14">
        <v>900867</v>
      </c>
      <c r="M51" s="14">
        <v>144138.72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25</v>
      </c>
    </row>
    <row r="52" spans="1:19" s="15" customFormat="1" x14ac:dyDescent="0.25">
      <c r="A52" s="12" t="s">
        <v>203</v>
      </c>
      <c r="B52" s="13" t="s">
        <v>172</v>
      </c>
      <c r="C52" s="12" t="s">
        <v>24</v>
      </c>
      <c r="D52" s="12" t="s">
        <v>25</v>
      </c>
      <c r="E52" s="12" t="s">
        <v>184</v>
      </c>
      <c r="F52" s="12" t="s">
        <v>25</v>
      </c>
      <c r="G52" s="12" t="s">
        <v>28</v>
      </c>
      <c r="H52" s="12" t="s">
        <v>29</v>
      </c>
      <c r="I52" s="14" t="s">
        <v>30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2" t="s">
        <v>25</v>
      </c>
    </row>
    <row r="54" spans="1:19" x14ac:dyDescent="0.25">
      <c r="J54" s="6">
        <f>SUM(J2:J52)</f>
        <v>112404391.60999997</v>
      </c>
      <c r="K54" s="6">
        <f t="shared" ref="K54:R54" si="0">SUM(K2:K52)</f>
        <v>47166446.5</v>
      </c>
      <c r="L54" s="6">
        <f t="shared" si="0"/>
        <v>54618120.649999991</v>
      </c>
      <c r="M54" s="6">
        <f t="shared" si="0"/>
        <v>8857263.9699999988</v>
      </c>
      <c r="N54" s="6">
        <f t="shared" si="0"/>
        <v>1632000</v>
      </c>
      <c r="O54" s="6">
        <f t="shared" si="0"/>
        <v>130560</v>
      </c>
      <c r="P54" s="6">
        <f t="shared" si="0"/>
        <v>0</v>
      </c>
      <c r="Q54" s="6">
        <f t="shared" si="0"/>
        <v>0</v>
      </c>
      <c r="R54" s="6">
        <f t="shared" si="0"/>
        <v>5936931.8199999994</v>
      </c>
    </row>
    <row r="56" spans="1:19" x14ac:dyDescent="0.25">
      <c r="J56" s="5" t="s">
        <v>206</v>
      </c>
    </row>
    <row r="58" spans="1:19" x14ac:dyDescent="0.25">
      <c r="J58" s="5" t="s">
        <v>207</v>
      </c>
      <c r="K58" s="5" t="s">
        <v>208</v>
      </c>
      <c r="L58" s="2" t="s">
        <v>209</v>
      </c>
    </row>
    <row r="60" spans="1:19" x14ac:dyDescent="0.25">
      <c r="I60" s="5" t="s">
        <v>210</v>
      </c>
      <c r="J60" s="5">
        <f>K54</f>
        <v>47166446.5</v>
      </c>
    </row>
    <row r="62" spans="1:19" x14ac:dyDescent="0.25">
      <c r="I62" s="5" t="s">
        <v>211</v>
      </c>
      <c r="J62" s="5">
        <f>L54</f>
        <v>54618120.649999991</v>
      </c>
      <c r="K62" s="5">
        <f>M54</f>
        <v>8857263.9699999988</v>
      </c>
    </row>
    <row r="64" spans="1:19" x14ac:dyDescent="0.25">
      <c r="I64" s="5" t="s">
        <v>212</v>
      </c>
      <c r="J64" s="5">
        <f>N54</f>
        <v>1632000</v>
      </c>
      <c r="K64" s="5">
        <f>O54</f>
        <v>130560</v>
      </c>
      <c r="L64" s="2">
        <v>0</v>
      </c>
    </row>
    <row r="66" spans="9:12" x14ac:dyDescent="0.25">
      <c r="I66" s="5" t="s">
        <v>213</v>
      </c>
      <c r="J66" s="5">
        <v>0</v>
      </c>
      <c r="K66" s="5">
        <v>0</v>
      </c>
    </row>
    <row r="68" spans="9:12" x14ac:dyDescent="0.25">
      <c r="I68" s="5" t="s">
        <v>214</v>
      </c>
      <c r="J68" s="5">
        <f>J60+J62+J64</f>
        <v>103416567.14999999</v>
      </c>
      <c r="K68" s="5">
        <f>K62+K64</f>
        <v>8987823.9699999988</v>
      </c>
      <c r="L68" s="2">
        <v>0</v>
      </c>
    </row>
  </sheetData>
  <sortState ref="A8:S52">
    <sortCondition ref="B8:B52"/>
    <sortCondition ref="S8:S52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68"/>
  <sheetViews>
    <sheetView tabSelected="1" workbookViewId="0">
      <selection activeCell="A8" sqref="A8:XFD9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5.28515625" style="2" bestFit="1" customWidth="1"/>
    <col min="5" max="5" width="13.28515625" style="2" bestFit="1" customWidth="1"/>
    <col min="6" max="6" width="11.7109375" style="2" bestFit="1" customWidth="1"/>
    <col min="7" max="7" width="15.28515625" style="2" bestFit="1" customWidth="1"/>
    <col min="8" max="8" width="11.28515625" style="2" bestFit="1" customWidth="1"/>
    <col min="9" max="9" width="62.42578125" style="5" bestFit="1" customWidth="1"/>
    <col min="10" max="10" width="25.28515625" style="5" bestFit="1" customWidth="1"/>
    <col min="11" max="11" width="13.28515625" style="5" bestFit="1" customWidth="1"/>
    <col min="12" max="12" width="13.28515625" style="5" customWidth="1"/>
    <col min="13" max="14" width="12.28515625" style="5" customWidth="1"/>
    <col min="15" max="15" width="10.7109375" style="5" customWidth="1"/>
    <col min="16" max="17" width="5.140625" style="5" customWidth="1"/>
    <col min="18" max="18" width="12.28515625" style="5" customWidth="1"/>
    <col min="19" max="19" width="17.42578125" style="2" bestFit="1" customWidth="1"/>
  </cols>
  <sheetData>
    <row r="2" spans="1:19" s="1" customFormat="1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28" t="s">
        <v>215</v>
      </c>
      <c r="B4" s="28"/>
      <c r="C4" s="28"/>
      <c r="D4" s="28"/>
      <c r="E4" s="28"/>
      <c r="F4" s="28"/>
      <c r="G4" s="28"/>
      <c r="H4" s="28"/>
      <c r="I4" s="28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27" t="s">
        <v>2</v>
      </c>
      <c r="B5" s="27"/>
      <c r="C5" s="27"/>
      <c r="D5" s="27"/>
      <c r="E5" s="27"/>
      <c r="F5" s="27"/>
      <c r="G5" s="27"/>
      <c r="H5" s="27"/>
      <c r="I5" s="27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1" customFormat="1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10" t="s">
        <v>12</v>
      </c>
      <c r="K7" s="10" t="s">
        <v>13</v>
      </c>
      <c r="L7" s="10" t="s">
        <v>14</v>
      </c>
      <c r="M7" s="10" t="s">
        <v>15</v>
      </c>
      <c r="N7" s="10" t="s">
        <v>16</v>
      </c>
      <c r="O7" s="10" t="s">
        <v>17</v>
      </c>
      <c r="P7" s="10" t="s">
        <v>18</v>
      </c>
      <c r="Q7" s="10" t="s">
        <v>19</v>
      </c>
      <c r="R7" s="10" t="s">
        <v>20</v>
      </c>
      <c r="S7" s="8" t="s">
        <v>21</v>
      </c>
    </row>
    <row r="8" spans="1:19" s="26" customFormat="1" x14ac:dyDescent="0.25">
      <c r="A8" s="23" t="s">
        <v>22</v>
      </c>
      <c r="B8" s="24" t="s">
        <v>97</v>
      </c>
      <c r="C8" s="23" t="s">
        <v>33</v>
      </c>
      <c r="D8" s="23" t="s">
        <v>103</v>
      </c>
      <c r="E8" s="23" t="s">
        <v>25</v>
      </c>
      <c r="F8" s="23" t="s">
        <v>104</v>
      </c>
      <c r="G8" s="23" t="s">
        <v>25</v>
      </c>
      <c r="H8" s="23" t="s">
        <v>105</v>
      </c>
      <c r="I8" s="25" t="s">
        <v>106</v>
      </c>
      <c r="J8" s="25">
        <v>33162427.190000001</v>
      </c>
      <c r="K8" s="25">
        <v>27152520</v>
      </c>
      <c r="L8" s="25">
        <v>5180954.47</v>
      </c>
      <c r="M8" s="25">
        <v>828952.72</v>
      </c>
      <c r="N8" s="25">
        <v>0</v>
      </c>
      <c r="O8" s="25">
        <v>0</v>
      </c>
      <c r="P8" s="25">
        <v>0</v>
      </c>
      <c r="Q8" s="25">
        <v>0</v>
      </c>
      <c r="R8" s="25">
        <v>0</v>
      </c>
      <c r="S8" s="23" t="s">
        <v>25</v>
      </c>
    </row>
    <row r="9" spans="1:19" s="26" customFormat="1" x14ac:dyDescent="0.25">
      <c r="A9" s="23" t="s">
        <v>31</v>
      </c>
      <c r="B9" s="24" t="s">
        <v>154</v>
      </c>
      <c r="C9" s="23" t="s">
        <v>24</v>
      </c>
      <c r="D9" s="23" t="s">
        <v>25</v>
      </c>
      <c r="E9" s="23" t="s">
        <v>166</v>
      </c>
      <c r="F9" s="23" t="s">
        <v>25</v>
      </c>
      <c r="G9" s="23" t="s">
        <v>103</v>
      </c>
      <c r="H9" s="23" t="s">
        <v>105</v>
      </c>
      <c r="I9" s="25" t="s">
        <v>106</v>
      </c>
      <c r="J9" s="25">
        <v>0</v>
      </c>
      <c r="K9" s="25">
        <v>0</v>
      </c>
      <c r="L9" s="25">
        <v>0</v>
      </c>
      <c r="M9" s="25">
        <v>0</v>
      </c>
      <c r="N9" s="25">
        <v>0</v>
      </c>
      <c r="O9" s="25">
        <v>0</v>
      </c>
      <c r="P9" s="25">
        <v>0</v>
      </c>
      <c r="Q9" s="25">
        <v>0</v>
      </c>
      <c r="R9" s="25">
        <v>621714.54</v>
      </c>
      <c r="S9" s="23" t="s">
        <v>167</v>
      </c>
    </row>
    <row r="10" spans="1:19" s="15" customFormat="1" x14ac:dyDescent="0.25">
      <c r="A10" s="12" t="s">
        <v>38</v>
      </c>
      <c r="B10" s="13" t="s">
        <v>126</v>
      </c>
      <c r="C10" s="12" t="s">
        <v>33</v>
      </c>
      <c r="D10" s="12" t="s">
        <v>132</v>
      </c>
      <c r="E10" s="12" t="s">
        <v>25</v>
      </c>
      <c r="F10" s="12" t="s">
        <v>133</v>
      </c>
      <c r="G10" s="12" t="s">
        <v>25</v>
      </c>
      <c r="H10" s="12" t="s">
        <v>134</v>
      </c>
      <c r="I10" s="14" t="s">
        <v>135</v>
      </c>
      <c r="J10" s="14">
        <v>3123903.1</v>
      </c>
      <c r="K10" s="14">
        <v>0</v>
      </c>
      <c r="L10" s="14">
        <v>2693019.91</v>
      </c>
      <c r="M10" s="14">
        <v>430883.19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25</v>
      </c>
    </row>
    <row r="11" spans="1:19" s="15" customFormat="1" x14ac:dyDescent="0.25">
      <c r="A11" s="12" t="s">
        <v>43</v>
      </c>
      <c r="B11" s="13" t="s">
        <v>154</v>
      </c>
      <c r="C11" s="12" t="s">
        <v>24</v>
      </c>
      <c r="D11" s="12" t="s">
        <v>25</v>
      </c>
      <c r="E11" s="12" t="s">
        <v>163</v>
      </c>
      <c r="F11" s="12" t="s">
        <v>25</v>
      </c>
      <c r="G11" s="12" t="s">
        <v>132</v>
      </c>
      <c r="H11" s="12" t="s">
        <v>134</v>
      </c>
      <c r="I11" s="14" t="s">
        <v>135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323162.39</v>
      </c>
      <c r="S11" s="12" t="s">
        <v>164</v>
      </c>
    </row>
    <row r="12" spans="1:19" s="26" customFormat="1" x14ac:dyDescent="0.25">
      <c r="A12" s="23" t="s">
        <v>48</v>
      </c>
      <c r="B12" s="24" t="s">
        <v>126</v>
      </c>
      <c r="C12" s="23" t="s">
        <v>33</v>
      </c>
      <c r="D12" s="23" t="s">
        <v>137</v>
      </c>
      <c r="E12" s="23" t="s">
        <v>25</v>
      </c>
      <c r="F12" s="23" t="s">
        <v>138</v>
      </c>
      <c r="G12" s="23" t="s">
        <v>25</v>
      </c>
      <c r="H12" s="23" t="s">
        <v>139</v>
      </c>
      <c r="I12" s="25" t="s">
        <v>140</v>
      </c>
      <c r="J12" s="25">
        <v>605274.05000000005</v>
      </c>
      <c r="K12" s="25">
        <v>284847.48</v>
      </c>
      <c r="L12" s="25">
        <v>276229.8</v>
      </c>
      <c r="M12" s="25">
        <v>44196.76</v>
      </c>
      <c r="N12" s="25">
        <v>0</v>
      </c>
      <c r="O12" s="25">
        <v>0</v>
      </c>
      <c r="P12" s="25">
        <v>0</v>
      </c>
      <c r="Q12" s="25">
        <v>0</v>
      </c>
      <c r="R12" s="25">
        <v>0</v>
      </c>
      <c r="S12" s="23" t="s">
        <v>25</v>
      </c>
    </row>
    <row r="13" spans="1:19" s="26" customFormat="1" x14ac:dyDescent="0.25">
      <c r="A13" s="23" t="s">
        <v>53</v>
      </c>
      <c r="B13" s="24" t="s">
        <v>172</v>
      </c>
      <c r="C13" s="23" t="s">
        <v>24</v>
      </c>
      <c r="D13" s="23" t="s">
        <v>25</v>
      </c>
      <c r="E13" s="23" t="s">
        <v>201</v>
      </c>
      <c r="F13" s="23" t="s">
        <v>25</v>
      </c>
      <c r="G13" s="23" t="s">
        <v>137</v>
      </c>
      <c r="H13" s="23" t="s">
        <v>139</v>
      </c>
      <c r="I13" s="25" t="s">
        <v>140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5">
        <v>0</v>
      </c>
      <c r="Q13" s="25">
        <v>0</v>
      </c>
      <c r="R13" s="25">
        <v>33147.58</v>
      </c>
      <c r="S13" s="23" t="s">
        <v>202</v>
      </c>
    </row>
    <row r="14" spans="1:19" s="26" customFormat="1" x14ac:dyDescent="0.25">
      <c r="A14" s="23" t="s">
        <v>59</v>
      </c>
      <c r="B14" s="24" t="s">
        <v>126</v>
      </c>
      <c r="C14" s="23" t="s">
        <v>33</v>
      </c>
      <c r="D14" s="23" t="s">
        <v>127</v>
      </c>
      <c r="E14" s="23" t="s">
        <v>25</v>
      </c>
      <c r="F14" s="23" t="s">
        <v>128</v>
      </c>
      <c r="G14" s="23" t="s">
        <v>25</v>
      </c>
      <c r="H14" s="23" t="s">
        <v>129</v>
      </c>
      <c r="I14" s="25" t="s">
        <v>130</v>
      </c>
      <c r="J14" s="25">
        <v>10890360</v>
      </c>
      <c r="K14" s="25">
        <v>9127800</v>
      </c>
      <c r="L14" s="25">
        <v>0</v>
      </c>
      <c r="M14" s="25">
        <v>0</v>
      </c>
      <c r="N14" s="25">
        <v>1632000</v>
      </c>
      <c r="O14" s="25">
        <v>130560</v>
      </c>
      <c r="P14" s="25">
        <v>0</v>
      </c>
      <c r="Q14" s="25">
        <v>0</v>
      </c>
      <c r="R14" s="25">
        <v>0</v>
      </c>
      <c r="S14" s="23" t="s">
        <v>25</v>
      </c>
    </row>
    <row r="15" spans="1:19" s="26" customFormat="1" x14ac:dyDescent="0.25">
      <c r="A15" s="23" t="s">
        <v>64</v>
      </c>
      <c r="B15" s="24" t="s">
        <v>154</v>
      </c>
      <c r="C15" s="23" t="s">
        <v>24</v>
      </c>
      <c r="D15" s="23" t="s">
        <v>25</v>
      </c>
      <c r="E15" s="23" t="s">
        <v>169</v>
      </c>
      <c r="F15" s="23" t="s">
        <v>25</v>
      </c>
      <c r="G15" s="23" t="s">
        <v>127</v>
      </c>
      <c r="H15" s="23" t="s">
        <v>129</v>
      </c>
      <c r="I15" s="25" t="s">
        <v>130</v>
      </c>
      <c r="J15" s="25">
        <v>0</v>
      </c>
      <c r="K15" s="25">
        <v>0</v>
      </c>
      <c r="L15" s="25">
        <v>0</v>
      </c>
      <c r="M15" s="25">
        <v>0</v>
      </c>
      <c r="N15" s="25">
        <v>0</v>
      </c>
      <c r="O15" s="25">
        <v>0</v>
      </c>
      <c r="P15" s="25">
        <v>0</v>
      </c>
      <c r="Q15" s="25">
        <v>0</v>
      </c>
      <c r="R15" s="25">
        <v>97920</v>
      </c>
      <c r="S15" s="23" t="s">
        <v>170</v>
      </c>
    </row>
    <row r="16" spans="1:19" s="15" customFormat="1" x14ac:dyDescent="0.25">
      <c r="A16" s="12" t="s">
        <v>70</v>
      </c>
      <c r="B16" s="13" t="s">
        <v>172</v>
      </c>
      <c r="C16" s="12" t="s">
        <v>33</v>
      </c>
      <c r="D16" s="12" t="s">
        <v>173</v>
      </c>
      <c r="E16" s="12" t="s">
        <v>25</v>
      </c>
      <c r="F16" s="12" t="s">
        <v>174</v>
      </c>
      <c r="G16" s="12" t="s">
        <v>25</v>
      </c>
      <c r="H16" s="12" t="s">
        <v>175</v>
      </c>
      <c r="I16" s="14" t="s">
        <v>176</v>
      </c>
      <c r="J16" s="14">
        <v>1045005.72</v>
      </c>
      <c r="K16" s="14">
        <v>0</v>
      </c>
      <c r="L16" s="14">
        <v>900867</v>
      </c>
      <c r="M16" s="14">
        <v>144138.72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25</v>
      </c>
    </row>
    <row r="17" spans="1:19" s="15" customFormat="1" x14ac:dyDescent="0.25">
      <c r="A17" s="12" t="s">
        <v>76</v>
      </c>
      <c r="B17" s="13" t="s">
        <v>172</v>
      </c>
      <c r="C17" s="12" t="s">
        <v>24</v>
      </c>
      <c r="D17" s="12" t="s">
        <v>25</v>
      </c>
      <c r="E17" s="12" t="s">
        <v>204</v>
      </c>
      <c r="F17" s="12" t="s">
        <v>25</v>
      </c>
      <c r="G17" s="12" t="s">
        <v>173</v>
      </c>
      <c r="H17" s="12" t="s">
        <v>175</v>
      </c>
      <c r="I17" s="14" t="s">
        <v>176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108104.04</v>
      </c>
      <c r="S17" s="12" t="s">
        <v>205</v>
      </c>
    </row>
    <row r="18" spans="1:19" s="26" customFormat="1" x14ac:dyDescent="0.25">
      <c r="A18" s="23" t="s">
        <v>79</v>
      </c>
      <c r="B18" s="24" t="s">
        <v>32</v>
      </c>
      <c r="C18" s="23" t="s">
        <v>33</v>
      </c>
      <c r="D18" s="23" t="s">
        <v>44</v>
      </c>
      <c r="E18" s="23" t="s">
        <v>25</v>
      </c>
      <c r="F18" s="23" t="s">
        <v>45</v>
      </c>
      <c r="G18" s="23" t="s">
        <v>25</v>
      </c>
      <c r="H18" s="23" t="s">
        <v>46</v>
      </c>
      <c r="I18" s="25" t="s">
        <v>47</v>
      </c>
      <c r="J18" s="25">
        <v>1500000</v>
      </c>
      <c r="K18" s="25">
        <v>1500000</v>
      </c>
      <c r="L18" s="25">
        <v>0</v>
      </c>
      <c r="M18" s="25">
        <v>0</v>
      </c>
      <c r="N18" s="25">
        <v>0</v>
      </c>
      <c r="O18" s="25">
        <v>0</v>
      </c>
      <c r="P18" s="25">
        <v>0</v>
      </c>
      <c r="Q18" s="25">
        <v>0</v>
      </c>
      <c r="R18" s="25">
        <v>0</v>
      </c>
      <c r="S18" s="23" t="s">
        <v>25</v>
      </c>
    </row>
    <row r="19" spans="1:19" s="26" customFormat="1" x14ac:dyDescent="0.25">
      <c r="A19" s="23" t="s">
        <v>84</v>
      </c>
      <c r="B19" s="24" t="s">
        <v>32</v>
      </c>
      <c r="C19" s="23" t="s">
        <v>33</v>
      </c>
      <c r="D19" s="23" t="s">
        <v>49</v>
      </c>
      <c r="E19" s="23" t="s">
        <v>25</v>
      </c>
      <c r="F19" s="23" t="s">
        <v>50</v>
      </c>
      <c r="G19" s="23" t="s">
        <v>25</v>
      </c>
      <c r="H19" s="23" t="s">
        <v>51</v>
      </c>
      <c r="I19" s="25" t="s">
        <v>52</v>
      </c>
      <c r="J19" s="25">
        <v>3456000</v>
      </c>
      <c r="K19" s="25">
        <v>3456000</v>
      </c>
      <c r="L19" s="25">
        <v>0</v>
      </c>
      <c r="M19" s="25">
        <v>0</v>
      </c>
      <c r="N19" s="25">
        <v>0</v>
      </c>
      <c r="O19" s="25">
        <v>0</v>
      </c>
      <c r="P19" s="25">
        <v>0</v>
      </c>
      <c r="Q19" s="25">
        <v>0</v>
      </c>
      <c r="R19" s="25">
        <v>0</v>
      </c>
      <c r="S19" s="23" t="s">
        <v>25</v>
      </c>
    </row>
    <row r="20" spans="1:19" s="26" customFormat="1" x14ac:dyDescent="0.25">
      <c r="A20" s="23" t="s">
        <v>87</v>
      </c>
      <c r="B20" s="24" t="s">
        <v>71</v>
      </c>
      <c r="C20" s="23" t="s">
        <v>33</v>
      </c>
      <c r="D20" s="23" t="s">
        <v>80</v>
      </c>
      <c r="E20" s="23" t="s">
        <v>25</v>
      </c>
      <c r="F20" s="23" t="s">
        <v>81</v>
      </c>
      <c r="G20" s="23" t="s">
        <v>25</v>
      </c>
      <c r="H20" s="23" t="s">
        <v>82</v>
      </c>
      <c r="I20" s="25" t="s">
        <v>83</v>
      </c>
      <c r="J20" s="25">
        <v>410694.96</v>
      </c>
      <c r="K20" s="25">
        <v>-0.14000000000000001</v>
      </c>
      <c r="L20" s="25">
        <v>354047.38</v>
      </c>
      <c r="M20" s="25">
        <v>56647.58</v>
      </c>
      <c r="N20" s="25">
        <v>0</v>
      </c>
      <c r="O20" s="25">
        <v>0</v>
      </c>
      <c r="P20" s="25">
        <v>0</v>
      </c>
      <c r="Q20" s="25">
        <v>0</v>
      </c>
      <c r="R20" s="25">
        <v>0</v>
      </c>
      <c r="S20" s="23" t="s">
        <v>25</v>
      </c>
    </row>
    <row r="21" spans="1:19" s="26" customFormat="1" x14ac:dyDescent="0.25">
      <c r="A21" s="23" t="s">
        <v>90</v>
      </c>
      <c r="B21" s="24" t="s">
        <v>126</v>
      </c>
      <c r="C21" s="23" t="s">
        <v>33</v>
      </c>
      <c r="D21" s="23" t="s">
        <v>142</v>
      </c>
      <c r="E21" s="23" t="s">
        <v>25</v>
      </c>
      <c r="F21" s="23" t="s">
        <v>143</v>
      </c>
      <c r="G21" s="23" t="s">
        <v>25</v>
      </c>
      <c r="H21" s="23" t="s">
        <v>82</v>
      </c>
      <c r="I21" s="25" t="s">
        <v>83</v>
      </c>
      <c r="J21" s="25">
        <v>526461.5</v>
      </c>
      <c r="K21" s="25">
        <v>-0.12</v>
      </c>
      <c r="L21" s="25">
        <v>453846.12</v>
      </c>
      <c r="M21" s="25">
        <v>72615.37</v>
      </c>
      <c r="N21" s="25">
        <v>0</v>
      </c>
      <c r="O21" s="25">
        <v>0</v>
      </c>
      <c r="P21" s="25">
        <v>0</v>
      </c>
      <c r="Q21" s="25">
        <v>0</v>
      </c>
      <c r="R21" s="25">
        <v>0</v>
      </c>
      <c r="S21" s="23" t="s">
        <v>25</v>
      </c>
    </row>
    <row r="22" spans="1:19" s="26" customFormat="1" x14ac:dyDescent="0.25">
      <c r="A22" s="23" t="s">
        <v>93</v>
      </c>
      <c r="B22" s="24" t="s">
        <v>126</v>
      </c>
      <c r="C22" s="23" t="s">
        <v>24</v>
      </c>
      <c r="D22" s="23" t="s">
        <v>25</v>
      </c>
      <c r="E22" s="23" t="s">
        <v>148</v>
      </c>
      <c r="F22" s="23" t="s">
        <v>25</v>
      </c>
      <c r="G22" s="23" t="s">
        <v>80</v>
      </c>
      <c r="H22" s="23" t="s">
        <v>82</v>
      </c>
      <c r="I22" s="25" t="s">
        <v>83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  <c r="R22" s="25">
        <v>42485.69</v>
      </c>
      <c r="S22" s="23" t="s">
        <v>149</v>
      </c>
    </row>
    <row r="23" spans="1:19" s="26" customFormat="1" x14ac:dyDescent="0.25">
      <c r="A23" s="23" t="s">
        <v>96</v>
      </c>
      <c r="B23" s="24" t="s">
        <v>172</v>
      </c>
      <c r="C23" s="23" t="s">
        <v>24</v>
      </c>
      <c r="D23" s="23" t="s">
        <v>25</v>
      </c>
      <c r="E23" s="23" t="s">
        <v>198</v>
      </c>
      <c r="F23" s="23" t="s">
        <v>25</v>
      </c>
      <c r="G23" s="23" t="s">
        <v>142</v>
      </c>
      <c r="H23" s="23" t="s">
        <v>82</v>
      </c>
      <c r="I23" s="25" t="s">
        <v>83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  <c r="R23" s="25">
        <v>54461.53</v>
      </c>
      <c r="S23" s="23" t="s">
        <v>199</v>
      </c>
    </row>
    <row r="24" spans="1:19" s="26" customFormat="1" x14ac:dyDescent="0.25">
      <c r="A24" s="23" t="s">
        <v>102</v>
      </c>
      <c r="B24" s="24" t="s">
        <v>54</v>
      </c>
      <c r="C24" s="23" t="s">
        <v>33</v>
      </c>
      <c r="D24" s="23" t="s">
        <v>60</v>
      </c>
      <c r="E24" s="23" t="s">
        <v>25</v>
      </c>
      <c r="F24" s="23" t="s">
        <v>61</v>
      </c>
      <c r="G24" s="23" t="s">
        <v>25</v>
      </c>
      <c r="H24" s="23" t="s">
        <v>62</v>
      </c>
      <c r="I24" s="25" t="s">
        <v>63</v>
      </c>
      <c r="J24" s="25">
        <v>82940</v>
      </c>
      <c r="K24" s="25">
        <v>0</v>
      </c>
      <c r="L24" s="25">
        <v>71500</v>
      </c>
      <c r="M24" s="25">
        <v>11440</v>
      </c>
      <c r="N24" s="25">
        <v>0</v>
      </c>
      <c r="O24" s="25">
        <v>0</v>
      </c>
      <c r="P24" s="25">
        <v>0</v>
      </c>
      <c r="Q24" s="25">
        <v>0</v>
      </c>
      <c r="R24" s="25">
        <v>0</v>
      </c>
      <c r="S24" s="23" t="s">
        <v>25</v>
      </c>
    </row>
    <row r="25" spans="1:19" s="15" customFormat="1" x14ac:dyDescent="0.25">
      <c r="A25" s="12" t="s">
        <v>107</v>
      </c>
      <c r="B25" s="13" t="s">
        <v>71</v>
      </c>
      <c r="C25" s="12" t="s">
        <v>33</v>
      </c>
      <c r="D25" s="12" t="s">
        <v>77</v>
      </c>
      <c r="E25" s="12" t="s">
        <v>25</v>
      </c>
      <c r="F25" s="12" t="s">
        <v>78</v>
      </c>
      <c r="G25" s="12" t="s">
        <v>25</v>
      </c>
      <c r="H25" s="12" t="s">
        <v>62</v>
      </c>
      <c r="I25" s="14" t="s">
        <v>63</v>
      </c>
      <c r="J25" s="14">
        <v>324220</v>
      </c>
      <c r="K25" s="14">
        <v>0</v>
      </c>
      <c r="L25" s="14">
        <v>279500</v>
      </c>
      <c r="M25" s="14">
        <v>44720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25</v>
      </c>
    </row>
    <row r="26" spans="1:19" s="26" customFormat="1" x14ac:dyDescent="0.25">
      <c r="A26" s="23" t="s">
        <v>112</v>
      </c>
      <c r="B26" s="24" t="s">
        <v>71</v>
      </c>
      <c r="C26" s="23" t="s">
        <v>24</v>
      </c>
      <c r="D26" s="23" t="s">
        <v>25</v>
      </c>
      <c r="E26" s="23" t="s">
        <v>88</v>
      </c>
      <c r="F26" s="23" t="s">
        <v>25</v>
      </c>
      <c r="G26" s="23" t="s">
        <v>60</v>
      </c>
      <c r="H26" s="23" t="s">
        <v>62</v>
      </c>
      <c r="I26" s="25" t="s">
        <v>63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25">
        <v>0</v>
      </c>
      <c r="R26" s="25">
        <v>8580</v>
      </c>
      <c r="S26" s="23" t="s">
        <v>89</v>
      </c>
    </row>
    <row r="27" spans="1:19" s="15" customFormat="1" x14ac:dyDescent="0.25">
      <c r="A27" s="12" t="s">
        <v>115</v>
      </c>
      <c r="B27" s="13" t="s">
        <v>97</v>
      </c>
      <c r="C27" s="12" t="s">
        <v>24</v>
      </c>
      <c r="D27" s="12" t="s">
        <v>25</v>
      </c>
      <c r="E27" s="12" t="s">
        <v>123</v>
      </c>
      <c r="F27" s="12" t="s">
        <v>25</v>
      </c>
      <c r="G27" s="12" t="s">
        <v>77</v>
      </c>
      <c r="H27" s="12" t="s">
        <v>62</v>
      </c>
      <c r="I27" s="14" t="s">
        <v>63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33540</v>
      </c>
      <c r="S27" s="12" t="s">
        <v>124</v>
      </c>
    </row>
    <row r="28" spans="1:19" s="26" customFormat="1" x14ac:dyDescent="0.25">
      <c r="A28" s="23" t="s">
        <v>117</v>
      </c>
      <c r="B28" s="24" t="s">
        <v>154</v>
      </c>
      <c r="C28" s="23" t="s">
        <v>33</v>
      </c>
      <c r="D28" s="23" t="s">
        <v>160</v>
      </c>
      <c r="E28" s="23" t="s">
        <v>25</v>
      </c>
      <c r="F28" s="23" t="s">
        <v>161</v>
      </c>
      <c r="G28" s="23" t="s">
        <v>25</v>
      </c>
      <c r="H28" s="23" t="s">
        <v>62</v>
      </c>
      <c r="I28" s="25" t="s">
        <v>63</v>
      </c>
      <c r="J28" s="25">
        <v>295800</v>
      </c>
      <c r="K28" s="25">
        <v>0</v>
      </c>
      <c r="L28" s="25">
        <v>255000</v>
      </c>
      <c r="M28" s="25">
        <v>40800</v>
      </c>
      <c r="N28" s="25">
        <v>0</v>
      </c>
      <c r="O28" s="25">
        <v>0</v>
      </c>
      <c r="P28" s="25">
        <v>0</v>
      </c>
      <c r="Q28" s="25">
        <v>0</v>
      </c>
      <c r="R28" s="25">
        <v>0</v>
      </c>
      <c r="S28" s="23" t="s">
        <v>25</v>
      </c>
    </row>
    <row r="29" spans="1:19" s="26" customFormat="1" x14ac:dyDescent="0.25">
      <c r="A29" s="23" t="s">
        <v>122</v>
      </c>
      <c r="B29" s="24" t="s">
        <v>172</v>
      </c>
      <c r="C29" s="23" t="s">
        <v>24</v>
      </c>
      <c r="D29" s="23" t="s">
        <v>25</v>
      </c>
      <c r="E29" s="23" t="s">
        <v>195</v>
      </c>
      <c r="F29" s="23" t="s">
        <v>25</v>
      </c>
      <c r="G29" s="23" t="s">
        <v>160</v>
      </c>
      <c r="H29" s="23" t="s">
        <v>62</v>
      </c>
      <c r="I29" s="25" t="s">
        <v>63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25">
        <v>0</v>
      </c>
      <c r="R29" s="25">
        <v>30600</v>
      </c>
      <c r="S29" s="23" t="s">
        <v>196</v>
      </c>
    </row>
    <row r="30" spans="1:19" s="26" customFormat="1" x14ac:dyDescent="0.25">
      <c r="A30" s="23" t="s">
        <v>125</v>
      </c>
      <c r="B30" s="24" t="s">
        <v>65</v>
      </c>
      <c r="C30" s="23" t="s">
        <v>33</v>
      </c>
      <c r="D30" s="23" t="s">
        <v>66</v>
      </c>
      <c r="E30" s="23" t="s">
        <v>25</v>
      </c>
      <c r="F30" s="23" t="s">
        <v>67</v>
      </c>
      <c r="G30" s="23" t="s">
        <v>25</v>
      </c>
      <c r="H30" s="23" t="s">
        <v>68</v>
      </c>
      <c r="I30" s="25" t="s">
        <v>69</v>
      </c>
      <c r="J30" s="25">
        <v>3468000</v>
      </c>
      <c r="K30" s="25">
        <v>3468000</v>
      </c>
      <c r="L30" s="25">
        <v>0</v>
      </c>
      <c r="M30" s="25">
        <v>0</v>
      </c>
      <c r="N30" s="25">
        <v>0</v>
      </c>
      <c r="O30" s="25">
        <v>0</v>
      </c>
      <c r="P30" s="25">
        <v>0</v>
      </c>
      <c r="Q30" s="25">
        <v>0</v>
      </c>
      <c r="R30" s="25">
        <v>0</v>
      </c>
      <c r="S30" s="23" t="s">
        <v>25</v>
      </c>
    </row>
    <row r="31" spans="1:19" s="26" customFormat="1" x14ac:dyDescent="0.25">
      <c r="A31" s="23" t="s">
        <v>131</v>
      </c>
      <c r="B31" s="24" t="s">
        <v>97</v>
      </c>
      <c r="C31" s="23" t="s">
        <v>33</v>
      </c>
      <c r="D31" s="23" t="s">
        <v>98</v>
      </c>
      <c r="E31" s="23" t="s">
        <v>25</v>
      </c>
      <c r="F31" s="23" t="s">
        <v>99</v>
      </c>
      <c r="G31" s="23" t="s">
        <v>25</v>
      </c>
      <c r="H31" s="23" t="s">
        <v>100</v>
      </c>
      <c r="I31" s="25" t="s">
        <v>101</v>
      </c>
      <c r="J31" s="25">
        <v>631384.62</v>
      </c>
      <c r="K31" s="25">
        <v>0</v>
      </c>
      <c r="L31" s="25">
        <v>544297.09</v>
      </c>
      <c r="M31" s="25">
        <v>87087.53</v>
      </c>
      <c r="N31" s="25">
        <v>0</v>
      </c>
      <c r="O31" s="25">
        <v>0</v>
      </c>
      <c r="P31" s="25">
        <v>0</v>
      </c>
      <c r="Q31" s="25">
        <v>0</v>
      </c>
      <c r="R31" s="25">
        <v>0</v>
      </c>
      <c r="S31" s="23" t="s">
        <v>25</v>
      </c>
    </row>
    <row r="32" spans="1:19" s="26" customFormat="1" x14ac:dyDescent="0.25">
      <c r="A32" s="23" t="s">
        <v>136</v>
      </c>
      <c r="B32" s="24" t="s">
        <v>126</v>
      </c>
      <c r="C32" s="23" t="s">
        <v>24</v>
      </c>
      <c r="D32" s="23" t="s">
        <v>25</v>
      </c>
      <c r="E32" s="23" t="s">
        <v>151</v>
      </c>
      <c r="F32" s="23" t="s">
        <v>25</v>
      </c>
      <c r="G32" s="23" t="s">
        <v>98</v>
      </c>
      <c r="H32" s="23" t="s">
        <v>100</v>
      </c>
      <c r="I32" s="25" t="s">
        <v>101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65315.65</v>
      </c>
      <c r="S32" s="23" t="s">
        <v>152</v>
      </c>
    </row>
    <row r="33" spans="1:19" s="26" customFormat="1" x14ac:dyDescent="0.25">
      <c r="A33" s="23" t="s">
        <v>141</v>
      </c>
      <c r="B33" s="24" t="s">
        <v>32</v>
      </c>
      <c r="C33" s="23" t="s">
        <v>33</v>
      </c>
      <c r="D33" s="23" t="s">
        <v>34</v>
      </c>
      <c r="E33" s="23" t="s">
        <v>25</v>
      </c>
      <c r="F33" s="23" t="s">
        <v>35</v>
      </c>
      <c r="G33" s="23" t="s">
        <v>25</v>
      </c>
      <c r="H33" s="23" t="s">
        <v>36</v>
      </c>
      <c r="I33" s="25" t="s">
        <v>37</v>
      </c>
      <c r="J33" s="25">
        <v>790517.22</v>
      </c>
      <c r="K33" s="25">
        <v>0</v>
      </c>
      <c r="L33" s="25">
        <v>681480.36</v>
      </c>
      <c r="M33" s="25">
        <v>109036.85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3" t="s">
        <v>25</v>
      </c>
    </row>
    <row r="34" spans="1:19" s="26" customFormat="1" x14ac:dyDescent="0.25">
      <c r="A34" s="23" t="s">
        <v>144</v>
      </c>
      <c r="B34" s="24" t="s">
        <v>71</v>
      </c>
      <c r="C34" s="23" t="s">
        <v>24</v>
      </c>
      <c r="D34" s="23" t="s">
        <v>25</v>
      </c>
      <c r="E34" s="23" t="s">
        <v>94</v>
      </c>
      <c r="F34" s="23" t="s">
        <v>25</v>
      </c>
      <c r="G34" s="23" t="s">
        <v>34</v>
      </c>
      <c r="H34" s="23" t="s">
        <v>36</v>
      </c>
      <c r="I34" s="25" t="s">
        <v>37</v>
      </c>
      <c r="J34" s="25">
        <v>0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81777.64</v>
      </c>
      <c r="S34" s="23" t="s">
        <v>95</v>
      </c>
    </row>
    <row r="35" spans="1:19" s="26" customFormat="1" x14ac:dyDescent="0.25">
      <c r="A35" s="23" t="s">
        <v>147</v>
      </c>
      <c r="B35" s="24" t="s">
        <v>126</v>
      </c>
      <c r="C35" s="23" t="s">
        <v>33</v>
      </c>
      <c r="D35" s="23" t="s">
        <v>145</v>
      </c>
      <c r="E35" s="23" t="s">
        <v>25</v>
      </c>
      <c r="F35" s="23" t="s">
        <v>146</v>
      </c>
      <c r="G35" s="23" t="s">
        <v>25</v>
      </c>
      <c r="H35" s="23" t="s">
        <v>36</v>
      </c>
      <c r="I35" s="25" t="s">
        <v>37</v>
      </c>
      <c r="J35" s="25">
        <v>5577620.0499999998</v>
      </c>
      <c r="K35" s="25">
        <v>-0.1</v>
      </c>
      <c r="L35" s="25">
        <v>4808293.1500000004</v>
      </c>
      <c r="M35" s="25">
        <v>769326.9</v>
      </c>
      <c r="N35" s="25">
        <v>0</v>
      </c>
      <c r="O35" s="25">
        <v>0</v>
      </c>
      <c r="P35" s="25">
        <v>0</v>
      </c>
      <c r="Q35" s="25">
        <v>0</v>
      </c>
      <c r="R35" s="25">
        <v>0</v>
      </c>
      <c r="S35" s="23" t="s">
        <v>25</v>
      </c>
    </row>
    <row r="36" spans="1:19" s="26" customFormat="1" x14ac:dyDescent="0.25">
      <c r="A36" s="23" t="s">
        <v>150</v>
      </c>
      <c r="B36" s="24" t="s">
        <v>172</v>
      </c>
      <c r="C36" s="23" t="s">
        <v>24</v>
      </c>
      <c r="D36" s="23" t="s">
        <v>25</v>
      </c>
      <c r="E36" s="23" t="s">
        <v>186</v>
      </c>
      <c r="F36" s="23" t="s">
        <v>25</v>
      </c>
      <c r="G36" s="23" t="s">
        <v>145</v>
      </c>
      <c r="H36" s="23" t="s">
        <v>36</v>
      </c>
      <c r="I36" s="25" t="s">
        <v>37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5">
        <v>0</v>
      </c>
      <c r="Q36" s="25">
        <v>0</v>
      </c>
      <c r="R36" s="25">
        <v>576995.18000000005</v>
      </c>
      <c r="S36" s="23" t="s">
        <v>187</v>
      </c>
    </row>
    <row r="37" spans="1:19" s="26" customFormat="1" x14ac:dyDescent="0.25">
      <c r="A37" s="23" t="s">
        <v>153</v>
      </c>
      <c r="B37" s="24" t="s">
        <v>32</v>
      </c>
      <c r="C37" s="23" t="s">
        <v>33</v>
      </c>
      <c r="D37" s="23" t="s">
        <v>39</v>
      </c>
      <c r="E37" s="23" t="s">
        <v>25</v>
      </c>
      <c r="F37" s="23" t="s">
        <v>40</v>
      </c>
      <c r="G37" s="23" t="s">
        <v>25</v>
      </c>
      <c r="H37" s="23" t="s">
        <v>41</v>
      </c>
      <c r="I37" s="25" t="s">
        <v>42</v>
      </c>
      <c r="J37" s="25">
        <v>11136000.029999999</v>
      </c>
      <c r="K37" s="25">
        <v>0</v>
      </c>
      <c r="L37" s="25">
        <v>9600000.0299999993</v>
      </c>
      <c r="M37" s="25">
        <v>1536000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3" t="s">
        <v>25</v>
      </c>
    </row>
    <row r="38" spans="1:19" s="26" customFormat="1" x14ac:dyDescent="0.25">
      <c r="A38" s="23" t="s">
        <v>159</v>
      </c>
      <c r="B38" s="24" t="s">
        <v>71</v>
      </c>
      <c r="C38" s="23" t="s">
        <v>24</v>
      </c>
      <c r="D38" s="23" t="s">
        <v>25</v>
      </c>
      <c r="E38" s="23" t="s">
        <v>85</v>
      </c>
      <c r="F38" s="23" t="s">
        <v>25</v>
      </c>
      <c r="G38" s="23" t="s">
        <v>39</v>
      </c>
      <c r="H38" s="23" t="s">
        <v>41</v>
      </c>
      <c r="I38" s="25" t="s">
        <v>42</v>
      </c>
      <c r="J38" s="25">
        <v>0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1152000</v>
      </c>
      <c r="S38" s="23" t="s">
        <v>86</v>
      </c>
    </row>
    <row r="39" spans="1:19" s="26" customFormat="1" x14ac:dyDescent="0.25">
      <c r="A39" s="23" t="s">
        <v>162</v>
      </c>
      <c r="B39" s="24" t="s">
        <v>97</v>
      </c>
      <c r="C39" s="23" t="s">
        <v>33</v>
      </c>
      <c r="D39" s="23" t="s">
        <v>118</v>
      </c>
      <c r="E39" s="23" t="s">
        <v>25</v>
      </c>
      <c r="F39" s="23" t="s">
        <v>119</v>
      </c>
      <c r="G39" s="23" t="s">
        <v>25</v>
      </c>
      <c r="H39" s="23" t="s">
        <v>120</v>
      </c>
      <c r="I39" s="25" t="s">
        <v>121</v>
      </c>
      <c r="J39" s="25">
        <v>7797351.6500000004</v>
      </c>
      <c r="K39" s="25">
        <v>-0.03</v>
      </c>
      <c r="L39" s="25">
        <v>6721854.8700000001</v>
      </c>
      <c r="M39" s="25">
        <v>1075496.77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3" t="s">
        <v>25</v>
      </c>
    </row>
    <row r="40" spans="1:19" s="26" customFormat="1" x14ac:dyDescent="0.25">
      <c r="A40" s="23" t="s">
        <v>165</v>
      </c>
      <c r="B40" s="24" t="s">
        <v>172</v>
      </c>
      <c r="C40" s="23" t="s">
        <v>24</v>
      </c>
      <c r="D40" s="23" t="s">
        <v>25</v>
      </c>
      <c r="E40" s="23" t="s">
        <v>181</v>
      </c>
      <c r="F40" s="23" t="s">
        <v>25</v>
      </c>
      <c r="G40" s="23" t="s">
        <v>118</v>
      </c>
      <c r="H40" s="23" t="s">
        <v>120</v>
      </c>
      <c r="I40" s="25" t="s">
        <v>121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25">
        <v>0</v>
      </c>
      <c r="P40" s="25">
        <v>0</v>
      </c>
      <c r="Q40" s="25">
        <v>0</v>
      </c>
      <c r="R40" s="25">
        <v>806622.58</v>
      </c>
      <c r="S40" s="23" t="s">
        <v>182</v>
      </c>
    </row>
    <row r="41" spans="1:19" s="26" customFormat="1" x14ac:dyDescent="0.25">
      <c r="A41" s="23" t="s">
        <v>168</v>
      </c>
      <c r="B41" s="24" t="s">
        <v>154</v>
      </c>
      <c r="C41" s="23" t="s">
        <v>33</v>
      </c>
      <c r="D41" s="23" t="s">
        <v>155</v>
      </c>
      <c r="E41" s="23" t="s">
        <v>25</v>
      </c>
      <c r="F41" s="23" t="s">
        <v>156</v>
      </c>
      <c r="G41" s="23" t="s">
        <v>25</v>
      </c>
      <c r="H41" s="23" t="s">
        <v>157</v>
      </c>
      <c r="I41" s="25" t="s">
        <v>158</v>
      </c>
      <c r="J41" s="25">
        <v>628608.41</v>
      </c>
      <c r="K41" s="25">
        <v>0</v>
      </c>
      <c r="L41" s="25">
        <v>541903.80000000005</v>
      </c>
      <c r="M41" s="25">
        <v>86704.6</v>
      </c>
      <c r="N41" s="25">
        <v>0</v>
      </c>
      <c r="O41" s="25">
        <v>0</v>
      </c>
      <c r="P41" s="25">
        <v>0</v>
      </c>
      <c r="Q41" s="25">
        <v>0</v>
      </c>
      <c r="R41" s="25">
        <v>0</v>
      </c>
      <c r="S41" s="23" t="s">
        <v>25</v>
      </c>
    </row>
    <row r="42" spans="1:19" s="26" customFormat="1" x14ac:dyDescent="0.25">
      <c r="A42" s="23" t="s">
        <v>171</v>
      </c>
      <c r="B42" s="24" t="s">
        <v>172</v>
      </c>
      <c r="C42" s="23" t="s">
        <v>24</v>
      </c>
      <c r="D42" s="23" t="s">
        <v>25</v>
      </c>
      <c r="E42" s="23" t="s">
        <v>178</v>
      </c>
      <c r="F42" s="23" t="s">
        <v>25</v>
      </c>
      <c r="G42" s="23" t="s">
        <v>155</v>
      </c>
      <c r="H42" s="23" t="s">
        <v>157</v>
      </c>
      <c r="I42" s="25" t="s">
        <v>158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86704.61</v>
      </c>
      <c r="S42" s="23" t="s">
        <v>179</v>
      </c>
    </row>
    <row r="43" spans="1:19" s="15" customFormat="1" x14ac:dyDescent="0.25">
      <c r="A43" s="12" t="s">
        <v>177</v>
      </c>
      <c r="B43" s="13" t="s">
        <v>23</v>
      </c>
      <c r="C43" s="12" t="s">
        <v>24</v>
      </c>
      <c r="D43" s="12" t="s">
        <v>25</v>
      </c>
      <c r="E43" s="12" t="s">
        <v>26</v>
      </c>
      <c r="F43" s="12" t="s">
        <v>27</v>
      </c>
      <c r="G43" s="12" t="s">
        <v>28</v>
      </c>
      <c r="H43" s="12" t="s">
        <v>29</v>
      </c>
      <c r="I43" s="14" t="s">
        <v>30</v>
      </c>
      <c r="J43" s="14">
        <v>-13572.05</v>
      </c>
      <c r="K43" s="14">
        <v>0</v>
      </c>
      <c r="L43" s="14">
        <v>-11700.04</v>
      </c>
      <c r="M43" s="14">
        <v>-1872.01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25</v>
      </c>
    </row>
    <row r="44" spans="1:19" s="15" customFormat="1" x14ac:dyDescent="0.25">
      <c r="A44" s="12" t="s">
        <v>180</v>
      </c>
      <c r="B44" s="13" t="s">
        <v>97</v>
      </c>
      <c r="C44" s="12" t="s">
        <v>33</v>
      </c>
      <c r="D44" s="12" t="s">
        <v>28</v>
      </c>
      <c r="E44" s="12" t="s">
        <v>25</v>
      </c>
      <c r="F44" s="12" t="s">
        <v>116</v>
      </c>
      <c r="G44" s="12" t="s">
        <v>25</v>
      </c>
      <c r="H44" s="12" t="s">
        <v>29</v>
      </c>
      <c r="I44" s="14" t="s">
        <v>30</v>
      </c>
      <c r="J44" s="14">
        <v>7994491.3899999997</v>
      </c>
      <c r="K44" s="14">
        <v>739779.46</v>
      </c>
      <c r="L44" s="14">
        <v>6152023.46</v>
      </c>
      <c r="M44" s="14">
        <v>1102688.47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25</v>
      </c>
    </row>
    <row r="45" spans="1:19" s="15" customFormat="1" x14ac:dyDescent="0.25">
      <c r="A45" s="12" t="s">
        <v>183</v>
      </c>
      <c r="B45" s="13" t="s">
        <v>172</v>
      </c>
      <c r="C45" s="12" t="s">
        <v>24</v>
      </c>
      <c r="D45" s="12" t="s">
        <v>25</v>
      </c>
      <c r="E45" s="12" t="s">
        <v>184</v>
      </c>
      <c r="F45" s="12" t="s">
        <v>25</v>
      </c>
      <c r="G45" s="12" t="s">
        <v>28</v>
      </c>
      <c r="H45" s="12" t="s">
        <v>29</v>
      </c>
      <c r="I45" s="14" t="s">
        <v>30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25</v>
      </c>
    </row>
    <row r="46" spans="1:19" s="26" customFormat="1" x14ac:dyDescent="0.25">
      <c r="A46" s="23" t="s">
        <v>185</v>
      </c>
      <c r="B46" s="24" t="s">
        <v>54</v>
      </c>
      <c r="C46" s="23" t="s">
        <v>33</v>
      </c>
      <c r="D46" s="23" t="s">
        <v>55</v>
      </c>
      <c r="E46" s="23" t="s">
        <v>25</v>
      </c>
      <c r="F46" s="23" t="s">
        <v>56</v>
      </c>
      <c r="G46" s="23" t="s">
        <v>25</v>
      </c>
      <c r="H46" s="23" t="s">
        <v>57</v>
      </c>
      <c r="I46" s="25" t="s">
        <v>58</v>
      </c>
      <c r="J46" s="25">
        <v>6041005.3700000001</v>
      </c>
      <c r="K46" s="25">
        <v>-0.05</v>
      </c>
      <c r="L46" s="25">
        <v>5207763.25</v>
      </c>
      <c r="M46" s="25">
        <v>833242.12</v>
      </c>
      <c r="N46" s="25">
        <v>0</v>
      </c>
      <c r="O46" s="25">
        <v>0</v>
      </c>
      <c r="P46" s="25">
        <v>0</v>
      </c>
      <c r="Q46" s="25">
        <v>0</v>
      </c>
      <c r="R46" s="25">
        <v>0</v>
      </c>
      <c r="S46" s="23" t="s">
        <v>25</v>
      </c>
    </row>
    <row r="47" spans="1:19" s="26" customFormat="1" x14ac:dyDescent="0.25">
      <c r="A47" s="23" t="s">
        <v>188</v>
      </c>
      <c r="B47" s="24" t="s">
        <v>71</v>
      </c>
      <c r="C47" s="23" t="s">
        <v>24</v>
      </c>
      <c r="D47" s="23" t="s">
        <v>25</v>
      </c>
      <c r="E47" s="23" t="s">
        <v>91</v>
      </c>
      <c r="F47" s="23" t="s">
        <v>25</v>
      </c>
      <c r="G47" s="23" t="s">
        <v>55</v>
      </c>
      <c r="H47" s="23" t="s">
        <v>57</v>
      </c>
      <c r="I47" s="25" t="s">
        <v>58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624931.59</v>
      </c>
      <c r="S47" s="23" t="s">
        <v>92</v>
      </c>
    </row>
    <row r="48" spans="1:19" s="26" customFormat="1" x14ac:dyDescent="0.25">
      <c r="A48" s="23" t="s">
        <v>191</v>
      </c>
      <c r="B48" s="24" t="s">
        <v>97</v>
      </c>
      <c r="C48" s="23" t="s">
        <v>33</v>
      </c>
      <c r="D48" s="23" t="s">
        <v>108</v>
      </c>
      <c r="E48" s="23" t="s">
        <v>25</v>
      </c>
      <c r="F48" s="23" t="s">
        <v>109</v>
      </c>
      <c r="G48" s="23" t="s">
        <v>25</v>
      </c>
      <c r="H48" s="23" t="s">
        <v>110</v>
      </c>
      <c r="I48" s="25" t="s">
        <v>111</v>
      </c>
      <c r="J48" s="25">
        <v>11358905.6</v>
      </c>
      <c r="K48" s="25">
        <v>0</v>
      </c>
      <c r="L48" s="25">
        <v>9792160</v>
      </c>
      <c r="M48" s="25">
        <v>1566745.6000000001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3" t="s">
        <v>25</v>
      </c>
    </row>
    <row r="49" spans="1:19" s="26" customFormat="1" x14ac:dyDescent="0.25">
      <c r="A49" s="23" t="s">
        <v>194</v>
      </c>
      <c r="B49" s="24" t="s">
        <v>97</v>
      </c>
      <c r="C49" s="23" t="s">
        <v>33</v>
      </c>
      <c r="D49" s="23" t="s">
        <v>113</v>
      </c>
      <c r="E49" s="23" t="s">
        <v>25</v>
      </c>
      <c r="F49" s="23" t="s">
        <v>114</v>
      </c>
      <c r="G49" s="23" t="s">
        <v>25</v>
      </c>
      <c r="H49" s="23" t="s">
        <v>110</v>
      </c>
      <c r="I49" s="25" t="s">
        <v>111</v>
      </c>
      <c r="J49" s="25">
        <v>133492.79999999999</v>
      </c>
      <c r="K49" s="25">
        <v>0</v>
      </c>
      <c r="L49" s="25">
        <v>115080</v>
      </c>
      <c r="M49" s="25">
        <v>18412.8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3" t="s">
        <v>25</v>
      </c>
    </row>
    <row r="50" spans="1:19" s="26" customFormat="1" x14ac:dyDescent="0.25">
      <c r="A50" s="23" t="s">
        <v>197</v>
      </c>
      <c r="B50" s="24" t="s">
        <v>172</v>
      </c>
      <c r="C50" s="23" t="s">
        <v>24</v>
      </c>
      <c r="D50" s="23" t="s">
        <v>25</v>
      </c>
      <c r="E50" s="23" t="s">
        <v>189</v>
      </c>
      <c r="F50" s="23" t="s">
        <v>25</v>
      </c>
      <c r="G50" s="23" t="s">
        <v>113</v>
      </c>
      <c r="H50" s="23" t="s">
        <v>110</v>
      </c>
      <c r="I50" s="25" t="s">
        <v>111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13809.6</v>
      </c>
      <c r="S50" s="23" t="s">
        <v>190</v>
      </c>
    </row>
    <row r="51" spans="1:19" s="15" customFormat="1" x14ac:dyDescent="0.25">
      <c r="A51" s="12" t="s">
        <v>200</v>
      </c>
      <c r="B51" s="13" t="s">
        <v>172</v>
      </c>
      <c r="C51" s="12" t="s">
        <v>24</v>
      </c>
      <c r="D51" s="12" t="s">
        <v>25</v>
      </c>
      <c r="E51" s="12" t="s">
        <v>192</v>
      </c>
      <c r="F51" s="12" t="s">
        <v>25</v>
      </c>
      <c r="G51" s="12" t="s">
        <v>108</v>
      </c>
      <c r="H51" s="12" t="s">
        <v>110</v>
      </c>
      <c r="I51" s="14" t="s">
        <v>111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1175059.2</v>
      </c>
      <c r="S51" s="12" t="s">
        <v>193</v>
      </c>
    </row>
    <row r="52" spans="1:19" s="22" customFormat="1" x14ac:dyDescent="0.25">
      <c r="A52" s="19" t="s">
        <v>203</v>
      </c>
      <c r="B52" s="20" t="s">
        <v>71</v>
      </c>
      <c r="C52" s="19" t="s">
        <v>33</v>
      </c>
      <c r="D52" s="19" t="s">
        <v>72</v>
      </c>
      <c r="E52" s="19" t="s">
        <v>25</v>
      </c>
      <c r="F52" s="19" t="s">
        <v>73</v>
      </c>
      <c r="G52" s="19" t="s">
        <v>25</v>
      </c>
      <c r="H52" s="19" t="s">
        <v>74</v>
      </c>
      <c r="I52" s="21" t="s">
        <v>75</v>
      </c>
      <c r="J52" s="21">
        <v>1437500</v>
      </c>
      <c r="K52" s="21">
        <v>1437500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0</v>
      </c>
      <c r="S52" s="19" t="s">
        <v>25</v>
      </c>
    </row>
    <row r="54" spans="1:19" x14ac:dyDescent="0.25">
      <c r="J54" s="6">
        <f>SUM(J2:J52)</f>
        <v>112404391.60999998</v>
      </c>
      <c r="K54" s="6">
        <f t="shared" ref="K54:R54" si="0">SUM(K2:K52)</f>
        <v>47166446.500000007</v>
      </c>
      <c r="L54" s="6">
        <f t="shared" si="0"/>
        <v>54618120.649999999</v>
      </c>
      <c r="M54" s="6">
        <f t="shared" si="0"/>
        <v>8857263.9700000007</v>
      </c>
      <c r="N54" s="6">
        <f t="shared" si="0"/>
        <v>1632000</v>
      </c>
      <c r="O54" s="6">
        <f t="shared" si="0"/>
        <v>130560</v>
      </c>
      <c r="P54" s="6">
        <f t="shared" si="0"/>
        <v>0</v>
      </c>
      <c r="Q54" s="6">
        <f t="shared" si="0"/>
        <v>0</v>
      </c>
      <c r="R54" s="6">
        <f t="shared" si="0"/>
        <v>5936931.8199999994</v>
      </c>
    </row>
    <row r="56" spans="1:19" x14ac:dyDescent="0.25">
      <c r="J56" s="5" t="s">
        <v>206</v>
      </c>
    </row>
    <row r="58" spans="1:19" x14ac:dyDescent="0.25">
      <c r="J58" s="5" t="s">
        <v>207</v>
      </c>
      <c r="K58" s="5" t="s">
        <v>208</v>
      </c>
      <c r="L58" s="2" t="s">
        <v>209</v>
      </c>
    </row>
    <row r="60" spans="1:19" x14ac:dyDescent="0.25">
      <c r="I60" s="5" t="s">
        <v>210</v>
      </c>
      <c r="J60" s="5">
        <f>K54</f>
        <v>47166446.500000007</v>
      </c>
    </row>
    <row r="62" spans="1:19" x14ac:dyDescent="0.25">
      <c r="I62" s="5" t="s">
        <v>211</v>
      </c>
      <c r="J62" s="5">
        <f>L54</f>
        <v>54618120.649999999</v>
      </c>
      <c r="K62" s="5">
        <f>M54</f>
        <v>8857263.9700000007</v>
      </c>
    </row>
    <row r="64" spans="1:19" x14ac:dyDescent="0.25">
      <c r="I64" s="5" t="s">
        <v>212</v>
      </c>
      <c r="J64" s="5">
        <f>N54</f>
        <v>1632000</v>
      </c>
      <c r="K64" s="5">
        <f>O54</f>
        <v>130560</v>
      </c>
      <c r="L64" s="2">
        <v>0</v>
      </c>
    </row>
    <row r="66" spans="9:12" x14ac:dyDescent="0.25">
      <c r="I66" s="5" t="s">
        <v>213</v>
      </c>
      <c r="J66" s="5">
        <v>0</v>
      </c>
      <c r="K66" s="5">
        <v>0</v>
      </c>
    </row>
    <row r="68" spans="9:12" x14ac:dyDescent="0.25">
      <c r="I68" s="5" t="s">
        <v>214</v>
      </c>
      <c r="J68" s="5">
        <f>J60+J62+J64</f>
        <v>103416567.15000001</v>
      </c>
      <c r="K68" s="5">
        <f>K62+K64</f>
        <v>8987823.9700000007</v>
      </c>
      <c r="L68" s="2">
        <v>0</v>
      </c>
    </row>
  </sheetData>
  <sortState ref="A8:S52">
    <sortCondition ref="I8:I52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GASTOS</vt:lpstr>
      <vt:lpstr>DECLARAR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Cont_AUX_2</cp:lastModifiedBy>
  <dcterms:created xsi:type="dcterms:W3CDTF">2019-08-05T14:19:58Z</dcterms:created>
  <dcterms:modified xsi:type="dcterms:W3CDTF">2019-10-18T19:18:17Z</dcterms:modified>
</cp:coreProperties>
</file>