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QUISITECES\COMPRAS 2019\"/>
    </mc:Choice>
  </mc:AlternateContent>
  <xr:revisionPtr revIDLastSave="0" documentId="13_ncr:1_{F9670B18-8195-4350-B70B-8F51E1939951}" xr6:coauthVersionLast="44" xr6:coauthVersionMax="44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7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3" i="7" l="1"/>
  <c r="Q43" i="7"/>
  <c r="P43" i="7"/>
  <c r="O43" i="7"/>
  <c r="N43" i="7"/>
  <c r="M43" i="7"/>
  <c r="K51" i="7" s="1"/>
  <c r="K57" i="7" s="1"/>
  <c r="L43" i="7"/>
  <c r="J51" i="7" s="1"/>
  <c r="K43" i="7"/>
  <c r="J49" i="7" s="1"/>
  <c r="J57" i="7" s="1"/>
  <c r="J43" i="7"/>
  <c r="R43" i="5"/>
  <c r="Q43" i="5"/>
  <c r="P43" i="5"/>
  <c r="O43" i="5"/>
  <c r="N43" i="5"/>
  <c r="M43" i="5"/>
  <c r="K51" i="5" s="1"/>
  <c r="K57" i="5" s="1"/>
  <c r="L43" i="5"/>
  <c r="J51" i="5" s="1"/>
  <c r="K43" i="5"/>
  <c r="J49" i="5" s="1"/>
  <c r="J43" i="5"/>
  <c r="R43" i="4"/>
  <c r="Q43" i="4"/>
  <c r="P43" i="4"/>
  <c r="O43" i="4"/>
  <c r="N43" i="4"/>
  <c r="M43" i="4"/>
  <c r="K51" i="4" s="1"/>
  <c r="K57" i="4" s="1"/>
  <c r="L43" i="4"/>
  <c r="J51" i="4" s="1"/>
  <c r="K43" i="4"/>
  <c r="J49" i="4" s="1"/>
  <c r="J43" i="4"/>
  <c r="J57" i="5" l="1"/>
  <c r="J5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N°1577 LIBRO CXP7.4/13</t>
        </r>
      </text>
    </comment>
    <comment ref="A22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N°1577 LIBRO CXP7.4/13
</t>
        </r>
      </text>
    </comment>
  </commentList>
</comments>
</file>

<file path=xl/sharedStrings.xml><?xml version="1.0" encoding="utf-8"?>
<sst xmlns="http://schemas.openxmlformats.org/spreadsheetml/2006/main" count="1860" uniqueCount="184">
  <si>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</si>
  <si>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</si>
  <si>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</si>
  <si>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</si>
  <si>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</si>
  <si>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</si>
  <si>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</si>
  <si>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</si>
  <si>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</si>
  <si>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</si>
  <si>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</si>
  <si>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</si>
  <si>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</si>
  <si>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</si>
  <si>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</si>
  <si>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</si>
  <si>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</si>
  <si>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</si>
  <si>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</si>
  <si>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</si>
  <si>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</si>
  <si>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</si>
  <si>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</si>
  <si>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17-07-2019</t>
  </si>
  <si>
    <t>NC</t>
  </si>
  <si>
    <t/>
  </si>
  <si>
    <t>VE1800011430</t>
  </si>
  <si>
    <t>00-19216043</t>
  </si>
  <si>
    <t>VE1800077285</t>
  </si>
  <si>
    <t>J000338000</t>
  </si>
  <si>
    <t>PEPSICO ALIMENTOS, S. C.A.</t>
  </si>
  <si>
    <t>2</t>
  </si>
  <si>
    <t>25-07-2019</t>
  </si>
  <si>
    <t>000000455</t>
  </si>
  <si>
    <t>00-0003706</t>
  </si>
  <si>
    <t>000002994</t>
  </si>
  <si>
    <t>J411585424</t>
  </si>
  <si>
    <t>DISTRIBUCIONES  ISVAN 2018,C.A</t>
  </si>
  <si>
    <t>3</t>
  </si>
  <si>
    <t>26-07-2019</t>
  </si>
  <si>
    <t>120005747</t>
  </si>
  <si>
    <t>00-4959770</t>
  </si>
  <si>
    <t>118025932</t>
  </si>
  <si>
    <t>J000193614</t>
  </si>
  <si>
    <t>PLUMROSE LATINOAMERICANA, C.A.</t>
  </si>
  <si>
    <t>4</t>
  </si>
  <si>
    <t>30-07-2019</t>
  </si>
  <si>
    <t>FC</t>
  </si>
  <si>
    <t xml:space="preserve"> VE1800077285</t>
  </si>
  <si>
    <t>00-19216861</t>
  </si>
  <si>
    <t>5</t>
  </si>
  <si>
    <t>31-07-2019</t>
  </si>
  <si>
    <t>453745</t>
  </si>
  <si>
    <t>00-00457262</t>
  </si>
  <si>
    <t>J309923986</t>
  </si>
  <si>
    <t>IBERO AMERICANA LICORES, C.A.</t>
  </si>
  <si>
    <t>6</t>
  </si>
  <si>
    <t>L118025932</t>
  </si>
  <si>
    <t>00-4995225</t>
  </si>
  <si>
    <t>7</t>
  </si>
  <si>
    <t>A187150</t>
  </si>
  <si>
    <t>00-00465155</t>
  </si>
  <si>
    <t>J305882940</t>
  </si>
  <si>
    <t xml:space="preserve">CENTRO DE DISTRIBUCIONES FRANCIS C.A. </t>
  </si>
  <si>
    <t>8</t>
  </si>
  <si>
    <t>01-08-2019</t>
  </si>
  <si>
    <t>1146</t>
  </si>
  <si>
    <t>00-007713</t>
  </si>
  <si>
    <t>J405123826</t>
  </si>
  <si>
    <t xml:space="preserve">IMPORTADORA LA 2014, C.A </t>
  </si>
  <si>
    <t>9</t>
  </si>
  <si>
    <t>1506796</t>
  </si>
  <si>
    <t>00-2194095</t>
  </si>
  <si>
    <t>J316405885</t>
  </si>
  <si>
    <t xml:space="preserve">DISTRIBUIDORA DE PRODUCTOS HERMANOS CAMACHO DPROCA,C.A </t>
  </si>
  <si>
    <t>10</t>
  </si>
  <si>
    <t>02-08-2019</t>
  </si>
  <si>
    <t>A000100603865</t>
  </si>
  <si>
    <t>00-0479207</t>
  </si>
  <si>
    <t>J001406450</t>
  </si>
  <si>
    <t>DISTRIBUIDORA NUBE AZUL, C.A.</t>
  </si>
  <si>
    <t>11</t>
  </si>
  <si>
    <t>001711</t>
  </si>
  <si>
    <t>00-001788</t>
  </si>
  <si>
    <t>J407543890</t>
  </si>
  <si>
    <t>DISTRIBUIDORA DAMASCUS, C. A.</t>
  </si>
  <si>
    <t>12</t>
  </si>
  <si>
    <t>53026</t>
  </si>
  <si>
    <t>00-069191</t>
  </si>
  <si>
    <t>J403547351</t>
  </si>
  <si>
    <t>MAYOR DE CHARCUTERIA Y ALIMENTOS FRANCIS, C.A.</t>
  </si>
  <si>
    <t>13</t>
  </si>
  <si>
    <t>1602</t>
  </si>
  <si>
    <t>00-001602</t>
  </si>
  <si>
    <t>J410117605</t>
  </si>
  <si>
    <t>DISTRIBUIDORA MATHYFRED C.A.</t>
  </si>
  <si>
    <t>14</t>
  </si>
  <si>
    <t>V0087030608649</t>
  </si>
  <si>
    <t>07-6418774</t>
  </si>
  <si>
    <t>J301370139</t>
  </si>
  <si>
    <t>PEPSI-COLA VENEZUELA, C.A.</t>
  </si>
  <si>
    <t>15</t>
  </si>
  <si>
    <t>1000136995</t>
  </si>
  <si>
    <t>00-0305729</t>
  </si>
  <si>
    <t>J297975519</t>
  </si>
  <si>
    <t>DISTRIBUIDORA GASEOSA SAN DIEGO, C.A.</t>
  </si>
  <si>
    <t>16</t>
  </si>
  <si>
    <t>05-08-2019</t>
  </si>
  <si>
    <t>1604</t>
  </si>
  <si>
    <t>00-001604</t>
  </si>
  <si>
    <t>17</t>
  </si>
  <si>
    <t>300001822</t>
  </si>
  <si>
    <t>18</t>
  </si>
  <si>
    <t>300001825</t>
  </si>
  <si>
    <t>20190800011670</t>
  </si>
  <si>
    <t>19</t>
  </si>
  <si>
    <t>300001826</t>
  </si>
  <si>
    <t>20190800011671</t>
  </si>
  <si>
    <t>20</t>
  </si>
  <si>
    <t>300001827</t>
  </si>
  <si>
    <t>20190800011672</t>
  </si>
  <si>
    <t>21</t>
  </si>
  <si>
    <t>300001828</t>
  </si>
  <si>
    <t>20190800011673</t>
  </si>
  <si>
    <t>22</t>
  </si>
  <si>
    <t>300001829</t>
  </si>
  <si>
    <t>20190800011674</t>
  </si>
  <si>
    <t>23</t>
  </si>
  <si>
    <t>300001830</t>
  </si>
  <si>
    <t>20190800011675</t>
  </si>
  <si>
    <t>24</t>
  </si>
  <si>
    <t>000000004</t>
  </si>
  <si>
    <t>00-0000115</t>
  </si>
  <si>
    <t>00000059</t>
  </si>
  <si>
    <t>J412486292</t>
  </si>
  <si>
    <t>MISTER FULL CLEAN,C.A</t>
  </si>
  <si>
    <t>25</t>
  </si>
  <si>
    <t>1800077285</t>
  </si>
  <si>
    <t>26</t>
  </si>
  <si>
    <t>06-08-2019</t>
  </si>
  <si>
    <t>428396</t>
  </si>
  <si>
    <t>00-00375896</t>
  </si>
  <si>
    <t>J302180503</t>
  </si>
  <si>
    <t>DISTRIBUIDORA GLASGOW, C.A.</t>
  </si>
  <si>
    <t>27</t>
  </si>
  <si>
    <t>1393578934</t>
  </si>
  <si>
    <t>00-25535666</t>
  </si>
  <si>
    <t>J000413126</t>
  </si>
  <si>
    <t>ALIMENTOS POLAR COMERCIAL, C.A.</t>
  </si>
  <si>
    <t>28</t>
  </si>
  <si>
    <t>300001833</t>
  </si>
  <si>
    <t>20190800011677</t>
  </si>
  <si>
    <t>29</t>
  </si>
  <si>
    <t>300001834</t>
  </si>
  <si>
    <t>20190800011678</t>
  </si>
  <si>
    <t>30</t>
  </si>
  <si>
    <t>300001832</t>
  </si>
  <si>
    <t>20190800011676</t>
  </si>
  <si>
    <t>31</t>
  </si>
  <si>
    <t>07-08-2019</t>
  </si>
  <si>
    <t>3749</t>
  </si>
  <si>
    <t>00-3749</t>
  </si>
  <si>
    <t>V121598562</t>
  </si>
  <si>
    <t>ELIZABETH DOS SANTOS BELO</t>
  </si>
  <si>
    <t>32</t>
  </si>
  <si>
    <t>1613</t>
  </si>
  <si>
    <t>00-001613</t>
  </si>
  <si>
    <t>33</t>
  </si>
  <si>
    <t>08-08-2019</t>
  </si>
  <si>
    <t>300001836</t>
  </si>
  <si>
    <t>20190800011679</t>
  </si>
  <si>
    <t>34</t>
  </si>
  <si>
    <t>300001837</t>
  </si>
  <si>
    <t>20190800011680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</si>
  <si>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</si>
  <si>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</si>
  <si>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</si>
  <si>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</si>
  <si>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</si>
  <si>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</si>
  <si>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</si>
  <si>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</si>
  <si>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</si>
  <si>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05-08 AL 11-08-2019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</si>
</sst>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7"/>
  <sheetViews>
    <sheetView topLeftCell="F28" workbookViewId="0">
      <selection activeCell="J57" sqref="J5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3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5" t="s">
        <v>183</v>
      </c>
      <c r="B4" s="25"/>
      <c r="C4" s="25"/>
      <c r="D4" s="25"/>
      <c r="E4" s="25"/>
      <c r="F4" s="25"/>
      <c r="G4" s="25"/>
      <c r="H4" s="25"/>
      <c r="I4" s="2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159</v>
      </c>
      <c r="C8" s="16" t="s">
        <v>47</v>
      </c>
      <c r="D8" s="16" t="s">
        <v>160</v>
      </c>
      <c r="E8" s="16" t="s">
        <v>25</v>
      </c>
      <c r="F8" s="16" t="s">
        <v>161</v>
      </c>
      <c r="G8" s="16" t="s">
        <v>25</v>
      </c>
      <c r="H8" s="16" t="s">
        <v>162</v>
      </c>
      <c r="I8" s="18" t="s">
        <v>163</v>
      </c>
      <c r="J8" s="18">
        <v>1160000</v>
      </c>
      <c r="K8" s="18">
        <v>0</v>
      </c>
      <c r="L8" s="18">
        <v>1000000</v>
      </c>
      <c r="M8" s="18">
        <v>160000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5" customFormat="1" x14ac:dyDescent="0.25">
      <c r="A9" s="16" t="s">
        <v>31</v>
      </c>
      <c r="B9" s="17" t="s">
        <v>168</v>
      </c>
      <c r="C9" s="16" t="s">
        <v>24</v>
      </c>
      <c r="D9" s="16" t="s">
        <v>25</v>
      </c>
      <c r="E9" s="16" t="s">
        <v>172</v>
      </c>
      <c r="F9" s="16" t="s">
        <v>25</v>
      </c>
      <c r="G9" s="16" t="s">
        <v>160</v>
      </c>
      <c r="H9" s="16" t="s">
        <v>162</v>
      </c>
      <c r="I9" s="18" t="s">
        <v>163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120000</v>
      </c>
      <c r="S9" s="16" t="s">
        <v>173</v>
      </c>
    </row>
    <row r="10" spans="1:19" s="15" customFormat="1" x14ac:dyDescent="0.25">
      <c r="A10" s="12" t="s">
        <v>38</v>
      </c>
      <c r="B10" s="13" t="s">
        <v>139</v>
      </c>
      <c r="C10" s="12" t="s">
        <v>47</v>
      </c>
      <c r="D10" s="12" t="s">
        <v>145</v>
      </c>
      <c r="E10" s="12" t="s">
        <v>25</v>
      </c>
      <c r="F10" s="12" t="s">
        <v>146</v>
      </c>
      <c r="G10" s="12" t="s">
        <v>25</v>
      </c>
      <c r="H10" s="12" t="s">
        <v>147</v>
      </c>
      <c r="I10" s="14" t="s">
        <v>148</v>
      </c>
      <c r="J10" s="14">
        <v>20191908</v>
      </c>
      <c r="K10" s="14">
        <v>20191908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45</v>
      </c>
      <c r="B11" s="13" t="s">
        <v>51</v>
      </c>
      <c r="C11" s="12" t="s">
        <v>47</v>
      </c>
      <c r="D11" s="12" t="s">
        <v>60</v>
      </c>
      <c r="E11" s="12" t="s">
        <v>25</v>
      </c>
      <c r="F11" s="12" t="s">
        <v>61</v>
      </c>
      <c r="G11" s="12" t="s">
        <v>25</v>
      </c>
      <c r="H11" s="12" t="s">
        <v>62</v>
      </c>
      <c r="I11" s="14" t="s">
        <v>63</v>
      </c>
      <c r="J11" s="14">
        <v>8762205.4100000001</v>
      </c>
      <c r="K11" s="14">
        <v>1094467.94</v>
      </c>
      <c r="L11" s="14">
        <v>6610118.5099999998</v>
      </c>
      <c r="M11" s="14">
        <v>1057618.96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50</v>
      </c>
      <c r="B12" s="13" t="s">
        <v>139</v>
      </c>
      <c r="C12" s="12" t="s">
        <v>24</v>
      </c>
      <c r="D12" s="12" t="s">
        <v>25</v>
      </c>
      <c r="E12" s="12" t="s">
        <v>153</v>
      </c>
      <c r="F12" s="12" t="s">
        <v>25</v>
      </c>
      <c r="G12" s="12" t="s">
        <v>60</v>
      </c>
      <c r="H12" s="12" t="s">
        <v>62</v>
      </c>
      <c r="I12" s="14" t="s">
        <v>63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793214.22</v>
      </c>
      <c r="S12" s="12" t="s">
        <v>154</v>
      </c>
    </row>
    <row r="13" spans="1:19" s="15" customFormat="1" x14ac:dyDescent="0.25">
      <c r="A13" s="12" t="s">
        <v>56</v>
      </c>
      <c r="B13" s="13" t="s">
        <v>32</v>
      </c>
      <c r="C13" s="12" t="s">
        <v>24</v>
      </c>
      <c r="D13" s="12" t="s">
        <v>25</v>
      </c>
      <c r="E13" s="12" t="s">
        <v>33</v>
      </c>
      <c r="F13" s="12" t="s">
        <v>34</v>
      </c>
      <c r="G13" s="12" t="s">
        <v>35</v>
      </c>
      <c r="H13" s="12" t="s">
        <v>36</v>
      </c>
      <c r="I13" s="14" t="s">
        <v>37</v>
      </c>
      <c r="J13" s="14">
        <v>-93600.14</v>
      </c>
      <c r="K13" s="14">
        <v>0</v>
      </c>
      <c r="L13" s="14">
        <v>-80689.78</v>
      </c>
      <c r="M13" s="14">
        <v>-12910.36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59</v>
      </c>
      <c r="B14" s="13" t="s">
        <v>76</v>
      </c>
      <c r="C14" s="12" t="s">
        <v>47</v>
      </c>
      <c r="D14" s="12" t="s">
        <v>82</v>
      </c>
      <c r="E14" s="12" t="s">
        <v>25</v>
      </c>
      <c r="F14" s="12" t="s">
        <v>83</v>
      </c>
      <c r="G14" s="12" t="s">
        <v>25</v>
      </c>
      <c r="H14" s="12" t="s">
        <v>84</v>
      </c>
      <c r="I14" s="14" t="s">
        <v>85</v>
      </c>
      <c r="J14" s="14">
        <v>312000</v>
      </c>
      <c r="K14" s="14">
        <v>312000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64</v>
      </c>
      <c r="B15" s="13" t="s">
        <v>65</v>
      </c>
      <c r="C15" s="12" t="s">
        <v>47</v>
      </c>
      <c r="D15" s="12" t="s">
        <v>71</v>
      </c>
      <c r="E15" s="12" t="s">
        <v>25</v>
      </c>
      <c r="F15" s="12" t="s">
        <v>72</v>
      </c>
      <c r="G15" s="12" t="s">
        <v>25</v>
      </c>
      <c r="H15" s="12" t="s">
        <v>73</v>
      </c>
      <c r="I15" s="14" t="s">
        <v>74</v>
      </c>
      <c r="J15" s="14">
        <v>221746.97</v>
      </c>
      <c r="K15" s="14">
        <v>-0.02</v>
      </c>
      <c r="L15" s="14">
        <v>191161.18</v>
      </c>
      <c r="M15" s="14">
        <v>30585.78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70</v>
      </c>
      <c r="B16" s="13" t="s">
        <v>107</v>
      </c>
      <c r="C16" s="12" t="s">
        <v>24</v>
      </c>
      <c r="D16" s="12" t="s">
        <v>25</v>
      </c>
      <c r="E16" s="12" t="s">
        <v>116</v>
      </c>
      <c r="F16" s="12" t="s">
        <v>25</v>
      </c>
      <c r="G16" s="12" t="s">
        <v>71</v>
      </c>
      <c r="H16" s="12" t="s">
        <v>73</v>
      </c>
      <c r="I16" s="14" t="s">
        <v>74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22939.34</v>
      </c>
      <c r="S16" s="12" t="s">
        <v>117</v>
      </c>
    </row>
    <row r="17" spans="1:19" s="15" customFormat="1" x14ac:dyDescent="0.25">
      <c r="A17" s="12" t="s">
        <v>75</v>
      </c>
      <c r="B17" s="13" t="s">
        <v>76</v>
      </c>
      <c r="C17" s="12" t="s">
        <v>47</v>
      </c>
      <c r="D17" s="12" t="s">
        <v>102</v>
      </c>
      <c r="E17" s="12" t="s">
        <v>25</v>
      </c>
      <c r="F17" s="12" t="s">
        <v>103</v>
      </c>
      <c r="G17" s="12" t="s">
        <v>25</v>
      </c>
      <c r="H17" s="12" t="s">
        <v>104</v>
      </c>
      <c r="I17" s="14" t="s">
        <v>105</v>
      </c>
      <c r="J17" s="14">
        <v>2599999.9300000002</v>
      </c>
      <c r="K17" s="14">
        <v>0</v>
      </c>
      <c r="L17" s="14">
        <v>2241379.25</v>
      </c>
      <c r="M17" s="14">
        <v>358620.68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81</v>
      </c>
      <c r="B18" s="13" t="s">
        <v>139</v>
      </c>
      <c r="C18" s="12" t="s">
        <v>24</v>
      </c>
      <c r="D18" s="12" t="s">
        <v>25</v>
      </c>
      <c r="E18" s="12" t="s">
        <v>156</v>
      </c>
      <c r="F18" s="12" t="s">
        <v>25</v>
      </c>
      <c r="G18" s="12" t="s">
        <v>102</v>
      </c>
      <c r="H18" s="12" t="s">
        <v>104</v>
      </c>
      <c r="I18" s="14" t="s">
        <v>105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268965.51</v>
      </c>
      <c r="S18" s="12" t="s">
        <v>157</v>
      </c>
    </row>
    <row r="19" spans="1:19" s="15" customFormat="1" x14ac:dyDescent="0.25">
      <c r="A19" s="12" t="s">
        <v>86</v>
      </c>
      <c r="B19" s="13" t="s">
        <v>139</v>
      </c>
      <c r="C19" s="12" t="s">
        <v>47</v>
      </c>
      <c r="D19" s="12" t="s">
        <v>140</v>
      </c>
      <c r="E19" s="12" t="s">
        <v>25</v>
      </c>
      <c r="F19" s="12" t="s">
        <v>141</v>
      </c>
      <c r="G19" s="12" t="s">
        <v>25</v>
      </c>
      <c r="H19" s="12" t="s">
        <v>142</v>
      </c>
      <c r="I19" s="14" t="s">
        <v>143</v>
      </c>
      <c r="J19" s="14">
        <v>683028</v>
      </c>
      <c r="K19" s="14">
        <v>683028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91</v>
      </c>
      <c r="B20" s="13" t="s">
        <v>76</v>
      </c>
      <c r="C20" s="12" t="s">
        <v>47</v>
      </c>
      <c r="D20" s="12" t="s">
        <v>92</v>
      </c>
      <c r="E20" s="12" t="s">
        <v>25</v>
      </c>
      <c r="F20" s="12" t="s">
        <v>93</v>
      </c>
      <c r="G20" s="12" t="s">
        <v>25</v>
      </c>
      <c r="H20" s="12" t="s">
        <v>94</v>
      </c>
      <c r="I20" s="14" t="s">
        <v>95</v>
      </c>
      <c r="J20" s="14">
        <v>60900</v>
      </c>
      <c r="K20" s="14">
        <v>0</v>
      </c>
      <c r="L20" s="14">
        <v>52500</v>
      </c>
      <c r="M20" s="14">
        <v>8400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96</v>
      </c>
      <c r="B21" s="13" t="s">
        <v>107</v>
      </c>
      <c r="C21" s="12" t="s">
        <v>47</v>
      </c>
      <c r="D21" s="12" t="s">
        <v>108</v>
      </c>
      <c r="E21" s="12" t="s">
        <v>25</v>
      </c>
      <c r="F21" s="12" t="s">
        <v>109</v>
      </c>
      <c r="G21" s="12" t="s">
        <v>25</v>
      </c>
      <c r="H21" s="12" t="s">
        <v>94</v>
      </c>
      <c r="I21" s="14" t="s">
        <v>95</v>
      </c>
      <c r="J21" s="14">
        <v>278400</v>
      </c>
      <c r="K21" s="14">
        <v>0</v>
      </c>
      <c r="L21" s="14">
        <v>240000</v>
      </c>
      <c r="M21" s="14">
        <v>38400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101</v>
      </c>
      <c r="B22" s="13" t="s">
        <v>107</v>
      </c>
      <c r="C22" s="12" t="s">
        <v>24</v>
      </c>
      <c r="D22" s="12" t="s">
        <v>25</v>
      </c>
      <c r="E22" s="12" t="s">
        <v>128</v>
      </c>
      <c r="F22" s="12" t="s">
        <v>25</v>
      </c>
      <c r="G22" s="12" t="s">
        <v>92</v>
      </c>
      <c r="H22" s="12" t="s">
        <v>94</v>
      </c>
      <c r="I22" s="14" t="s">
        <v>95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6300</v>
      </c>
      <c r="S22" s="12" t="s">
        <v>129</v>
      </c>
    </row>
    <row r="23" spans="1:19" s="15" customFormat="1" x14ac:dyDescent="0.25">
      <c r="A23" s="12" t="s">
        <v>106</v>
      </c>
      <c r="B23" s="13" t="s">
        <v>139</v>
      </c>
      <c r="C23" s="12" t="s">
        <v>24</v>
      </c>
      <c r="D23" s="12" t="s">
        <v>25</v>
      </c>
      <c r="E23" s="12" t="s">
        <v>150</v>
      </c>
      <c r="F23" s="12" t="s">
        <v>25</v>
      </c>
      <c r="G23" s="12" t="s">
        <v>108</v>
      </c>
      <c r="H23" s="12" t="s">
        <v>94</v>
      </c>
      <c r="I23" s="14" t="s">
        <v>95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28800</v>
      </c>
      <c r="S23" s="12" t="s">
        <v>151</v>
      </c>
    </row>
    <row r="24" spans="1:19" s="15" customFormat="1" x14ac:dyDescent="0.25">
      <c r="A24" s="12" t="s">
        <v>110</v>
      </c>
      <c r="B24" s="13" t="s">
        <v>159</v>
      </c>
      <c r="C24" s="12" t="s">
        <v>47</v>
      </c>
      <c r="D24" s="12" t="s">
        <v>165</v>
      </c>
      <c r="E24" s="12" t="s">
        <v>25</v>
      </c>
      <c r="F24" s="12" t="s">
        <v>166</v>
      </c>
      <c r="G24" s="12" t="s">
        <v>25</v>
      </c>
      <c r="H24" s="12" t="s">
        <v>94</v>
      </c>
      <c r="I24" s="14" t="s">
        <v>95</v>
      </c>
      <c r="J24" s="14">
        <v>408900</v>
      </c>
      <c r="K24" s="14">
        <v>0</v>
      </c>
      <c r="L24" s="14">
        <v>352500</v>
      </c>
      <c r="M24" s="14">
        <v>56400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112</v>
      </c>
      <c r="B25" s="13" t="s">
        <v>168</v>
      </c>
      <c r="C25" s="12" t="s">
        <v>24</v>
      </c>
      <c r="D25" s="12" t="s">
        <v>25</v>
      </c>
      <c r="E25" s="12" t="s">
        <v>169</v>
      </c>
      <c r="F25" s="12" t="s">
        <v>25</v>
      </c>
      <c r="G25" s="12" t="s">
        <v>165</v>
      </c>
      <c r="H25" s="12" t="s">
        <v>94</v>
      </c>
      <c r="I25" s="14" t="s">
        <v>95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42300</v>
      </c>
      <c r="S25" s="12" t="s">
        <v>170</v>
      </c>
    </row>
    <row r="26" spans="1:19" s="15" customFormat="1" x14ac:dyDescent="0.25">
      <c r="A26" s="12" t="s">
        <v>115</v>
      </c>
      <c r="B26" s="13" t="s">
        <v>76</v>
      </c>
      <c r="C26" s="12" t="s">
        <v>47</v>
      </c>
      <c r="D26" s="12" t="s">
        <v>77</v>
      </c>
      <c r="E26" s="12" t="s">
        <v>25</v>
      </c>
      <c r="F26" s="12" t="s">
        <v>78</v>
      </c>
      <c r="G26" s="12" t="s">
        <v>25</v>
      </c>
      <c r="H26" s="12" t="s">
        <v>79</v>
      </c>
      <c r="I26" s="14" t="s">
        <v>80</v>
      </c>
      <c r="J26" s="14">
        <v>1594250.4</v>
      </c>
      <c r="K26" s="14">
        <v>1594250.4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118</v>
      </c>
      <c r="B27" s="13" t="s">
        <v>51</v>
      </c>
      <c r="C27" s="12" t="s">
        <v>47</v>
      </c>
      <c r="D27" s="12" t="s">
        <v>52</v>
      </c>
      <c r="E27" s="12" t="s">
        <v>25</v>
      </c>
      <c r="F27" s="12" t="s">
        <v>53</v>
      </c>
      <c r="G27" s="12" t="s">
        <v>25</v>
      </c>
      <c r="H27" s="12" t="s">
        <v>54</v>
      </c>
      <c r="I27" s="14" t="s">
        <v>55</v>
      </c>
      <c r="J27" s="14">
        <v>3678703.32</v>
      </c>
      <c r="K27" s="14">
        <v>3678703.32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121</v>
      </c>
      <c r="B28" s="13" t="s">
        <v>65</v>
      </c>
      <c r="C28" s="12" t="s">
        <v>47</v>
      </c>
      <c r="D28" s="12" t="s">
        <v>66</v>
      </c>
      <c r="E28" s="12" t="s">
        <v>25</v>
      </c>
      <c r="F28" s="12" t="s">
        <v>67</v>
      </c>
      <c r="G28" s="12" t="s">
        <v>25</v>
      </c>
      <c r="H28" s="12" t="s">
        <v>68</v>
      </c>
      <c r="I28" s="14" t="s">
        <v>69</v>
      </c>
      <c r="J28" s="14">
        <v>6380000</v>
      </c>
      <c r="K28" s="14">
        <v>0</v>
      </c>
      <c r="L28" s="14">
        <v>5500000</v>
      </c>
      <c r="M28" s="14">
        <v>880000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124</v>
      </c>
      <c r="B29" s="13" t="s">
        <v>107</v>
      </c>
      <c r="C29" s="12" t="s">
        <v>24</v>
      </c>
      <c r="D29" s="12" t="s">
        <v>25</v>
      </c>
      <c r="E29" s="12" t="s">
        <v>122</v>
      </c>
      <c r="F29" s="12" t="s">
        <v>25</v>
      </c>
      <c r="G29" s="12" t="s">
        <v>66</v>
      </c>
      <c r="H29" s="12" t="s">
        <v>68</v>
      </c>
      <c r="I29" s="14" t="s">
        <v>69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660000</v>
      </c>
      <c r="S29" s="12" t="s">
        <v>123</v>
      </c>
    </row>
    <row r="30" spans="1:19" s="15" customFormat="1" x14ac:dyDescent="0.25">
      <c r="A30" s="12" t="s">
        <v>127</v>
      </c>
      <c r="B30" s="13" t="s">
        <v>76</v>
      </c>
      <c r="C30" s="12" t="s">
        <v>47</v>
      </c>
      <c r="D30" s="12" t="s">
        <v>87</v>
      </c>
      <c r="E30" s="12" t="s">
        <v>25</v>
      </c>
      <c r="F30" s="12" t="s">
        <v>88</v>
      </c>
      <c r="G30" s="12" t="s">
        <v>25</v>
      </c>
      <c r="H30" s="12" t="s">
        <v>89</v>
      </c>
      <c r="I30" s="14" t="s">
        <v>90</v>
      </c>
      <c r="J30" s="14">
        <v>1125000.2</v>
      </c>
      <c r="K30" s="14">
        <v>0</v>
      </c>
      <c r="L30" s="14">
        <v>969827.76</v>
      </c>
      <c r="M30" s="14">
        <v>155172.44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12" t="s">
        <v>130</v>
      </c>
      <c r="B31" s="13" t="s">
        <v>107</v>
      </c>
      <c r="C31" s="12" t="s">
        <v>24</v>
      </c>
      <c r="D31" s="12" t="s">
        <v>25</v>
      </c>
      <c r="E31" s="12" t="s">
        <v>125</v>
      </c>
      <c r="F31" s="12" t="s">
        <v>25</v>
      </c>
      <c r="G31" s="12" t="s">
        <v>87</v>
      </c>
      <c r="H31" s="12" t="s">
        <v>89</v>
      </c>
      <c r="I31" s="14" t="s">
        <v>90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116379.33</v>
      </c>
      <c r="S31" s="12" t="s">
        <v>126</v>
      </c>
    </row>
    <row r="32" spans="1:19" s="15" customFormat="1" x14ac:dyDescent="0.25">
      <c r="A32" s="12" t="s">
        <v>136</v>
      </c>
      <c r="B32" s="13" t="s">
        <v>107</v>
      </c>
      <c r="C32" s="12" t="s">
        <v>24</v>
      </c>
      <c r="D32" s="12" t="s">
        <v>25</v>
      </c>
      <c r="E32" s="12" t="s">
        <v>131</v>
      </c>
      <c r="F32" s="12" t="s">
        <v>132</v>
      </c>
      <c r="G32" s="12" t="s">
        <v>133</v>
      </c>
      <c r="H32" s="12" t="s">
        <v>134</v>
      </c>
      <c r="I32" s="14" t="s">
        <v>135</v>
      </c>
      <c r="J32" s="14">
        <v>-1372830.18</v>
      </c>
      <c r="K32" s="14">
        <v>0</v>
      </c>
      <c r="L32" s="14">
        <v>-1183474.29</v>
      </c>
      <c r="M32" s="14">
        <v>-189355.89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138</v>
      </c>
      <c r="B33" s="13" t="s">
        <v>23</v>
      </c>
      <c r="C33" s="12" t="s">
        <v>24</v>
      </c>
      <c r="D33" s="12" t="s">
        <v>25</v>
      </c>
      <c r="E33" s="12" t="s">
        <v>26</v>
      </c>
      <c r="F33" s="12" t="s">
        <v>27</v>
      </c>
      <c r="G33" s="12" t="s">
        <v>28</v>
      </c>
      <c r="H33" s="12" t="s">
        <v>29</v>
      </c>
      <c r="I33" s="14" t="s">
        <v>30</v>
      </c>
      <c r="J33" s="14">
        <v>-13572.05</v>
      </c>
      <c r="K33" s="14">
        <v>0</v>
      </c>
      <c r="L33" s="14">
        <v>-11700.04</v>
      </c>
      <c r="M33" s="14">
        <v>-1872.01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2" t="s">
        <v>144</v>
      </c>
      <c r="B34" s="13" t="s">
        <v>46</v>
      </c>
      <c r="C34" s="12" t="s">
        <v>47</v>
      </c>
      <c r="D34" s="12" t="s">
        <v>48</v>
      </c>
      <c r="E34" s="12" t="s">
        <v>25</v>
      </c>
      <c r="F34" s="12" t="s">
        <v>49</v>
      </c>
      <c r="G34" s="12" t="s">
        <v>25</v>
      </c>
      <c r="H34" s="12" t="s">
        <v>29</v>
      </c>
      <c r="I34" s="14" t="s">
        <v>30</v>
      </c>
      <c r="J34" s="14">
        <v>7994491.3899999997</v>
      </c>
      <c r="K34" s="14">
        <v>0</v>
      </c>
      <c r="L34" s="14">
        <v>6891802.9199999999</v>
      </c>
      <c r="M34" s="14">
        <v>1102688.47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149</v>
      </c>
      <c r="B35" s="13" t="s">
        <v>107</v>
      </c>
      <c r="C35" s="12" t="s">
        <v>24</v>
      </c>
      <c r="D35" s="12" t="s">
        <v>25</v>
      </c>
      <c r="E35" s="12" t="s">
        <v>111</v>
      </c>
      <c r="F35" s="12" t="s">
        <v>25</v>
      </c>
      <c r="G35" s="12" t="s">
        <v>28</v>
      </c>
      <c r="H35" s="12" t="s">
        <v>29</v>
      </c>
      <c r="I35" s="14" t="s">
        <v>30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827016.35</v>
      </c>
      <c r="S35" s="12" t="s">
        <v>25</v>
      </c>
    </row>
    <row r="36" spans="1:19" s="15" customFormat="1" x14ac:dyDescent="0.25">
      <c r="A36" s="12" t="s">
        <v>152</v>
      </c>
      <c r="B36" s="13" t="s">
        <v>107</v>
      </c>
      <c r="C36" s="12" t="s">
        <v>24</v>
      </c>
      <c r="D36" s="12" t="s">
        <v>25</v>
      </c>
      <c r="E36" s="12" t="s">
        <v>137</v>
      </c>
      <c r="F36" s="12" t="s">
        <v>137</v>
      </c>
      <c r="G36" s="12" t="s">
        <v>137</v>
      </c>
      <c r="H36" s="12" t="s">
        <v>29</v>
      </c>
      <c r="I36" s="14" t="s">
        <v>30</v>
      </c>
      <c r="J36" s="14">
        <v>-7980919.3399999999</v>
      </c>
      <c r="K36" s="14">
        <v>-7980919.3399999999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12" t="s">
        <v>155</v>
      </c>
      <c r="B37" s="13" t="s">
        <v>76</v>
      </c>
      <c r="C37" s="12" t="s">
        <v>47</v>
      </c>
      <c r="D37" s="12" t="s">
        <v>97</v>
      </c>
      <c r="E37" s="12" t="s">
        <v>25</v>
      </c>
      <c r="F37" s="12" t="s">
        <v>98</v>
      </c>
      <c r="G37" s="12" t="s">
        <v>25</v>
      </c>
      <c r="H37" s="12" t="s">
        <v>99</v>
      </c>
      <c r="I37" s="14" t="s">
        <v>100</v>
      </c>
      <c r="J37" s="14">
        <v>4281360.63</v>
      </c>
      <c r="K37" s="14">
        <v>-0.05</v>
      </c>
      <c r="L37" s="14">
        <v>3690828.13</v>
      </c>
      <c r="M37" s="14">
        <v>590532.5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15" customFormat="1" x14ac:dyDescent="0.25">
      <c r="A38" s="12" t="s">
        <v>158</v>
      </c>
      <c r="B38" s="13" t="s">
        <v>107</v>
      </c>
      <c r="C38" s="12" t="s">
        <v>24</v>
      </c>
      <c r="D38" s="12" t="s">
        <v>25</v>
      </c>
      <c r="E38" s="12" t="s">
        <v>113</v>
      </c>
      <c r="F38" s="12" t="s">
        <v>25</v>
      </c>
      <c r="G38" s="12" t="s">
        <v>97</v>
      </c>
      <c r="H38" s="12" t="s">
        <v>99</v>
      </c>
      <c r="I38" s="14" t="s">
        <v>100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442899.38</v>
      </c>
      <c r="S38" s="12" t="s">
        <v>114</v>
      </c>
    </row>
    <row r="39" spans="1:19" s="15" customFormat="1" x14ac:dyDescent="0.25">
      <c r="A39" s="12" t="s">
        <v>164</v>
      </c>
      <c r="B39" s="13" t="s">
        <v>39</v>
      </c>
      <c r="C39" s="12" t="s">
        <v>24</v>
      </c>
      <c r="D39" s="12" t="s">
        <v>25</v>
      </c>
      <c r="E39" s="12" t="s">
        <v>40</v>
      </c>
      <c r="F39" s="12" t="s">
        <v>41</v>
      </c>
      <c r="G39" s="12" t="s">
        <v>42</v>
      </c>
      <c r="H39" s="12" t="s">
        <v>43</v>
      </c>
      <c r="I39" s="14" t="s">
        <v>44</v>
      </c>
      <c r="J39" s="14">
        <v>-262240</v>
      </c>
      <c r="K39" s="14">
        <v>-262240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12" t="s">
        <v>167</v>
      </c>
      <c r="B40" s="13" t="s">
        <v>51</v>
      </c>
      <c r="C40" s="12" t="s">
        <v>47</v>
      </c>
      <c r="D40" s="12" t="s">
        <v>57</v>
      </c>
      <c r="E40" s="12" t="s">
        <v>25</v>
      </c>
      <c r="F40" s="12" t="s">
        <v>58</v>
      </c>
      <c r="G40" s="12" t="s">
        <v>25</v>
      </c>
      <c r="H40" s="12" t="s">
        <v>43</v>
      </c>
      <c r="I40" s="14" t="s">
        <v>44</v>
      </c>
      <c r="J40" s="14">
        <v>13130040</v>
      </c>
      <c r="K40" s="14">
        <v>0</v>
      </c>
      <c r="L40" s="14">
        <v>11319000</v>
      </c>
      <c r="M40" s="14">
        <v>1811040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x14ac:dyDescent="0.25">
      <c r="A41" s="12" t="s">
        <v>171</v>
      </c>
      <c r="B41" s="13" t="s">
        <v>107</v>
      </c>
      <c r="C41" s="12" t="s">
        <v>24</v>
      </c>
      <c r="D41" s="12" t="s">
        <v>25</v>
      </c>
      <c r="E41" s="12" t="s">
        <v>119</v>
      </c>
      <c r="F41" s="12" t="s">
        <v>25</v>
      </c>
      <c r="G41" s="12" t="s">
        <v>57</v>
      </c>
      <c r="H41" s="12" t="s">
        <v>43</v>
      </c>
      <c r="I41" s="14" t="s">
        <v>44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1358280</v>
      </c>
      <c r="S41" s="12" t="s">
        <v>120</v>
      </c>
    </row>
    <row r="43" spans="1:19" x14ac:dyDescent="0.25">
      <c r="J43" s="6">
        <f>SUM(J2:J41)</f>
        <v>63139772.540000014</v>
      </c>
      <c r="K43" s="6">
        <f t="shared" ref="K43:R43" si="0">SUM(K2:K41)</f>
        <v>19311198.25</v>
      </c>
      <c r="L43" s="6">
        <f t="shared" si="0"/>
        <v>37783253.640000001</v>
      </c>
      <c r="M43" s="6">
        <f t="shared" si="0"/>
        <v>6045320.5699999994</v>
      </c>
      <c r="N43" s="6">
        <f t="shared" si="0"/>
        <v>0</v>
      </c>
      <c r="O43" s="6">
        <f t="shared" si="0"/>
        <v>0</v>
      </c>
      <c r="P43" s="6">
        <f t="shared" si="0"/>
        <v>0</v>
      </c>
      <c r="Q43" s="6">
        <f t="shared" si="0"/>
        <v>0</v>
      </c>
      <c r="R43" s="6">
        <f t="shared" si="0"/>
        <v>4687094.13</v>
      </c>
    </row>
    <row r="45" spans="1:19" x14ac:dyDescent="0.25">
      <c r="J45" s="5" t="s">
        <v>174</v>
      </c>
    </row>
    <row r="47" spans="1:19" x14ac:dyDescent="0.25">
      <c r="J47" s="5" t="s">
        <v>175</v>
      </c>
      <c r="K47" s="5" t="s">
        <v>176</v>
      </c>
      <c r="L47" s="2" t="s">
        <v>177</v>
      </c>
    </row>
    <row r="49" spans="9:12" x14ac:dyDescent="0.25">
      <c r="I49" s="5" t="s">
        <v>178</v>
      </c>
      <c r="J49" s="5">
        <f>K43</f>
        <v>19311198.25</v>
      </c>
    </row>
    <row r="51" spans="9:12" x14ac:dyDescent="0.25">
      <c r="I51" s="5" t="s">
        <v>179</v>
      </c>
      <c r="J51" s="5">
        <f>L43</f>
        <v>37783253.640000001</v>
      </c>
      <c r="K51" s="5">
        <f>M43</f>
        <v>6045320.5699999994</v>
      </c>
    </row>
    <row r="53" spans="9:12" x14ac:dyDescent="0.25">
      <c r="I53" s="5" t="s">
        <v>180</v>
      </c>
      <c r="J53" s="5">
        <v>0</v>
      </c>
      <c r="K53" s="5">
        <v>0</v>
      </c>
      <c r="L53" s="2">
        <v>0</v>
      </c>
    </row>
    <row r="55" spans="9:12" x14ac:dyDescent="0.25">
      <c r="I55" s="5" t="s">
        <v>181</v>
      </c>
      <c r="J55" s="5">
        <v>0</v>
      </c>
      <c r="K55" s="5">
        <v>0</v>
      </c>
    </row>
    <row r="57" spans="9:12" x14ac:dyDescent="0.25">
      <c r="I57" s="5" t="s">
        <v>182</v>
      </c>
      <c r="J57" s="5">
        <f>J49+J51</f>
        <v>57094451.890000001</v>
      </c>
      <c r="K57" s="5">
        <f>K51</f>
        <v>6045320.5699999994</v>
      </c>
      <c r="L57" s="2">
        <v>0</v>
      </c>
    </row>
  </sheetData>
  <sortState ref="A8:S41">
    <sortCondition sortBy="cellColor" ref="I8:I41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7"/>
  <sheetViews>
    <sheetView workbookViewId="0">
      <selection activeCell="A35" sqref="A3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3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5" t="s">
        <v>183</v>
      </c>
      <c r="B4" s="25"/>
      <c r="C4" s="25"/>
      <c r="D4" s="25"/>
      <c r="E4" s="25"/>
      <c r="F4" s="25"/>
      <c r="G4" s="25"/>
      <c r="H4" s="25"/>
      <c r="I4" s="2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-13572.05</v>
      </c>
      <c r="K8" s="14">
        <v>0</v>
      </c>
      <c r="L8" s="14">
        <v>-11700.04</v>
      </c>
      <c r="M8" s="14">
        <v>-1872.01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2" t="s">
        <v>31</v>
      </c>
      <c r="B9" s="13" t="s">
        <v>32</v>
      </c>
      <c r="C9" s="12" t="s">
        <v>24</v>
      </c>
      <c r="D9" s="12" t="s">
        <v>25</v>
      </c>
      <c r="E9" s="12" t="s">
        <v>33</v>
      </c>
      <c r="F9" s="12" t="s">
        <v>34</v>
      </c>
      <c r="G9" s="12" t="s">
        <v>35</v>
      </c>
      <c r="H9" s="12" t="s">
        <v>36</v>
      </c>
      <c r="I9" s="14" t="s">
        <v>37</v>
      </c>
      <c r="J9" s="14">
        <v>-93600.14</v>
      </c>
      <c r="K9" s="14">
        <v>0</v>
      </c>
      <c r="L9" s="14">
        <v>-80689.78</v>
      </c>
      <c r="M9" s="14">
        <v>-12910.36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38</v>
      </c>
      <c r="B10" s="13" t="s">
        <v>39</v>
      </c>
      <c r="C10" s="12" t="s">
        <v>24</v>
      </c>
      <c r="D10" s="12" t="s">
        <v>25</v>
      </c>
      <c r="E10" s="12" t="s">
        <v>40</v>
      </c>
      <c r="F10" s="12" t="s">
        <v>41</v>
      </c>
      <c r="G10" s="12" t="s">
        <v>42</v>
      </c>
      <c r="H10" s="12" t="s">
        <v>43</v>
      </c>
      <c r="I10" s="14" t="s">
        <v>44</v>
      </c>
      <c r="J10" s="14">
        <v>-262240</v>
      </c>
      <c r="K10" s="14">
        <v>-262240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45</v>
      </c>
      <c r="B11" s="13" t="s">
        <v>46</v>
      </c>
      <c r="C11" s="12" t="s">
        <v>47</v>
      </c>
      <c r="D11" s="12" t="s">
        <v>48</v>
      </c>
      <c r="E11" s="12" t="s">
        <v>25</v>
      </c>
      <c r="F11" s="12" t="s">
        <v>49</v>
      </c>
      <c r="G11" s="12" t="s">
        <v>25</v>
      </c>
      <c r="H11" s="12" t="s">
        <v>29</v>
      </c>
      <c r="I11" s="14" t="s">
        <v>30</v>
      </c>
      <c r="J11" s="14">
        <v>7994491.3899999997</v>
      </c>
      <c r="K11" s="14">
        <v>0</v>
      </c>
      <c r="L11" s="14">
        <v>6891802.9199999999</v>
      </c>
      <c r="M11" s="14">
        <v>1102688.47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50</v>
      </c>
      <c r="B12" s="13" t="s">
        <v>51</v>
      </c>
      <c r="C12" s="12" t="s">
        <v>47</v>
      </c>
      <c r="D12" s="12" t="s">
        <v>60</v>
      </c>
      <c r="E12" s="12" t="s">
        <v>25</v>
      </c>
      <c r="F12" s="12" t="s">
        <v>61</v>
      </c>
      <c r="G12" s="12" t="s">
        <v>25</v>
      </c>
      <c r="H12" s="12" t="s">
        <v>62</v>
      </c>
      <c r="I12" s="14" t="s">
        <v>63</v>
      </c>
      <c r="J12" s="14">
        <v>8762205.4100000001</v>
      </c>
      <c r="K12" s="14">
        <v>1094467.94</v>
      </c>
      <c r="L12" s="14">
        <v>6610118.5099999998</v>
      </c>
      <c r="M12" s="14">
        <v>1057618.96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56</v>
      </c>
      <c r="B13" s="13" t="s">
        <v>51</v>
      </c>
      <c r="C13" s="12" t="s">
        <v>47</v>
      </c>
      <c r="D13" s="12" t="s">
        <v>52</v>
      </c>
      <c r="E13" s="12" t="s">
        <v>25</v>
      </c>
      <c r="F13" s="12" t="s">
        <v>53</v>
      </c>
      <c r="G13" s="12" t="s">
        <v>25</v>
      </c>
      <c r="H13" s="12" t="s">
        <v>54</v>
      </c>
      <c r="I13" s="14" t="s">
        <v>55</v>
      </c>
      <c r="J13" s="14">
        <v>3678703.32</v>
      </c>
      <c r="K13" s="14">
        <v>3678703.32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59</v>
      </c>
      <c r="B14" s="13" t="s">
        <v>51</v>
      </c>
      <c r="C14" s="12" t="s">
        <v>47</v>
      </c>
      <c r="D14" s="12" t="s">
        <v>57</v>
      </c>
      <c r="E14" s="12" t="s">
        <v>25</v>
      </c>
      <c r="F14" s="12" t="s">
        <v>58</v>
      </c>
      <c r="G14" s="12" t="s">
        <v>25</v>
      </c>
      <c r="H14" s="12" t="s">
        <v>43</v>
      </c>
      <c r="I14" s="14" t="s">
        <v>44</v>
      </c>
      <c r="J14" s="14">
        <v>13130040</v>
      </c>
      <c r="K14" s="14">
        <v>0</v>
      </c>
      <c r="L14" s="14">
        <v>11319000</v>
      </c>
      <c r="M14" s="14">
        <v>1811040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64</v>
      </c>
      <c r="B15" s="13" t="s">
        <v>65</v>
      </c>
      <c r="C15" s="12" t="s">
        <v>47</v>
      </c>
      <c r="D15" s="12" t="s">
        <v>71</v>
      </c>
      <c r="E15" s="12" t="s">
        <v>25</v>
      </c>
      <c r="F15" s="12" t="s">
        <v>72</v>
      </c>
      <c r="G15" s="12" t="s">
        <v>25</v>
      </c>
      <c r="H15" s="12" t="s">
        <v>73</v>
      </c>
      <c r="I15" s="14" t="s">
        <v>74</v>
      </c>
      <c r="J15" s="14">
        <v>221746.97</v>
      </c>
      <c r="K15" s="14">
        <v>-0.02</v>
      </c>
      <c r="L15" s="14">
        <v>191161.18</v>
      </c>
      <c r="M15" s="14">
        <v>30585.78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70</v>
      </c>
      <c r="B16" s="13" t="s">
        <v>65</v>
      </c>
      <c r="C16" s="12" t="s">
        <v>47</v>
      </c>
      <c r="D16" s="12" t="s">
        <v>66</v>
      </c>
      <c r="E16" s="12" t="s">
        <v>25</v>
      </c>
      <c r="F16" s="12" t="s">
        <v>67</v>
      </c>
      <c r="G16" s="12" t="s">
        <v>25</v>
      </c>
      <c r="H16" s="12" t="s">
        <v>68</v>
      </c>
      <c r="I16" s="14" t="s">
        <v>69</v>
      </c>
      <c r="J16" s="14">
        <v>6380000</v>
      </c>
      <c r="K16" s="14">
        <v>0</v>
      </c>
      <c r="L16" s="14">
        <v>5500000</v>
      </c>
      <c r="M16" s="14">
        <v>880000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75</v>
      </c>
      <c r="B17" s="13" t="s">
        <v>76</v>
      </c>
      <c r="C17" s="12" t="s">
        <v>47</v>
      </c>
      <c r="D17" s="12" t="s">
        <v>82</v>
      </c>
      <c r="E17" s="12" t="s">
        <v>25</v>
      </c>
      <c r="F17" s="12" t="s">
        <v>83</v>
      </c>
      <c r="G17" s="12" t="s">
        <v>25</v>
      </c>
      <c r="H17" s="12" t="s">
        <v>84</v>
      </c>
      <c r="I17" s="14" t="s">
        <v>85</v>
      </c>
      <c r="J17" s="14">
        <v>312000</v>
      </c>
      <c r="K17" s="14">
        <v>312000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81</v>
      </c>
      <c r="B18" s="13" t="s">
        <v>76</v>
      </c>
      <c r="C18" s="12" t="s">
        <v>47</v>
      </c>
      <c r="D18" s="12" t="s">
        <v>102</v>
      </c>
      <c r="E18" s="12" t="s">
        <v>25</v>
      </c>
      <c r="F18" s="12" t="s">
        <v>103</v>
      </c>
      <c r="G18" s="12" t="s">
        <v>25</v>
      </c>
      <c r="H18" s="12" t="s">
        <v>104</v>
      </c>
      <c r="I18" s="14" t="s">
        <v>105</v>
      </c>
      <c r="J18" s="14">
        <v>2599999.9300000002</v>
      </c>
      <c r="K18" s="14">
        <v>0</v>
      </c>
      <c r="L18" s="14">
        <v>2241379.25</v>
      </c>
      <c r="M18" s="14">
        <v>358620.68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86</v>
      </c>
      <c r="B19" s="13" t="s">
        <v>76</v>
      </c>
      <c r="C19" s="12" t="s">
        <v>47</v>
      </c>
      <c r="D19" s="12" t="s">
        <v>92</v>
      </c>
      <c r="E19" s="12" t="s">
        <v>25</v>
      </c>
      <c r="F19" s="12" t="s">
        <v>93</v>
      </c>
      <c r="G19" s="12" t="s">
        <v>25</v>
      </c>
      <c r="H19" s="12" t="s">
        <v>94</v>
      </c>
      <c r="I19" s="14" t="s">
        <v>95</v>
      </c>
      <c r="J19" s="14">
        <v>60900</v>
      </c>
      <c r="K19" s="14">
        <v>0</v>
      </c>
      <c r="L19" s="14">
        <v>52500</v>
      </c>
      <c r="M19" s="14">
        <v>8400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91</v>
      </c>
      <c r="B20" s="13" t="s">
        <v>76</v>
      </c>
      <c r="C20" s="12" t="s">
        <v>47</v>
      </c>
      <c r="D20" s="12" t="s">
        <v>77</v>
      </c>
      <c r="E20" s="12" t="s">
        <v>25</v>
      </c>
      <c r="F20" s="12" t="s">
        <v>78</v>
      </c>
      <c r="G20" s="12" t="s">
        <v>25</v>
      </c>
      <c r="H20" s="12" t="s">
        <v>79</v>
      </c>
      <c r="I20" s="14" t="s">
        <v>80</v>
      </c>
      <c r="J20" s="14">
        <v>1594250.4</v>
      </c>
      <c r="K20" s="14">
        <v>1594250.4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96</v>
      </c>
      <c r="B21" s="13" t="s">
        <v>76</v>
      </c>
      <c r="C21" s="12" t="s">
        <v>47</v>
      </c>
      <c r="D21" s="12" t="s">
        <v>87</v>
      </c>
      <c r="E21" s="12" t="s">
        <v>25</v>
      </c>
      <c r="F21" s="12" t="s">
        <v>88</v>
      </c>
      <c r="G21" s="12" t="s">
        <v>25</v>
      </c>
      <c r="H21" s="12" t="s">
        <v>89</v>
      </c>
      <c r="I21" s="14" t="s">
        <v>90</v>
      </c>
      <c r="J21" s="14">
        <v>1125000.2</v>
      </c>
      <c r="K21" s="14">
        <v>0</v>
      </c>
      <c r="L21" s="14">
        <v>969827.76</v>
      </c>
      <c r="M21" s="14">
        <v>155172.44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101</v>
      </c>
      <c r="B22" s="13" t="s">
        <v>76</v>
      </c>
      <c r="C22" s="12" t="s">
        <v>47</v>
      </c>
      <c r="D22" s="12" t="s">
        <v>97</v>
      </c>
      <c r="E22" s="12" t="s">
        <v>25</v>
      </c>
      <c r="F22" s="12" t="s">
        <v>98</v>
      </c>
      <c r="G22" s="12" t="s">
        <v>25</v>
      </c>
      <c r="H22" s="12" t="s">
        <v>99</v>
      </c>
      <c r="I22" s="14" t="s">
        <v>100</v>
      </c>
      <c r="J22" s="14">
        <v>4281360.63</v>
      </c>
      <c r="K22" s="14">
        <v>-0.05</v>
      </c>
      <c r="L22" s="14">
        <v>3690828.13</v>
      </c>
      <c r="M22" s="14">
        <v>590532.5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106</v>
      </c>
      <c r="B23" s="13" t="s">
        <v>107</v>
      </c>
      <c r="C23" s="12" t="s">
        <v>47</v>
      </c>
      <c r="D23" s="12" t="s">
        <v>108</v>
      </c>
      <c r="E23" s="12" t="s">
        <v>25</v>
      </c>
      <c r="F23" s="12" t="s">
        <v>109</v>
      </c>
      <c r="G23" s="12" t="s">
        <v>25</v>
      </c>
      <c r="H23" s="12" t="s">
        <v>94</v>
      </c>
      <c r="I23" s="14" t="s">
        <v>95</v>
      </c>
      <c r="J23" s="14">
        <v>278400</v>
      </c>
      <c r="K23" s="14">
        <v>0</v>
      </c>
      <c r="L23" s="14">
        <v>240000</v>
      </c>
      <c r="M23" s="14">
        <v>38400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110</v>
      </c>
      <c r="B24" s="13" t="s">
        <v>107</v>
      </c>
      <c r="C24" s="12" t="s">
        <v>24</v>
      </c>
      <c r="D24" s="12" t="s">
        <v>25</v>
      </c>
      <c r="E24" s="12" t="s">
        <v>131</v>
      </c>
      <c r="F24" s="12" t="s">
        <v>132</v>
      </c>
      <c r="G24" s="12" t="s">
        <v>133</v>
      </c>
      <c r="H24" s="12" t="s">
        <v>134</v>
      </c>
      <c r="I24" s="14" t="s">
        <v>135</v>
      </c>
      <c r="J24" s="14">
        <v>-1372830.18</v>
      </c>
      <c r="K24" s="14">
        <v>0</v>
      </c>
      <c r="L24" s="14">
        <v>-1183474.29</v>
      </c>
      <c r="M24" s="14">
        <v>-189355.89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112</v>
      </c>
      <c r="B25" s="13" t="s">
        <v>107</v>
      </c>
      <c r="C25" s="12" t="s">
        <v>24</v>
      </c>
      <c r="D25" s="12" t="s">
        <v>25</v>
      </c>
      <c r="E25" s="12" t="s">
        <v>111</v>
      </c>
      <c r="F25" s="12" t="s">
        <v>25</v>
      </c>
      <c r="G25" s="12" t="s">
        <v>28</v>
      </c>
      <c r="H25" s="12" t="s">
        <v>29</v>
      </c>
      <c r="I25" s="14" t="s">
        <v>30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827016.35</v>
      </c>
      <c r="S25" s="12" t="s">
        <v>25</v>
      </c>
    </row>
    <row r="26" spans="1:19" s="15" customFormat="1" x14ac:dyDescent="0.25">
      <c r="A26" s="12" t="s">
        <v>115</v>
      </c>
      <c r="B26" s="13" t="s">
        <v>107</v>
      </c>
      <c r="C26" s="12" t="s">
        <v>24</v>
      </c>
      <c r="D26" s="12" t="s">
        <v>25</v>
      </c>
      <c r="E26" s="12" t="s">
        <v>137</v>
      </c>
      <c r="F26" s="12" t="s">
        <v>137</v>
      </c>
      <c r="G26" s="12" t="s">
        <v>137</v>
      </c>
      <c r="H26" s="12" t="s">
        <v>29</v>
      </c>
      <c r="I26" s="14" t="s">
        <v>30</v>
      </c>
      <c r="J26" s="14">
        <v>-7980919.3399999999</v>
      </c>
      <c r="K26" s="14">
        <v>-7980919.3399999999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118</v>
      </c>
      <c r="B27" s="13" t="s">
        <v>107</v>
      </c>
      <c r="C27" s="12" t="s">
        <v>24</v>
      </c>
      <c r="D27" s="12" t="s">
        <v>25</v>
      </c>
      <c r="E27" s="12" t="s">
        <v>113</v>
      </c>
      <c r="F27" s="12" t="s">
        <v>25</v>
      </c>
      <c r="G27" s="12" t="s">
        <v>97</v>
      </c>
      <c r="H27" s="12" t="s">
        <v>99</v>
      </c>
      <c r="I27" s="14" t="s">
        <v>100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442899.38</v>
      </c>
      <c r="S27" s="12" t="s">
        <v>114</v>
      </c>
    </row>
    <row r="28" spans="1:19" s="15" customFormat="1" x14ac:dyDescent="0.25">
      <c r="A28" s="12" t="s">
        <v>121</v>
      </c>
      <c r="B28" s="13" t="s">
        <v>107</v>
      </c>
      <c r="C28" s="12" t="s">
        <v>24</v>
      </c>
      <c r="D28" s="12" t="s">
        <v>25</v>
      </c>
      <c r="E28" s="12" t="s">
        <v>116</v>
      </c>
      <c r="F28" s="12" t="s">
        <v>25</v>
      </c>
      <c r="G28" s="12" t="s">
        <v>71</v>
      </c>
      <c r="H28" s="12" t="s">
        <v>73</v>
      </c>
      <c r="I28" s="14" t="s">
        <v>74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22939.34</v>
      </c>
      <c r="S28" s="12" t="s">
        <v>117</v>
      </c>
    </row>
    <row r="29" spans="1:19" s="15" customFormat="1" x14ac:dyDescent="0.25">
      <c r="A29" s="12" t="s">
        <v>124</v>
      </c>
      <c r="B29" s="13" t="s">
        <v>107</v>
      </c>
      <c r="C29" s="12" t="s">
        <v>24</v>
      </c>
      <c r="D29" s="12" t="s">
        <v>25</v>
      </c>
      <c r="E29" s="12" t="s">
        <v>119</v>
      </c>
      <c r="F29" s="12" t="s">
        <v>25</v>
      </c>
      <c r="G29" s="12" t="s">
        <v>57</v>
      </c>
      <c r="H29" s="12" t="s">
        <v>43</v>
      </c>
      <c r="I29" s="14" t="s">
        <v>44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1358280</v>
      </c>
      <c r="S29" s="12" t="s">
        <v>120</v>
      </c>
    </row>
    <row r="30" spans="1:19" s="15" customFormat="1" x14ac:dyDescent="0.25">
      <c r="A30" s="12" t="s">
        <v>127</v>
      </c>
      <c r="B30" s="13" t="s">
        <v>107</v>
      </c>
      <c r="C30" s="12" t="s">
        <v>24</v>
      </c>
      <c r="D30" s="12" t="s">
        <v>25</v>
      </c>
      <c r="E30" s="12" t="s">
        <v>122</v>
      </c>
      <c r="F30" s="12" t="s">
        <v>25</v>
      </c>
      <c r="G30" s="12" t="s">
        <v>66</v>
      </c>
      <c r="H30" s="12" t="s">
        <v>68</v>
      </c>
      <c r="I30" s="14" t="s">
        <v>69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660000</v>
      </c>
      <c r="S30" s="12" t="s">
        <v>123</v>
      </c>
    </row>
    <row r="31" spans="1:19" s="15" customFormat="1" x14ac:dyDescent="0.25">
      <c r="A31" s="12" t="s">
        <v>130</v>
      </c>
      <c r="B31" s="13" t="s">
        <v>107</v>
      </c>
      <c r="C31" s="12" t="s">
        <v>24</v>
      </c>
      <c r="D31" s="12" t="s">
        <v>25</v>
      </c>
      <c r="E31" s="12" t="s">
        <v>125</v>
      </c>
      <c r="F31" s="12" t="s">
        <v>25</v>
      </c>
      <c r="G31" s="12" t="s">
        <v>87</v>
      </c>
      <c r="H31" s="12" t="s">
        <v>89</v>
      </c>
      <c r="I31" s="14" t="s">
        <v>90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116379.33</v>
      </c>
      <c r="S31" s="12" t="s">
        <v>126</v>
      </c>
    </row>
    <row r="32" spans="1:19" s="15" customFormat="1" x14ac:dyDescent="0.25">
      <c r="A32" s="12" t="s">
        <v>136</v>
      </c>
      <c r="B32" s="13" t="s">
        <v>107</v>
      </c>
      <c r="C32" s="12" t="s">
        <v>24</v>
      </c>
      <c r="D32" s="12" t="s">
        <v>25</v>
      </c>
      <c r="E32" s="12" t="s">
        <v>128</v>
      </c>
      <c r="F32" s="12" t="s">
        <v>25</v>
      </c>
      <c r="G32" s="12" t="s">
        <v>92</v>
      </c>
      <c r="H32" s="12" t="s">
        <v>94</v>
      </c>
      <c r="I32" s="14" t="s">
        <v>95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6300</v>
      </c>
      <c r="S32" s="12" t="s">
        <v>129</v>
      </c>
    </row>
    <row r="33" spans="1:19" s="15" customFormat="1" x14ac:dyDescent="0.25">
      <c r="A33" s="12" t="s">
        <v>138</v>
      </c>
      <c r="B33" s="13" t="s">
        <v>139</v>
      </c>
      <c r="C33" s="12" t="s">
        <v>47</v>
      </c>
      <c r="D33" s="12" t="s">
        <v>145</v>
      </c>
      <c r="E33" s="12" t="s">
        <v>25</v>
      </c>
      <c r="F33" s="12" t="s">
        <v>146</v>
      </c>
      <c r="G33" s="12" t="s">
        <v>25</v>
      </c>
      <c r="H33" s="12" t="s">
        <v>147</v>
      </c>
      <c r="I33" s="14" t="s">
        <v>148</v>
      </c>
      <c r="J33" s="14">
        <v>20191908</v>
      </c>
      <c r="K33" s="14">
        <v>20191908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2" t="s">
        <v>144</v>
      </c>
      <c r="B34" s="13" t="s">
        <v>139</v>
      </c>
      <c r="C34" s="12" t="s">
        <v>47</v>
      </c>
      <c r="D34" s="12" t="s">
        <v>140</v>
      </c>
      <c r="E34" s="12" t="s">
        <v>25</v>
      </c>
      <c r="F34" s="12" t="s">
        <v>141</v>
      </c>
      <c r="G34" s="12" t="s">
        <v>25</v>
      </c>
      <c r="H34" s="12" t="s">
        <v>142</v>
      </c>
      <c r="I34" s="14" t="s">
        <v>143</v>
      </c>
      <c r="J34" s="14">
        <v>683028</v>
      </c>
      <c r="K34" s="14">
        <v>683028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149</v>
      </c>
      <c r="B35" s="13" t="s">
        <v>139</v>
      </c>
      <c r="C35" s="12" t="s">
        <v>24</v>
      </c>
      <c r="D35" s="12" t="s">
        <v>25</v>
      </c>
      <c r="E35" s="12" t="s">
        <v>156</v>
      </c>
      <c r="F35" s="12" t="s">
        <v>25</v>
      </c>
      <c r="G35" s="12" t="s">
        <v>102</v>
      </c>
      <c r="H35" s="12" t="s">
        <v>104</v>
      </c>
      <c r="I35" s="14" t="s">
        <v>105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268965.51</v>
      </c>
      <c r="S35" s="12" t="s">
        <v>157</v>
      </c>
    </row>
    <row r="36" spans="1:19" s="15" customFormat="1" x14ac:dyDescent="0.25">
      <c r="A36" s="12" t="s">
        <v>152</v>
      </c>
      <c r="B36" s="13" t="s">
        <v>139</v>
      </c>
      <c r="C36" s="12" t="s">
        <v>24</v>
      </c>
      <c r="D36" s="12" t="s">
        <v>25</v>
      </c>
      <c r="E36" s="12" t="s">
        <v>150</v>
      </c>
      <c r="F36" s="12" t="s">
        <v>25</v>
      </c>
      <c r="G36" s="12" t="s">
        <v>108</v>
      </c>
      <c r="H36" s="12" t="s">
        <v>94</v>
      </c>
      <c r="I36" s="14" t="s">
        <v>95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28800</v>
      </c>
      <c r="S36" s="12" t="s">
        <v>151</v>
      </c>
    </row>
    <row r="37" spans="1:19" s="15" customFormat="1" x14ac:dyDescent="0.25">
      <c r="A37" s="12" t="s">
        <v>155</v>
      </c>
      <c r="B37" s="13" t="s">
        <v>139</v>
      </c>
      <c r="C37" s="12" t="s">
        <v>24</v>
      </c>
      <c r="D37" s="12" t="s">
        <v>25</v>
      </c>
      <c r="E37" s="12" t="s">
        <v>153</v>
      </c>
      <c r="F37" s="12" t="s">
        <v>25</v>
      </c>
      <c r="G37" s="12" t="s">
        <v>60</v>
      </c>
      <c r="H37" s="12" t="s">
        <v>62</v>
      </c>
      <c r="I37" s="14" t="s">
        <v>63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793214.22</v>
      </c>
      <c r="S37" s="12" t="s">
        <v>154</v>
      </c>
    </row>
    <row r="38" spans="1:19" s="15" customFormat="1" x14ac:dyDescent="0.25">
      <c r="A38" s="12" t="s">
        <v>158</v>
      </c>
      <c r="B38" s="13" t="s">
        <v>159</v>
      </c>
      <c r="C38" s="12" t="s">
        <v>47</v>
      </c>
      <c r="D38" s="12" t="s">
        <v>165</v>
      </c>
      <c r="E38" s="12" t="s">
        <v>25</v>
      </c>
      <c r="F38" s="12" t="s">
        <v>166</v>
      </c>
      <c r="G38" s="12" t="s">
        <v>25</v>
      </c>
      <c r="H38" s="12" t="s">
        <v>94</v>
      </c>
      <c r="I38" s="14" t="s">
        <v>95</v>
      </c>
      <c r="J38" s="14">
        <v>408900</v>
      </c>
      <c r="K38" s="14">
        <v>0</v>
      </c>
      <c r="L38" s="14">
        <v>352500</v>
      </c>
      <c r="M38" s="14">
        <v>56400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12" t="s">
        <v>164</v>
      </c>
      <c r="B39" s="13" t="s">
        <v>159</v>
      </c>
      <c r="C39" s="12" t="s">
        <v>47</v>
      </c>
      <c r="D39" s="12" t="s">
        <v>160</v>
      </c>
      <c r="E39" s="12" t="s">
        <v>25</v>
      </c>
      <c r="F39" s="12" t="s">
        <v>161</v>
      </c>
      <c r="G39" s="12" t="s">
        <v>25</v>
      </c>
      <c r="H39" s="12" t="s">
        <v>162</v>
      </c>
      <c r="I39" s="14" t="s">
        <v>163</v>
      </c>
      <c r="J39" s="14">
        <v>1160000</v>
      </c>
      <c r="K39" s="14">
        <v>0</v>
      </c>
      <c r="L39" s="14">
        <v>1000000</v>
      </c>
      <c r="M39" s="14">
        <v>160000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12" t="s">
        <v>167</v>
      </c>
      <c r="B40" s="13" t="s">
        <v>168</v>
      </c>
      <c r="C40" s="12" t="s">
        <v>24</v>
      </c>
      <c r="D40" s="12" t="s">
        <v>25</v>
      </c>
      <c r="E40" s="12" t="s">
        <v>169</v>
      </c>
      <c r="F40" s="12" t="s">
        <v>25</v>
      </c>
      <c r="G40" s="12" t="s">
        <v>165</v>
      </c>
      <c r="H40" s="12" t="s">
        <v>94</v>
      </c>
      <c r="I40" s="14" t="s">
        <v>95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42300</v>
      </c>
      <c r="S40" s="12" t="s">
        <v>170</v>
      </c>
    </row>
    <row r="41" spans="1:19" s="15" customFormat="1" x14ac:dyDescent="0.25">
      <c r="A41" s="12" t="s">
        <v>171</v>
      </c>
      <c r="B41" s="13" t="s">
        <v>168</v>
      </c>
      <c r="C41" s="12" t="s">
        <v>24</v>
      </c>
      <c r="D41" s="12" t="s">
        <v>25</v>
      </c>
      <c r="E41" s="12" t="s">
        <v>172</v>
      </c>
      <c r="F41" s="12" t="s">
        <v>25</v>
      </c>
      <c r="G41" s="12" t="s">
        <v>160</v>
      </c>
      <c r="H41" s="12" t="s">
        <v>162</v>
      </c>
      <c r="I41" s="14" t="s">
        <v>163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120000</v>
      </c>
      <c r="S41" s="12" t="s">
        <v>173</v>
      </c>
    </row>
    <row r="43" spans="1:19" x14ac:dyDescent="0.25">
      <c r="J43" s="6">
        <f>SUM(J2:J41)</f>
        <v>63139772.540000007</v>
      </c>
      <c r="K43" s="6">
        <f t="shared" ref="K43:R43" si="0">SUM(K2:K41)</f>
        <v>19311198.25</v>
      </c>
      <c r="L43" s="6">
        <f t="shared" si="0"/>
        <v>37783253.640000001</v>
      </c>
      <c r="M43" s="6">
        <f t="shared" si="0"/>
        <v>6045320.5700000003</v>
      </c>
      <c r="N43" s="6">
        <f t="shared" si="0"/>
        <v>0</v>
      </c>
      <c r="O43" s="6">
        <f t="shared" si="0"/>
        <v>0</v>
      </c>
      <c r="P43" s="6">
        <f t="shared" si="0"/>
        <v>0</v>
      </c>
      <c r="Q43" s="6">
        <f t="shared" si="0"/>
        <v>0</v>
      </c>
      <c r="R43" s="6">
        <f t="shared" si="0"/>
        <v>4687094.13</v>
      </c>
    </row>
    <row r="45" spans="1:19" x14ac:dyDescent="0.25">
      <c r="J45" s="5" t="s">
        <v>174</v>
      </c>
    </row>
    <row r="47" spans="1:19" x14ac:dyDescent="0.25">
      <c r="J47" s="5" t="s">
        <v>175</v>
      </c>
      <c r="K47" s="5" t="s">
        <v>176</v>
      </c>
      <c r="L47" s="2" t="s">
        <v>177</v>
      </c>
    </row>
    <row r="49" spans="9:12" x14ac:dyDescent="0.25">
      <c r="I49" s="5" t="s">
        <v>178</v>
      </c>
      <c r="J49" s="5">
        <f>K43</f>
        <v>19311198.25</v>
      </c>
    </row>
    <row r="51" spans="9:12" x14ac:dyDescent="0.25">
      <c r="I51" s="5" t="s">
        <v>179</v>
      </c>
      <c r="J51" s="5">
        <f>L43</f>
        <v>37783253.640000001</v>
      </c>
      <c r="K51" s="5">
        <f>M43</f>
        <v>6045320.5700000003</v>
      </c>
    </row>
    <row r="53" spans="9:12" x14ac:dyDescent="0.25">
      <c r="I53" s="5" t="s">
        <v>180</v>
      </c>
      <c r="J53" s="5">
        <v>0</v>
      </c>
      <c r="K53" s="5">
        <v>0</v>
      </c>
      <c r="L53" s="2">
        <v>0</v>
      </c>
    </row>
    <row r="55" spans="9:12" x14ac:dyDescent="0.25">
      <c r="I55" s="5" t="s">
        <v>181</v>
      </c>
      <c r="J55" s="5">
        <v>0</v>
      </c>
      <c r="K55" s="5">
        <v>0</v>
      </c>
    </row>
    <row r="57" spans="9:12" x14ac:dyDescent="0.25">
      <c r="I57" s="5" t="s">
        <v>182</v>
      </c>
      <c r="J57" s="5">
        <f>J49+J51</f>
        <v>57094451.890000001</v>
      </c>
      <c r="K57" s="5">
        <f>K51</f>
        <v>6045320.5700000003</v>
      </c>
      <c r="L57" s="2">
        <v>0</v>
      </c>
    </row>
  </sheetData>
  <sortState ref="A8:S41">
    <sortCondition ref="B8:B41"/>
    <sortCondition ref="S8:S4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7"/>
  <sheetViews>
    <sheetView tabSelected="1" workbookViewId="0">
      <selection activeCell="A24" sqref="A2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3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5" t="s">
        <v>183</v>
      </c>
      <c r="B4" s="25"/>
      <c r="C4" s="25"/>
      <c r="D4" s="25"/>
      <c r="E4" s="25"/>
      <c r="F4" s="25"/>
      <c r="G4" s="25"/>
      <c r="H4" s="25"/>
      <c r="I4" s="2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2" customFormat="1" x14ac:dyDescent="0.25">
      <c r="A8" s="19" t="s">
        <v>138</v>
      </c>
      <c r="B8" s="20" t="s">
        <v>139</v>
      </c>
      <c r="C8" s="19" t="s">
        <v>47</v>
      </c>
      <c r="D8" s="19" t="s">
        <v>145</v>
      </c>
      <c r="E8" s="19" t="s">
        <v>25</v>
      </c>
      <c r="F8" s="19" t="s">
        <v>146</v>
      </c>
      <c r="G8" s="19" t="s">
        <v>25</v>
      </c>
      <c r="H8" s="19" t="s">
        <v>147</v>
      </c>
      <c r="I8" s="21" t="s">
        <v>148</v>
      </c>
      <c r="J8" s="21">
        <v>20191908</v>
      </c>
      <c r="K8" s="21">
        <v>20191908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50</v>
      </c>
      <c r="B9" s="20" t="s">
        <v>51</v>
      </c>
      <c r="C9" s="19" t="s">
        <v>47</v>
      </c>
      <c r="D9" s="19" t="s">
        <v>60</v>
      </c>
      <c r="E9" s="19" t="s">
        <v>25</v>
      </c>
      <c r="F9" s="19" t="s">
        <v>61</v>
      </c>
      <c r="G9" s="19" t="s">
        <v>25</v>
      </c>
      <c r="H9" s="19" t="s">
        <v>62</v>
      </c>
      <c r="I9" s="21" t="s">
        <v>63</v>
      </c>
      <c r="J9" s="21">
        <v>8762205.4100000001</v>
      </c>
      <c r="K9" s="21">
        <v>1094467.94</v>
      </c>
      <c r="L9" s="21">
        <v>6610118.5099999998</v>
      </c>
      <c r="M9" s="21">
        <v>1057618.96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2" customFormat="1" x14ac:dyDescent="0.25">
      <c r="A10" s="19" t="s">
        <v>155</v>
      </c>
      <c r="B10" s="20" t="s">
        <v>139</v>
      </c>
      <c r="C10" s="19" t="s">
        <v>24</v>
      </c>
      <c r="D10" s="19" t="s">
        <v>25</v>
      </c>
      <c r="E10" s="19" t="s">
        <v>153</v>
      </c>
      <c r="F10" s="19" t="s">
        <v>25</v>
      </c>
      <c r="G10" s="19" t="s">
        <v>60</v>
      </c>
      <c r="H10" s="19" t="s">
        <v>62</v>
      </c>
      <c r="I10" s="21" t="s">
        <v>63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793214.22</v>
      </c>
      <c r="S10" s="19" t="s">
        <v>154</v>
      </c>
    </row>
    <row r="11" spans="1:19" s="15" customFormat="1" x14ac:dyDescent="0.25">
      <c r="A11" s="12" t="s">
        <v>31</v>
      </c>
      <c r="B11" s="13" t="s">
        <v>32</v>
      </c>
      <c r="C11" s="12" t="s">
        <v>24</v>
      </c>
      <c r="D11" s="12" t="s">
        <v>25</v>
      </c>
      <c r="E11" s="12" t="s">
        <v>33</v>
      </c>
      <c r="F11" s="12" t="s">
        <v>34</v>
      </c>
      <c r="G11" s="12" t="s">
        <v>35</v>
      </c>
      <c r="H11" s="12" t="s">
        <v>36</v>
      </c>
      <c r="I11" s="14" t="s">
        <v>37</v>
      </c>
      <c r="J11" s="14">
        <v>-93600.14</v>
      </c>
      <c r="K11" s="14">
        <v>0</v>
      </c>
      <c r="L11" s="14">
        <v>-80689.78</v>
      </c>
      <c r="M11" s="14">
        <v>-12910.36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22" customFormat="1" x14ac:dyDescent="0.25">
      <c r="A12" s="19" t="s">
        <v>75</v>
      </c>
      <c r="B12" s="20" t="s">
        <v>76</v>
      </c>
      <c r="C12" s="19" t="s">
        <v>47</v>
      </c>
      <c r="D12" s="19" t="s">
        <v>82</v>
      </c>
      <c r="E12" s="19" t="s">
        <v>25</v>
      </c>
      <c r="F12" s="19" t="s">
        <v>83</v>
      </c>
      <c r="G12" s="19" t="s">
        <v>25</v>
      </c>
      <c r="H12" s="19" t="s">
        <v>84</v>
      </c>
      <c r="I12" s="21" t="s">
        <v>85</v>
      </c>
      <c r="J12" s="21">
        <v>312000</v>
      </c>
      <c r="K12" s="21">
        <v>312000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15" customFormat="1" x14ac:dyDescent="0.25">
      <c r="A13" s="12" t="s">
        <v>64</v>
      </c>
      <c r="B13" s="13" t="s">
        <v>65</v>
      </c>
      <c r="C13" s="12" t="s">
        <v>47</v>
      </c>
      <c r="D13" s="12" t="s">
        <v>71</v>
      </c>
      <c r="E13" s="12" t="s">
        <v>25</v>
      </c>
      <c r="F13" s="12" t="s">
        <v>72</v>
      </c>
      <c r="G13" s="12" t="s">
        <v>25</v>
      </c>
      <c r="H13" s="12" t="s">
        <v>73</v>
      </c>
      <c r="I13" s="14" t="s">
        <v>74</v>
      </c>
      <c r="J13" s="14">
        <v>221746.97</v>
      </c>
      <c r="K13" s="14">
        <v>-0.02</v>
      </c>
      <c r="L13" s="14">
        <v>191161.18</v>
      </c>
      <c r="M13" s="14">
        <v>30585.78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121</v>
      </c>
      <c r="B14" s="13" t="s">
        <v>107</v>
      </c>
      <c r="C14" s="12" t="s">
        <v>24</v>
      </c>
      <c r="D14" s="12" t="s">
        <v>25</v>
      </c>
      <c r="E14" s="12" t="s">
        <v>116</v>
      </c>
      <c r="F14" s="12" t="s">
        <v>25</v>
      </c>
      <c r="G14" s="12" t="s">
        <v>71</v>
      </c>
      <c r="H14" s="12" t="s">
        <v>73</v>
      </c>
      <c r="I14" s="14" t="s">
        <v>74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22939.34</v>
      </c>
      <c r="S14" s="12" t="s">
        <v>117</v>
      </c>
    </row>
    <row r="15" spans="1:19" s="22" customFormat="1" x14ac:dyDescent="0.25">
      <c r="A15" s="19" t="s">
        <v>81</v>
      </c>
      <c r="B15" s="20" t="s">
        <v>76</v>
      </c>
      <c r="C15" s="19" t="s">
        <v>47</v>
      </c>
      <c r="D15" s="19" t="s">
        <v>102</v>
      </c>
      <c r="E15" s="19" t="s">
        <v>25</v>
      </c>
      <c r="F15" s="19" t="s">
        <v>103</v>
      </c>
      <c r="G15" s="19" t="s">
        <v>25</v>
      </c>
      <c r="H15" s="19" t="s">
        <v>104</v>
      </c>
      <c r="I15" s="21" t="s">
        <v>105</v>
      </c>
      <c r="J15" s="21">
        <v>2599999.9300000002</v>
      </c>
      <c r="K15" s="21">
        <v>0</v>
      </c>
      <c r="L15" s="21">
        <v>2241379.25</v>
      </c>
      <c r="M15" s="21">
        <v>358620.68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25</v>
      </c>
    </row>
    <row r="16" spans="1:19" s="22" customFormat="1" x14ac:dyDescent="0.25">
      <c r="A16" s="19" t="s">
        <v>149</v>
      </c>
      <c r="B16" s="20" t="s">
        <v>139</v>
      </c>
      <c r="C16" s="19" t="s">
        <v>24</v>
      </c>
      <c r="D16" s="19" t="s">
        <v>25</v>
      </c>
      <c r="E16" s="19" t="s">
        <v>156</v>
      </c>
      <c r="F16" s="19" t="s">
        <v>25</v>
      </c>
      <c r="G16" s="19" t="s">
        <v>102</v>
      </c>
      <c r="H16" s="19" t="s">
        <v>104</v>
      </c>
      <c r="I16" s="21" t="s">
        <v>105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268965.51</v>
      </c>
      <c r="S16" s="19" t="s">
        <v>157</v>
      </c>
    </row>
    <row r="17" spans="1:19" s="22" customFormat="1" x14ac:dyDescent="0.25">
      <c r="A17" s="23" t="s">
        <v>144</v>
      </c>
      <c r="B17" s="20" t="s">
        <v>139</v>
      </c>
      <c r="C17" s="19" t="s">
        <v>47</v>
      </c>
      <c r="D17" s="19" t="s">
        <v>140</v>
      </c>
      <c r="E17" s="19" t="s">
        <v>25</v>
      </c>
      <c r="F17" s="19" t="s">
        <v>141</v>
      </c>
      <c r="G17" s="19" t="s">
        <v>25</v>
      </c>
      <c r="H17" s="19" t="s">
        <v>142</v>
      </c>
      <c r="I17" s="21" t="s">
        <v>143</v>
      </c>
      <c r="J17" s="21">
        <v>683028</v>
      </c>
      <c r="K17" s="21">
        <v>683028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22" customFormat="1" x14ac:dyDescent="0.25">
      <c r="A18" s="19" t="s">
        <v>86</v>
      </c>
      <c r="B18" s="20" t="s">
        <v>76</v>
      </c>
      <c r="C18" s="19" t="s">
        <v>47</v>
      </c>
      <c r="D18" s="19" t="s">
        <v>92</v>
      </c>
      <c r="E18" s="19" t="s">
        <v>25</v>
      </c>
      <c r="F18" s="19" t="s">
        <v>93</v>
      </c>
      <c r="G18" s="19" t="s">
        <v>25</v>
      </c>
      <c r="H18" s="19" t="s">
        <v>94</v>
      </c>
      <c r="I18" s="21" t="s">
        <v>95</v>
      </c>
      <c r="J18" s="21">
        <v>60900</v>
      </c>
      <c r="K18" s="21">
        <v>0</v>
      </c>
      <c r="L18" s="21">
        <v>52500</v>
      </c>
      <c r="M18" s="21">
        <v>8400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2" customFormat="1" x14ac:dyDescent="0.25">
      <c r="A19" s="19" t="s">
        <v>106</v>
      </c>
      <c r="B19" s="20" t="s">
        <v>107</v>
      </c>
      <c r="C19" s="19" t="s">
        <v>47</v>
      </c>
      <c r="D19" s="19" t="s">
        <v>108</v>
      </c>
      <c r="E19" s="19" t="s">
        <v>25</v>
      </c>
      <c r="F19" s="19" t="s">
        <v>109</v>
      </c>
      <c r="G19" s="19" t="s">
        <v>25</v>
      </c>
      <c r="H19" s="19" t="s">
        <v>94</v>
      </c>
      <c r="I19" s="21" t="s">
        <v>95</v>
      </c>
      <c r="J19" s="21">
        <v>278400</v>
      </c>
      <c r="K19" s="21">
        <v>0</v>
      </c>
      <c r="L19" s="21">
        <v>240000</v>
      </c>
      <c r="M19" s="21">
        <v>38400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2" customFormat="1" x14ac:dyDescent="0.25">
      <c r="A20" s="19" t="s">
        <v>136</v>
      </c>
      <c r="B20" s="20" t="s">
        <v>107</v>
      </c>
      <c r="C20" s="19" t="s">
        <v>24</v>
      </c>
      <c r="D20" s="19" t="s">
        <v>25</v>
      </c>
      <c r="E20" s="19" t="s">
        <v>128</v>
      </c>
      <c r="F20" s="19" t="s">
        <v>25</v>
      </c>
      <c r="G20" s="19" t="s">
        <v>92</v>
      </c>
      <c r="H20" s="19" t="s">
        <v>94</v>
      </c>
      <c r="I20" s="21" t="s">
        <v>95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6300</v>
      </c>
      <c r="S20" s="19" t="s">
        <v>129</v>
      </c>
    </row>
    <row r="21" spans="1:19" s="22" customFormat="1" x14ac:dyDescent="0.25">
      <c r="A21" s="19" t="s">
        <v>152</v>
      </c>
      <c r="B21" s="20" t="s">
        <v>139</v>
      </c>
      <c r="C21" s="19" t="s">
        <v>24</v>
      </c>
      <c r="D21" s="19" t="s">
        <v>25</v>
      </c>
      <c r="E21" s="19" t="s">
        <v>150</v>
      </c>
      <c r="F21" s="19" t="s">
        <v>25</v>
      </c>
      <c r="G21" s="19" t="s">
        <v>108</v>
      </c>
      <c r="H21" s="19" t="s">
        <v>94</v>
      </c>
      <c r="I21" s="21" t="s">
        <v>95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28800</v>
      </c>
      <c r="S21" s="19" t="s">
        <v>151</v>
      </c>
    </row>
    <row r="22" spans="1:19" s="22" customFormat="1" x14ac:dyDescent="0.25">
      <c r="A22" s="19" t="s">
        <v>158</v>
      </c>
      <c r="B22" s="20" t="s">
        <v>159</v>
      </c>
      <c r="C22" s="19" t="s">
        <v>47</v>
      </c>
      <c r="D22" s="19" t="s">
        <v>165</v>
      </c>
      <c r="E22" s="19" t="s">
        <v>25</v>
      </c>
      <c r="F22" s="19" t="s">
        <v>166</v>
      </c>
      <c r="G22" s="19" t="s">
        <v>25</v>
      </c>
      <c r="H22" s="19" t="s">
        <v>94</v>
      </c>
      <c r="I22" s="21" t="s">
        <v>95</v>
      </c>
      <c r="J22" s="21">
        <v>408900</v>
      </c>
      <c r="K22" s="21">
        <v>0</v>
      </c>
      <c r="L22" s="21">
        <v>352500</v>
      </c>
      <c r="M22" s="21">
        <v>56400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25</v>
      </c>
    </row>
    <row r="23" spans="1:19" s="22" customFormat="1" x14ac:dyDescent="0.25">
      <c r="A23" s="19" t="s">
        <v>167</v>
      </c>
      <c r="B23" s="20" t="s">
        <v>168</v>
      </c>
      <c r="C23" s="19" t="s">
        <v>24</v>
      </c>
      <c r="D23" s="19" t="s">
        <v>25</v>
      </c>
      <c r="E23" s="19" t="s">
        <v>169</v>
      </c>
      <c r="F23" s="19" t="s">
        <v>25</v>
      </c>
      <c r="G23" s="19" t="s">
        <v>165</v>
      </c>
      <c r="H23" s="19" t="s">
        <v>94</v>
      </c>
      <c r="I23" s="21" t="s">
        <v>95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42300</v>
      </c>
      <c r="S23" s="19" t="s">
        <v>170</v>
      </c>
    </row>
    <row r="24" spans="1:19" s="22" customFormat="1" x14ac:dyDescent="0.25">
      <c r="A24" s="23" t="s">
        <v>91</v>
      </c>
      <c r="B24" s="20" t="s">
        <v>76</v>
      </c>
      <c r="C24" s="19" t="s">
        <v>47</v>
      </c>
      <c r="D24" s="19" t="s">
        <v>77</v>
      </c>
      <c r="E24" s="19" t="s">
        <v>25</v>
      </c>
      <c r="F24" s="19" t="s">
        <v>78</v>
      </c>
      <c r="G24" s="19" t="s">
        <v>25</v>
      </c>
      <c r="H24" s="19" t="s">
        <v>79</v>
      </c>
      <c r="I24" s="21" t="s">
        <v>80</v>
      </c>
      <c r="J24" s="21">
        <v>1594250.4</v>
      </c>
      <c r="K24" s="21">
        <v>1594250.4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25</v>
      </c>
    </row>
    <row r="25" spans="1:19" s="22" customFormat="1" x14ac:dyDescent="0.25">
      <c r="A25" s="19" t="s">
        <v>164</v>
      </c>
      <c r="B25" s="20" t="s">
        <v>159</v>
      </c>
      <c r="C25" s="19" t="s">
        <v>47</v>
      </c>
      <c r="D25" s="19" t="s">
        <v>160</v>
      </c>
      <c r="E25" s="19" t="s">
        <v>25</v>
      </c>
      <c r="F25" s="19" t="s">
        <v>161</v>
      </c>
      <c r="G25" s="19" t="s">
        <v>25</v>
      </c>
      <c r="H25" s="19" t="s">
        <v>162</v>
      </c>
      <c r="I25" s="21" t="s">
        <v>163</v>
      </c>
      <c r="J25" s="21">
        <v>1160000</v>
      </c>
      <c r="K25" s="21">
        <v>0</v>
      </c>
      <c r="L25" s="21">
        <v>1000000</v>
      </c>
      <c r="M25" s="21">
        <v>160000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25</v>
      </c>
    </row>
    <row r="26" spans="1:19" s="22" customFormat="1" x14ac:dyDescent="0.25">
      <c r="A26" s="19" t="s">
        <v>171</v>
      </c>
      <c r="B26" s="20" t="s">
        <v>168</v>
      </c>
      <c r="C26" s="19" t="s">
        <v>24</v>
      </c>
      <c r="D26" s="19" t="s">
        <v>25</v>
      </c>
      <c r="E26" s="19" t="s">
        <v>172</v>
      </c>
      <c r="F26" s="19" t="s">
        <v>25</v>
      </c>
      <c r="G26" s="19" t="s">
        <v>160</v>
      </c>
      <c r="H26" s="19" t="s">
        <v>162</v>
      </c>
      <c r="I26" s="21" t="s">
        <v>163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120000</v>
      </c>
      <c r="S26" s="19" t="s">
        <v>173</v>
      </c>
    </row>
    <row r="27" spans="1:19" s="22" customFormat="1" x14ac:dyDescent="0.25">
      <c r="A27" s="23" t="s">
        <v>56</v>
      </c>
      <c r="B27" s="20" t="s">
        <v>51</v>
      </c>
      <c r="C27" s="19" t="s">
        <v>47</v>
      </c>
      <c r="D27" s="19" t="s">
        <v>52</v>
      </c>
      <c r="E27" s="19" t="s">
        <v>25</v>
      </c>
      <c r="F27" s="19" t="s">
        <v>53</v>
      </c>
      <c r="G27" s="19" t="s">
        <v>25</v>
      </c>
      <c r="H27" s="19" t="s">
        <v>54</v>
      </c>
      <c r="I27" s="21" t="s">
        <v>55</v>
      </c>
      <c r="J27" s="21">
        <v>3678703.32</v>
      </c>
      <c r="K27" s="21">
        <v>3678703.32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25</v>
      </c>
    </row>
    <row r="28" spans="1:19" s="22" customFormat="1" x14ac:dyDescent="0.25">
      <c r="A28" s="19" t="s">
        <v>70</v>
      </c>
      <c r="B28" s="20" t="s">
        <v>65</v>
      </c>
      <c r="C28" s="19" t="s">
        <v>47</v>
      </c>
      <c r="D28" s="19" t="s">
        <v>66</v>
      </c>
      <c r="E28" s="19" t="s">
        <v>25</v>
      </c>
      <c r="F28" s="19" t="s">
        <v>67</v>
      </c>
      <c r="G28" s="19" t="s">
        <v>25</v>
      </c>
      <c r="H28" s="19" t="s">
        <v>68</v>
      </c>
      <c r="I28" s="21" t="s">
        <v>69</v>
      </c>
      <c r="J28" s="21">
        <v>6380000</v>
      </c>
      <c r="K28" s="21">
        <v>0</v>
      </c>
      <c r="L28" s="21">
        <v>5500000</v>
      </c>
      <c r="M28" s="21">
        <v>880000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9" t="s">
        <v>127</v>
      </c>
      <c r="B29" s="20" t="s">
        <v>107</v>
      </c>
      <c r="C29" s="19" t="s">
        <v>24</v>
      </c>
      <c r="D29" s="19" t="s">
        <v>25</v>
      </c>
      <c r="E29" s="19" t="s">
        <v>122</v>
      </c>
      <c r="F29" s="19" t="s">
        <v>25</v>
      </c>
      <c r="G29" s="19" t="s">
        <v>66</v>
      </c>
      <c r="H29" s="19" t="s">
        <v>68</v>
      </c>
      <c r="I29" s="21" t="s">
        <v>69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660000</v>
      </c>
      <c r="S29" s="19" t="s">
        <v>123</v>
      </c>
    </row>
    <row r="30" spans="1:19" s="22" customFormat="1" x14ac:dyDescent="0.25">
      <c r="A30" s="19" t="s">
        <v>96</v>
      </c>
      <c r="B30" s="20" t="s">
        <v>76</v>
      </c>
      <c r="C30" s="19" t="s">
        <v>47</v>
      </c>
      <c r="D30" s="19" t="s">
        <v>87</v>
      </c>
      <c r="E30" s="19" t="s">
        <v>25</v>
      </c>
      <c r="F30" s="19" t="s">
        <v>88</v>
      </c>
      <c r="G30" s="19" t="s">
        <v>25</v>
      </c>
      <c r="H30" s="19" t="s">
        <v>89</v>
      </c>
      <c r="I30" s="21" t="s">
        <v>90</v>
      </c>
      <c r="J30" s="21">
        <v>1125000.2</v>
      </c>
      <c r="K30" s="21">
        <v>0</v>
      </c>
      <c r="L30" s="21">
        <v>969827.76</v>
      </c>
      <c r="M30" s="21">
        <v>155172.44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25</v>
      </c>
    </row>
    <row r="31" spans="1:19" s="22" customFormat="1" x14ac:dyDescent="0.25">
      <c r="A31" s="19" t="s">
        <v>130</v>
      </c>
      <c r="B31" s="20" t="s">
        <v>107</v>
      </c>
      <c r="C31" s="19" t="s">
        <v>24</v>
      </c>
      <c r="D31" s="19" t="s">
        <v>25</v>
      </c>
      <c r="E31" s="19" t="s">
        <v>125</v>
      </c>
      <c r="F31" s="19" t="s">
        <v>25</v>
      </c>
      <c r="G31" s="19" t="s">
        <v>87</v>
      </c>
      <c r="H31" s="19" t="s">
        <v>89</v>
      </c>
      <c r="I31" s="21" t="s">
        <v>90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116379.33</v>
      </c>
      <c r="S31" s="19" t="s">
        <v>126</v>
      </c>
    </row>
    <row r="32" spans="1:19" s="15" customFormat="1" x14ac:dyDescent="0.25">
      <c r="A32" s="12" t="s">
        <v>110</v>
      </c>
      <c r="B32" s="13" t="s">
        <v>107</v>
      </c>
      <c r="C32" s="12" t="s">
        <v>24</v>
      </c>
      <c r="D32" s="12" t="s">
        <v>25</v>
      </c>
      <c r="E32" s="12" t="s">
        <v>131</v>
      </c>
      <c r="F32" s="12" t="s">
        <v>132</v>
      </c>
      <c r="G32" s="12" t="s">
        <v>133</v>
      </c>
      <c r="H32" s="12" t="s">
        <v>134</v>
      </c>
      <c r="I32" s="14" t="s">
        <v>135</v>
      </c>
      <c r="J32" s="14">
        <v>-1372830.18</v>
      </c>
      <c r="K32" s="14">
        <v>0</v>
      </c>
      <c r="L32" s="14">
        <v>-1183474.29</v>
      </c>
      <c r="M32" s="14">
        <v>-189355.89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22</v>
      </c>
      <c r="B33" s="13" t="s">
        <v>23</v>
      </c>
      <c r="C33" s="12" t="s">
        <v>24</v>
      </c>
      <c r="D33" s="12" t="s">
        <v>25</v>
      </c>
      <c r="E33" s="12" t="s">
        <v>26</v>
      </c>
      <c r="F33" s="12" t="s">
        <v>27</v>
      </c>
      <c r="G33" s="12" t="s">
        <v>28</v>
      </c>
      <c r="H33" s="12" t="s">
        <v>29</v>
      </c>
      <c r="I33" s="14" t="s">
        <v>30</v>
      </c>
      <c r="J33" s="14">
        <v>-13572.05</v>
      </c>
      <c r="K33" s="14">
        <v>0</v>
      </c>
      <c r="L33" s="14">
        <v>-11700.04</v>
      </c>
      <c r="M33" s="14">
        <v>-1872.01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22" customFormat="1" x14ac:dyDescent="0.25">
      <c r="A34" s="19" t="s">
        <v>45</v>
      </c>
      <c r="B34" s="20" t="s">
        <v>46</v>
      </c>
      <c r="C34" s="19" t="s">
        <v>47</v>
      </c>
      <c r="D34" s="19" t="s">
        <v>48</v>
      </c>
      <c r="E34" s="19" t="s">
        <v>25</v>
      </c>
      <c r="F34" s="19" t="s">
        <v>49</v>
      </c>
      <c r="G34" s="19" t="s">
        <v>25</v>
      </c>
      <c r="H34" s="19" t="s">
        <v>29</v>
      </c>
      <c r="I34" s="21" t="s">
        <v>30</v>
      </c>
      <c r="J34" s="21">
        <v>7994491.3899999997</v>
      </c>
      <c r="K34" s="21">
        <v>0</v>
      </c>
      <c r="L34" s="21">
        <v>6891802.9199999999</v>
      </c>
      <c r="M34" s="21">
        <v>1102688.47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25</v>
      </c>
    </row>
    <row r="35" spans="1:19" s="22" customFormat="1" x14ac:dyDescent="0.25">
      <c r="A35" s="19" t="s">
        <v>112</v>
      </c>
      <c r="B35" s="20" t="s">
        <v>107</v>
      </c>
      <c r="C35" s="19" t="s">
        <v>24</v>
      </c>
      <c r="D35" s="19" t="s">
        <v>25</v>
      </c>
      <c r="E35" s="19" t="s">
        <v>111</v>
      </c>
      <c r="F35" s="19" t="s">
        <v>25</v>
      </c>
      <c r="G35" s="19" t="s">
        <v>28</v>
      </c>
      <c r="H35" s="19" t="s">
        <v>29</v>
      </c>
      <c r="I35" s="21" t="s">
        <v>30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827016.35</v>
      </c>
      <c r="S35" s="19" t="s">
        <v>25</v>
      </c>
    </row>
    <row r="36" spans="1:19" s="22" customFormat="1" x14ac:dyDescent="0.25">
      <c r="A36" s="19" t="s">
        <v>115</v>
      </c>
      <c r="B36" s="20" t="s">
        <v>107</v>
      </c>
      <c r="C36" s="19" t="s">
        <v>24</v>
      </c>
      <c r="D36" s="19" t="s">
        <v>25</v>
      </c>
      <c r="E36" s="19" t="s">
        <v>137</v>
      </c>
      <c r="F36" s="19" t="s">
        <v>137</v>
      </c>
      <c r="G36" s="19" t="s">
        <v>137</v>
      </c>
      <c r="H36" s="19" t="s">
        <v>29</v>
      </c>
      <c r="I36" s="21" t="s">
        <v>30</v>
      </c>
      <c r="J36" s="21">
        <v>-7980919.3399999999</v>
      </c>
      <c r="K36" s="21">
        <v>-7980919.3399999999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25</v>
      </c>
    </row>
    <row r="37" spans="1:19" s="22" customFormat="1" x14ac:dyDescent="0.25">
      <c r="A37" s="19" t="s">
        <v>101</v>
      </c>
      <c r="B37" s="20" t="s">
        <v>76</v>
      </c>
      <c r="C37" s="19" t="s">
        <v>47</v>
      </c>
      <c r="D37" s="19" t="s">
        <v>97</v>
      </c>
      <c r="E37" s="19" t="s">
        <v>25</v>
      </c>
      <c r="F37" s="19" t="s">
        <v>98</v>
      </c>
      <c r="G37" s="19" t="s">
        <v>25</v>
      </c>
      <c r="H37" s="19" t="s">
        <v>99</v>
      </c>
      <c r="I37" s="21" t="s">
        <v>100</v>
      </c>
      <c r="J37" s="21">
        <v>4281360.63</v>
      </c>
      <c r="K37" s="21">
        <v>-0.05</v>
      </c>
      <c r="L37" s="21">
        <v>3690828.13</v>
      </c>
      <c r="M37" s="21">
        <v>590532.5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25</v>
      </c>
    </row>
    <row r="38" spans="1:19" s="22" customFormat="1" x14ac:dyDescent="0.25">
      <c r="A38" s="19" t="s">
        <v>118</v>
      </c>
      <c r="B38" s="20" t="s">
        <v>107</v>
      </c>
      <c r="C38" s="19" t="s">
        <v>24</v>
      </c>
      <c r="D38" s="19" t="s">
        <v>25</v>
      </c>
      <c r="E38" s="19" t="s">
        <v>113</v>
      </c>
      <c r="F38" s="19" t="s">
        <v>25</v>
      </c>
      <c r="G38" s="19" t="s">
        <v>97</v>
      </c>
      <c r="H38" s="19" t="s">
        <v>99</v>
      </c>
      <c r="I38" s="21" t="s">
        <v>100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442899.38</v>
      </c>
      <c r="S38" s="19" t="s">
        <v>114</v>
      </c>
    </row>
    <row r="39" spans="1:19" s="22" customFormat="1" x14ac:dyDescent="0.25">
      <c r="A39" s="19" t="s">
        <v>38</v>
      </c>
      <c r="B39" s="20" t="s">
        <v>39</v>
      </c>
      <c r="C39" s="19" t="s">
        <v>24</v>
      </c>
      <c r="D39" s="19" t="s">
        <v>25</v>
      </c>
      <c r="E39" s="19" t="s">
        <v>40</v>
      </c>
      <c r="F39" s="19" t="s">
        <v>41</v>
      </c>
      <c r="G39" s="19" t="s">
        <v>42</v>
      </c>
      <c r="H39" s="19" t="s">
        <v>43</v>
      </c>
      <c r="I39" s="21" t="s">
        <v>44</v>
      </c>
      <c r="J39" s="21">
        <v>-262240</v>
      </c>
      <c r="K39" s="21">
        <v>-262240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25</v>
      </c>
    </row>
    <row r="40" spans="1:19" s="22" customFormat="1" x14ac:dyDescent="0.25">
      <c r="A40" s="19" t="s">
        <v>59</v>
      </c>
      <c r="B40" s="20" t="s">
        <v>51</v>
      </c>
      <c r="C40" s="19" t="s">
        <v>47</v>
      </c>
      <c r="D40" s="19" t="s">
        <v>57</v>
      </c>
      <c r="E40" s="19" t="s">
        <v>25</v>
      </c>
      <c r="F40" s="19" t="s">
        <v>58</v>
      </c>
      <c r="G40" s="19" t="s">
        <v>25</v>
      </c>
      <c r="H40" s="19" t="s">
        <v>43</v>
      </c>
      <c r="I40" s="21" t="s">
        <v>44</v>
      </c>
      <c r="J40" s="21">
        <v>13130040</v>
      </c>
      <c r="K40" s="21">
        <v>0</v>
      </c>
      <c r="L40" s="21">
        <v>11319000</v>
      </c>
      <c r="M40" s="21">
        <v>1811040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124</v>
      </c>
      <c r="B41" s="20" t="s">
        <v>107</v>
      </c>
      <c r="C41" s="19" t="s">
        <v>24</v>
      </c>
      <c r="D41" s="19" t="s">
        <v>25</v>
      </c>
      <c r="E41" s="19" t="s">
        <v>119</v>
      </c>
      <c r="F41" s="19" t="s">
        <v>25</v>
      </c>
      <c r="G41" s="19" t="s">
        <v>57</v>
      </c>
      <c r="H41" s="19" t="s">
        <v>43</v>
      </c>
      <c r="I41" s="21" t="s">
        <v>44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1358280</v>
      </c>
      <c r="S41" s="19" t="s">
        <v>120</v>
      </c>
    </row>
    <row r="43" spans="1:19" x14ac:dyDescent="0.25">
      <c r="J43" s="6">
        <f>SUM(J2:J41)</f>
        <v>63139772.540000014</v>
      </c>
      <c r="K43" s="6">
        <f t="shared" ref="K43:R43" si="0">SUM(K2:K41)</f>
        <v>19311198.25</v>
      </c>
      <c r="L43" s="6">
        <f t="shared" si="0"/>
        <v>37783253.640000001</v>
      </c>
      <c r="M43" s="6">
        <f t="shared" si="0"/>
        <v>6045320.5699999994</v>
      </c>
      <c r="N43" s="6">
        <f t="shared" si="0"/>
        <v>0</v>
      </c>
      <c r="O43" s="6">
        <f t="shared" si="0"/>
        <v>0</v>
      </c>
      <c r="P43" s="6">
        <f t="shared" si="0"/>
        <v>0</v>
      </c>
      <c r="Q43" s="6">
        <f t="shared" si="0"/>
        <v>0</v>
      </c>
      <c r="R43" s="6">
        <f t="shared" si="0"/>
        <v>4687094.13</v>
      </c>
    </row>
    <row r="45" spans="1:19" x14ac:dyDescent="0.25">
      <c r="J45" s="5" t="s">
        <v>174</v>
      </c>
    </row>
    <row r="47" spans="1:19" x14ac:dyDescent="0.25">
      <c r="J47" s="5" t="s">
        <v>175</v>
      </c>
      <c r="K47" s="5" t="s">
        <v>176</v>
      </c>
      <c r="L47" s="2" t="s">
        <v>177</v>
      </c>
    </row>
    <row r="49" spans="9:12" x14ac:dyDescent="0.25">
      <c r="I49" s="5" t="s">
        <v>178</v>
      </c>
      <c r="J49" s="5">
        <f>K43</f>
        <v>19311198.25</v>
      </c>
    </row>
    <row r="51" spans="9:12" x14ac:dyDescent="0.25">
      <c r="I51" s="5" t="s">
        <v>179</v>
      </c>
      <c r="J51" s="5">
        <f>L43</f>
        <v>37783253.640000001</v>
      </c>
      <c r="K51" s="5">
        <f>M43</f>
        <v>6045320.5699999994</v>
      </c>
    </row>
    <row r="53" spans="9:12" x14ac:dyDescent="0.25">
      <c r="I53" s="5" t="s">
        <v>180</v>
      </c>
      <c r="J53" s="5">
        <v>0</v>
      </c>
      <c r="K53" s="5">
        <v>0</v>
      </c>
      <c r="L53" s="2">
        <v>0</v>
      </c>
    </row>
    <row r="55" spans="9:12" x14ac:dyDescent="0.25">
      <c r="I55" s="5" t="s">
        <v>181</v>
      </c>
      <c r="J55" s="5">
        <v>0</v>
      </c>
      <c r="K55" s="5">
        <v>0</v>
      </c>
    </row>
    <row r="57" spans="9:12" x14ac:dyDescent="0.25">
      <c r="I57" s="5" t="s">
        <v>182</v>
      </c>
      <c r="J57" s="5">
        <f>J49+J51</f>
        <v>57094451.890000001</v>
      </c>
      <c r="K57" s="5">
        <f>K51</f>
        <v>6045320.5699999994</v>
      </c>
      <c r="L57" s="2">
        <v>0</v>
      </c>
    </row>
  </sheetData>
  <sortState ref="A8:S41">
    <sortCondition ref="I8:I4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2019-08-12T12:50:15Z</dcterms:created>
  <dcterms:modified xsi:type="dcterms:W3CDTF">2019-10-03T19:32:08Z</dcterms:modified>
</cp:coreProperties>
</file>