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F5D6F97B-E952-4EB2-BFCB-0579A619B967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38" i="5" l="1"/>
  <c r="Q38" i="5"/>
  <c r="P38" i="5"/>
  <c r="O38" i="5"/>
  <c r="N38" i="5"/>
  <c r="M38" i="5"/>
  <c r="K46" i="5" s="1"/>
  <c r="K52" i="5" s="1"/>
  <c r="L38" i="5"/>
  <c r="J46" i="5" s="1"/>
  <c r="K38" i="5"/>
  <c r="J44" i="5" s="1"/>
  <c r="J38" i="5"/>
  <c r="R38" i="4"/>
  <c r="Q38" i="4"/>
  <c r="P38" i="4"/>
  <c r="O38" i="4"/>
  <c r="N38" i="4"/>
  <c r="M38" i="4"/>
  <c r="K46" i="4" s="1"/>
  <c r="K52" i="4" s="1"/>
  <c r="L38" i="4"/>
  <c r="J46" i="4" s="1"/>
  <c r="K38" i="4"/>
  <c r="J44" i="4" s="1"/>
  <c r="J38" i="4"/>
  <c r="R38" i="1"/>
  <c r="Q38" i="1"/>
  <c r="P38" i="1"/>
  <c r="O38" i="1"/>
  <c r="N38" i="1"/>
  <c r="M38" i="1"/>
  <c r="K46" i="1" s="1"/>
  <c r="K52" i="1" s="1"/>
  <c r="L38" i="1"/>
  <c r="J46" i="1" s="1"/>
  <c r="K38" i="1"/>
  <c r="J44" i="1" s="1"/>
  <c r="J52" i="1" s="1"/>
  <c r="J38" i="1"/>
  <c r="J52" i="5" l="1"/>
  <c r="J52" i="4"/>
</calcChain>
</file>

<file path=xl/sharedStrings.xml><?xml version="1.0" encoding="utf-8"?>
<sst xmlns="http://schemas.openxmlformats.org/spreadsheetml/2006/main" count="966" uniqueCount="152">
  <si>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</si>
  <si>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</si>
  <si>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</si>
  <si>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</si>
  <si>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</si>
  <si>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</si>
  <si>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</si>
  <si>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</si>
  <si>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</si>
  <si>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</si>
  <si>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</si>
  <si>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</si>
  <si>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</si>
  <si>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</si>
  <si>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</si>
  <si>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</si>
  <si>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</si>
  <si>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</si>
  <si>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</si>
  <si>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</si>
  <si>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</si>
  <si>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</si>
  <si>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</si>
  <si>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27-08-2019</t>
  </si>
  <si>
    <t>FC</t>
  </si>
  <si>
    <t>1323</t>
  </si>
  <si>
    <t/>
  </si>
  <si>
    <t>00-007895</t>
  </si>
  <si>
    <t>J405123826</t>
  </si>
  <si>
    <t>DISTRIBUIDORA Y COMERCIALIZADORA LUCIANO S 2021,C.A</t>
  </si>
  <si>
    <t>2</t>
  </si>
  <si>
    <t>29-08-2019</t>
  </si>
  <si>
    <t>20105</t>
  </si>
  <si>
    <t>00-0025522</t>
  </si>
  <si>
    <t>J295439245</t>
  </si>
  <si>
    <t>CORPORACION SALINERA DEL CENTRO, S.A.</t>
  </si>
  <si>
    <t>3</t>
  </si>
  <si>
    <t>1665</t>
  </si>
  <si>
    <t>00-001665</t>
  </si>
  <si>
    <t>J410117605</t>
  </si>
  <si>
    <t>DISTRIBUIDORA MATHYFRED C.A.</t>
  </si>
  <si>
    <t>4</t>
  </si>
  <si>
    <t>B06555</t>
  </si>
  <si>
    <t>00-097629</t>
  </si>
  <si>
    <t xml:space="preserve">J294401163 </t>
  </si>
  <si>
    <t xml:space="preserve">NACIONAL DE ALIMENTOS C.A. </t>
  </si>
  <si>
    <t>5</t>
  </si>
  <si>
    <t>30-08-2019</t>
  </si>
  <si>
    <t>001762</t>
  </si>
  <si>
    <t>00-001839</t>
  </si>
  <si>
    <t>J407543890</t>
  </si>
  <si>
    <t>DISTRIBUIDORA DAMASCUS, C. A.</t>
  </si>
  <si>
    <t>6</t>
  </si>
  <si>
    <t>0740</t>
  </si>
  <si>
    <t>00-000740</t>
  </si>
  <si>
    <t>V069610885</t>
  </si>
  <si>
    <t>ROLANDO RAFAEL RAZZAK GARCIA</t>
  </si>
  <si>
    <t>7</t>
  </si>
  <si>
    <t>V0087030611442</t>
  </si>
  <si>
    <t>07-6421689</t>
  </si>
  <si>
    <t>J301370139</t>
  </si>
  <si>
    <t>PEPSI-COLA VENEZUELA, C.A.</t>
  </si>
  <si>
    <t>8</t>
  </si>
  <si>
    <t>1670</t>
  </si>
  <si>
    <t>00-001670</t>
  </si>
  <si>
    <t>9</t>
  </si>
  <si>
    <t>02-09-2019</t>
  </si>
  <si>
    <t>1674</t>
  </si>
  <si>
    <t>00-001674</t>
  </si>
  <si>
    <t>10</t>
  </si>
  <si>
    <t>1672</t>
  </si>
  <si>
    <t>00-001672</t>
  </si>
  <si>
    <t>11</t>
  </si>
  <si>
    <t>NC</t>
  </si>
  <si>
    <t>300001885</t>
  </si>
  <si>
    <t>20190900011723</t>
  </si>
  <si>
    <t>12</t>
  </si>
  <si>
    <t>300001886</t>
  </si>
  <si>
    <t>20190900011724</t>
  </si>
  <si>
    <t>13</t>
  </si>
  <si>
    <t>300001887</t>
  </si>
  <si>
    <t>20190900011725</t>
  </si>
  <si>
    <t>14</t>
  </si>
  <si>
    <t>300001888</t>
  </si>
  <si>
    <t>20190900011726</t>
  </si>
  <si>
    <t>15</t>
  </si>
  <si>
    <t>03-09-2019</t>
  </si>
  <si>
    <t>000003870</t>
  </si>
  <si>
    <t>00-0004707</t>
  </si>
  <si>
    <t>J411585424</t>
  </si>
  <si>
    <t>DISTRIBUCIONES  ISVAN 2018,C.A</t>
  </si>
  <si>
    <t>16</t>
  </si>
  <si>
    <t>1393592187</t>
  </si>
  <si>
    <t>00-25549340</t>
  </si>
  <si>
    <t>J000413126</t>
  </si>
  <si>
    <t>ALIMENTOS POLAR COMERCIAL, C.A.</t>
  </si>
  <si>
    <t>17</t>
  </si>
  <si>
    <t>1393592186</t>
  </si>
  <si>
    <t>00-25549339</t>
  </si>
  <si>
    <t>18</t>
  </si>
  <si>
    <t>300001890</t>
  </si>
  <si>
    <t>20190900011727</t>
  </si>
  <si>
    <t>19</t>
  </si>
  <si>
    <t>300001891</t>
  </si>
  <si>
    <t>20190900011728</t>
  </si>
  <si>
    <t>20</t>
  </si>
  <si>
    <t>04-09-2019</t>
  </si>
  <si>
    <t>300001892</t>
  </si>
  <si>
    <t>20190900011729</t>
  </si>
  <si>
    <t>21</t>
  </si>
  <si>
    <t>300001893</t>
  </si>
  <si>
    <t>20190900011730</t>
  </si>
  <si>
    <t>22</t>
  </si>
  <si>
    <t>300001894</t>
  </si>
  <si>
    <t>20190900011731</t>
  </si>
  <si>
    <t>23</t>
  </si>
  <si>
    <t>05-09-2019</t>
  </si>
  <si>
    <t>1681</t>
  </si>
  <si>
    <t>00-001681</t>
  </si>
  <si>
    <t>24</t>
  </si>
  <si>
    <t>06-09-2019</t>
  </si>
  <si>
    <t>TA19237848</t>
  </si>
  <si>
    <t>01-845298</t>
  </si>
  <si>
    <t>J304689713</t>
  </si>
  <si>
    <t>CORPORACION DIGITEL, C.A.</t>
  </si>
  <si>
    <t>25</t>
  </si>
  <si>
    <t>3759</t>
  </si>
  <si>
    <t>00-3759</t>
  </si>
  <si>
    <t>V121598562</t>
  </si>
  <si>
    <t>ELIZABETH DOS SANTOS BELO</t>
  </si>
  <si>
    <t>26</t>
  </si>
  <si>
    <t>300001895</t>
  </si>
  <si>
    <t>20190900011732</t>
  </si>
  <si>
    <t>27</t>
  </si>
  <si>
    <t>300001896</t>
  </si>
  <si>
    <t>20190900011733</t>
  </si>
  <si>
    <t>28</t>
  </si>
  <si>
    <t>300001897</t>
  </si>
  <si>
    <t>20190900011734</t>
  </si>
  <si>
    <t>29</t>
  </si>
  <si>
    <t>300001898</t>
  </si>
  <si>
    <t>20190900011735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</si>
  <si>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</si>
  <si>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</si>
  <si>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</si>
  <si>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</si>
  <si>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</si>
  <si>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</si>
  <si>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</si>
  <si>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</si>
  <si>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</si>
  <si>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LIBROS DE COMPRAS DEL 02-09 AL 08-09-2019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</si>
</sst>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2"/>
  <sheetViews>
    <sheetView topLeftCell="A13" workbookViewId="0">
      <selection activeCell="A31" sqref="A31:XFD3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8554687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151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120</v>
      </c>
      <c r="C8" s="15" t="s">
        <v>73</v>
      </c>
      <c r="D8" s="15" t="s">
        <v>26</v>
      </c>
      <c r="E8" s="15" t="s">
        <v>140</v>
      </c>
      <c r="F8" s="15" t="s">
        <v>26</v>
      </c>
      <c r="G8" s="15" t="s">
        <v>126</v>
      </c>
      <c r="H8" s="15" t="s">
        <v>128</v>
      </c>
      <c r="I8" s="17" t="s">
        <v>129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156000</v>
      </c>
      <c r="S8" s="15" t="s">
        <v>141</v>
      </c>
    </row>
    <row r="9" spans="1:19" x14ac:dyDescent="0.25">
      <c r="A9" s="15" t="s">
        <v>30</v>
      </c>
      <c r="B9" s="16" t="s">
        <v>120</v>
      </c>
      <c r="C9" s="15" t="s">
        <v>24</v>
      </c>
      <c r="D9" s="15" t="s">
        <v>126</v>
      </c>
      <c r="E9" s="15" t="s">
        <v>26</v>
      </c>
      <c r="F9" s="15" t="s">
        <v>127</v>
      </c>
      <c r="G9" s="15" t="s">
        <v>26</v>
      </c>
      <c r="H9" s="15" t="s">
        <v>128</v>
      </c>
      <c r="I9" s="17" t="s">
        <v>129</v>
      </c>
      <c r="J9" s="17">
        <v>1508000</v>
      </c>
      <c r="K9" s="17">
        <v>0</v>
      </c>
      <c r="L9" s="17">
        <v>1300000</v>
      </c>
      <c r="M9" s="17">
        <v>208000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36</v>
      </c>
      <c r="B10" s="16" t="s">
        <v>47</v>
      </c>
      <c r="C10" s="15" t="s">
        <v>24</v>
      </c>
      <c r="D10" s="15" t="s">
        <v>53</v>
      </c>
      <c r="E10" s="15" t="s">
        <v>26</v>
      </c>
      <c r="F10" s="15" t="s">
        <v>54</v>
      </c>
      <c r="G10" s="15" t="s">
        <v>26</v>
      </c>
      <c r="H10" s="15" t="s">
        <v>55</v>
      </c>
      <c r="I10" s="17" t="s">
        <v>56</v>
      </c>
      <c r="J10" s="17">
        <v>3125000</v>
      </c>
      <c r="K10" s="17">
        <v>3125000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2" t="s">
        <v>41</v>
      </c>
      <c r="B11" s="13" t="s">
        <v>86</v>
      </c>
      <c r="C11" s="12" t="s">
        <v>24</v>
      </c>
      <c r="D11" s="12" t="s">
        <v>92</v>
      </c>
      <c r="E11" s="12" t="s">
        <v>26</v>
      </c>
      <c r="F11" s="12" t="s">
        <v>93</v>
      </c>
      <c r="G11" s="12" t="s">
        <v>26</v>
      </c>
      <c r="H11" s="12" t="s">
        <v>94</v>
      </c>
      <c r="I11" s="14" t="s">
        <v>95</v>
      </c>
      <c r="J11" s="14">
        <v>10899935.810000001</v>
      </c>
      <c r="K11" s="14">
        <v>9283860</v>
      </c>
      <c r="L11" s="14">
        <v>1393168.8</v>
      </c>
      <c r="M11" s="14">
        <v>222907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86</v>
      </c>
      <c r="C12" s="12" t="s">
        <v>24</v>
      </c>
      <c r="D12" s="12" t="s">
        <v>97</v>
      </c>
      <c r="E12" s="12" t="s">
        <v>26</v>
      </c>
      <c r="F12" s="12" t="s">
        <v>98</v>
      </c>
      <c r="G12" s="12" t="s">
        <v>26</v>
      </c>
      <c r="H12" s="12" t="s">
        <v>94</v>
      </c>
      <c r="I12" s="14" t="s">
        <v>95</v>
      </c>
      <c r="J12" s="14">
        <v>56224811.32</v>
      </c>
      <c r="K12" s="14">
        <v>51502080</v>
      </c>
      <c r="L12" s="14">
        <v>4071320.1</v>
      </c>
      <c r="M12" s="14">
        <v>651411.21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106</v>
      </c>
      <c r="C13" s="12" t="s">
        <v>73</v>
      </c>
      <c r="D13" s="12" t="s">
        <v>26</v>
      </c>
      <c r="E13" s="12" t="s">
        <v>107</v>
      </c>
      <c r="F13" s="12" t="s">
        <v>26</v>
      </c>
      <c r="G13" s="12" t="s">
        <v>97</v>
      </c>
      <c r="H13" s="12" t="s">
        <v>94</v>
      </c>
      <c r="I13" s="14" t="s">
        <v>95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488558.41</v>
      </c>
      <c r="S13" s="12" t="s">
        <v>108</v>
      </c>
    </row>
    <row r="14" spans="1:19" x14ac:dyDescent="0.25">
      <c r="A14" s="12" t="s">
        <v>57</v>
      </c>
      <c r="B14" s="13" t="s">
        <v>106</v>
      </c>
      <c r="C14" s="12" t="s">
        <v>73</v>
      </c>
      <c r="D14" s="12" t="s">
        <v>26</v>
      </c>
      <c r="E14" s="12" t="s">
        <v>110</v>
      </c>
      <c r="F14" s="12" t="s">
        <v>26</v>
      </c>
      <c r="G14" s="12" t="s">
        <v>92</v>
      </c>
      <c r="H14" s="12" t="s">
        <v>94</v>
      </c>
      <c r="I14" s="14" t="s">
        <v>95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167180.26</v>
      </c>
      <c r="S14" s="12" t="s">
        <v>111</v>
      </c>
    </row>
    <row r="15" spans="1:19" x14ac:dyDescent="0.25">
      <c r="A15" s="12" t="s">
        <v>62</v>
      </c>
      <c r="B15" s="13" t="s">
        <v>120</v>
      </c>
      <c r="C15" s="12" t="s">
        <v>73</v>
      </c>
      <c r="D15" s="12" t="s">
        <v>26</v>
      </c>
      <c r="E15" s="12" t="s">
        <v>131</v>
      </c>
      <c r="F15" s="12" t="s">
        <v>26</v>
      </c>
      <c r="G15" s="12" t="s">
        <v>121</v>
      </c>
      <c r="H15" s="12" t="s">
        <v>123</v>
      </c>
      <c r="I15" s="14" t="s">
        <v>124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108104.04</v>
      </c>
      <c r="S15" s="12" t="s">
        <v>132</v>
      </c>
    </row>
    <row r="16" spans="1:19" x14ac:dyDescent="0.25">
      <c r="A16" s="12" t="s">
        <v>65</v>
      </c>
      <c r="B16" s="13" t="s">
        <v>120</v>
      </c>
      <c r="C16" s="12" t="s">
        <v>24</v>
      </c>
      <c r="D16" s="12" t="s">
        <v>121</v>
      </c>
      <c r="E16" s="12" t="s">
        <v>26</v>
      </c>
      <c r="F16" s="12" t="s">
        <v>122</v>
      </c>
      <c r="G16" s="12" t="s">
        <v>26</v>
      </c>
      <c r="H16" s="12" t="s">
        <v>123</v>
      </c>
      <c r="I16" s="14" t="s">
        <v>124</v>
      </c>
      <c r="J16" s="14">
        <v>1045005.72</v>
      </c>
      <c r="K16" s="14">
        <v>0</v>
      </c>
      <c r="L16" s="14">
        <v>900867</v>
      </c>
      <c r="M16" s="14">
        <v>144138.72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69</v>
      </c>
      <c r="B17" s="13" t="s">
        <v>31</v>
      </c>
      <c r="C17" s="12" t="s">
        <v>24</v>
      </c>
      <c r="D17" s="12" t="s">
        <v>32</v>
      </c>
      <c r="E17" s="12" t="s">
        <v>26</v>
      </c>
      <c r="F17" s="12" t="s">
        <v>33</v>
      </c>
      <c r="G17" s="12" t="s">
        <v>26</v>
      </c>
      <c r="H17" s="12" t="s">
        <v>34</v>
      </c>
      <c r="I17" s="14" t="s">
        <v>35</v>
      </c>
      <c r="J17" s="14">
        <v>2500000</v>
      </c>
      <c r="K17" s="14">
        <v>2500000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72</v>
      </c>
      <c r="B18" s="13" t="s">
        <v>86</v>
      </c>
      <c r="C18" s="12" t="s">
        <v>24</v>
      </c>
      <c r="D18" s="12" t="s">
        <v>87</v>
      </c>
      <c r="E18" s="12" t="s">
        <v>26</v>
      </c>
      <c r="F18" s="12" t="s">
        <v>88</v>
      </c>
      <c r="G18" s="12" t="s">
        <v>26</v>
      </c>
      <c r="H18" s="12" t="s">
        <v>89</v>
      </c>
      <c r="I18" s="14" t="s">
        <v>90</v>
      </c>
      <c r="J18" s="14">
        <v>404800.56</v>
      </c>
      <c r="K18" s="14">
        <v>0</v>
      </c>
      <c r="L18" s="14">
        <v>348966</v>
      </c>
      <c r="M18" s="14">
        <v>55834.559999999998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106</v>
      </c>
      <c r="C19" s="12" t="s">
        <v>73</v>
      </c>
      <c r="D19" s="12" t="s">
        <v>26</v>
      </c>
      <c r="E19" s="12" t="s">
        <v>113</v>
      </c>
      <c r="F19" s="12" t="s">
        <v>26</v>
      </c>
      <c r="G19" s="12" t="s">
        <v>87</v>
      </c>
      <c r="H19" s="12" t="s">
        <v>89</v>
      </c>
      <c r="I19" s="14" t="s">
        <v>90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55834.559999999998</v>
      </c>
      <c r="S19" s="12" t="s">
        <v>114</v>
      </c>
    </row>
    <row r="20" spans="1:19" x14ac:dyDescent="0.25">
      <c r="A20" s="12" t="s">
        <v>79</v>
      </c>
      <c r="B20" s="13" t="s">
        <v>47</v>
      </c>
      <c r="C20" s="12" t="s">
        <v>24</v>
      </c>
      <c r="D20" s="12" t="s">
        <v>48</v>
      </c>
      <c r="E20" s="12" t="s">
        <v>26</v>
      </c>
      <c r="F20" s="12" t="s">
        <v>49</v>
      </c>
      <c r="G20" s="12" t="s">
        <v>26</v>
      </c>
      <c r="H20" s="12" t="s">
        <v>50</v>
      </c>
      <c r="I20" s="14" t="s">
        <v>51</v>
      </c>
      <c r="J20" s="14">
        <v>400000</v>
      </c>
      <c r="K20" s="14">
        <v>400000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31</v>
      </c>
      <c r="C21" s="12" t="s">
        <v>24</v>
      </c>
      <c r="D21" s="12" t="s">
        <v>37</v>
      </c>
      <c r="E21" s="12" t="s">
        <v>26</v>
      </c>
      <c r="F21" s="12" t="s">
        <v>38</v>
      </c>
      <c r="G21" s="12" t="s">
        <v>26</v>
      </c>
      <c r="H21" s="12" t="s">
        <v>39</v>
      </c>
      <c r="I21" s="14" t="s">
        <v>40</v>
      </c>
      <c r="J21" s="14">
        <v>391500</v>
      </c>
      <c r="K21" s="14">
        <v>0</v>
      </c>
      <c r="L21" s="14">
        <v>337500</v>
      </c>
      <c r="M21" s="14">
        <v>54000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47</v>
      </c>
      <c r="C22" s="12" t="s">
        <v>24</v>
      </c>
      <c r="D22" s="12" t="s">
        <v>63</v>
      </c>
      <c r="E22" s="12" t="s">
        <v>26</v>
      </c>
      <c r="F22" s="12" t="s">
        <v>64</v>
      </c>
      <c r="G22" s="12" t="s">
        <v>26</v>
      </c>
      <c r="H22" s="12" t="s">
        <v>39</v>
      </c>
      <c r="I22" s="14" t="s">
        <v>40</v>
      </c>
      <c r="J22" s="14">
        <v>104400</v>
      </c>
      <c r="K22" s="14">
        <v>0</v>
      </c>
      <c r="L22" s="14">
        <v>90000</v>
      </c>
      <c r="M22" s="14">
        <v>14400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66</v>
      </c>
      <c r="C23" s="12" t="s">
        <v>73</v>
      </c>
      <c r="D23" s="12" t="s">
        <v>26</v>
      </c>
      <c r="E23" s="12" t="s">
        <v>77</v>
      </c>
      <c r="F23" s="12" t="s">
        <v>26</v>
      </c>
      <c r="G23" s="12" t="s">
        <v>37</v>
      </c>
      <c r="H23" s="12" t="s">
        <v>39</v>
      </c>
      <c r="I23" s="14" t="s">
        <v>40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40500</v>
      </c>
      <c r="S23" s="12" t="s">
        <v>78</v>
      </c>
    </row>
    <row r="24" spans="1:19" x14ac:dyDescent="0.25">
      <c r="A24" s="12" t="s">
        <v>96</v>
      </c>
      <c r="B24" s="13" t="s">
        <v>66</v>
      </c>
      <c r="C24" s="12" t="s">
        <v>73</v>
      </c>
      <c r="D24" s="12" t="s">
        <v>26</v>
      </c>
      <c r="E24" s="12" t="s">
        <v>80</v>
      </c>
      <c r="F24" s="12" t="s">
        <v>26</v>
      </c>
      <c r="G24" s="12" t="s">
        <v>63</v>
      </c>
      <c r="H24" s="12" t="s">
        <v>39</v>
      </c>
      <c r="I24" s="14" t="s">
        <v>40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10800</v>
      </c>
      <c r="S24" s="12" t="s">
        <v>81</v>
      </c>
    </row>
    <row r="25" spans="1:19" x14ac:dyDescent="0.25">
      <c r="A25" s="12" t="s">
        <v>99</v>
      </c>
      <c r="B25" s="13" t="s">
        <v>66</v>
      </c>
      <c r="C25" s="12" t="s">
        <v>24</v>
      </c>
      <c r="D25" s="12" t="s">
        <v>67</v>
      </c>
      <c r="E25" s="12" t="s">
        <v>26</v>
      </c>
      <c r="F25" s="12" t="s">
        <v>68</v>
      </c>
      <c r="G25" s="12" t="s">
        <v>26</v>
      </c>
      <c r="H25" s="12" t="s">
        <v>39</v>
      </c>
      <c r="I25" s="14" t="s">
        <v>40</v>
      </c>
      <c r="J25" s="14">
        <v>162400</v>
      </c>
      <c r="K25" s="14">
        <v>0</v>
      </c>
      <c r="L25" s="14">
        <v>140000</v>
      </c>
      <c r="M25" s="14">
        <v>22400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66</v>
      </c>
      <c r="C26" s="12" t="s">
        <v>24</v>
      </c>
      <c r="D26" s="12" t="s">
        <v>70</v>
      </c>
      <c r="E26" s="12" t="s">
        <v>26</v>
      </c>
      <c r="F26" s="12" t="s">
        <v>71</v>
      </c>
      <c r="G26" s="12" t="s">
        <v>26</v>
      </c>
      <c r="H26" s="12" t="s">
        <v>39</v>
      </c>
      <c r="I26" s="14" t="s">
        <v>40</v>
      </c>
      <c r="J26" s="14">
        <v>359600</v>
      </c>
      <c r="K26" s="14">
        <v>0</v>
      </c>
      <c r="L26" s="14">
        <v>310000</v>
      </c>
      <c r="M26" s="14">
        <v>49600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105</v>
      </c>
      <c r="B27" s="13" t="s">
        <v>86</v>
      </c>
      <c r="C27" s="12" t="s">
        <v>73</v>
      </c>
      <c r="D27" s="12" t="s">
        <v>26</v>
      </c>
      <c r="E27" s="12" t="s">
        <v>100</v>
      </c>
      <c r="F27" s="12" t="s">
        <v>26</v>
      </c>
      <c r="G27" s="12" t="s">
        <v>70</v>
      </c>
      <c r="H27" s="12" t="s">
        <v>39</v>
      </c>
      <c r="I27" s="14" t="s">
        <v>40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37200</v>
      </c>
      <c r="S27" s="12" t="s">
        <v>101</v>
      </c>
    </row>
    <row r="28" spans="1:19" x14ac:dyDescent="0.25">
      <c r="A28" s="12" t="s">
        <v>109</v>
      </c>
      <c r="B28" s="13" t="s">
        <v>86</v>
      </c>
      <c r="C28" s="12" t="s">
        <v>73</v>
      </c>
      <c r="D28" s="12" t="s">
        <v>26</v>
      </c>
      <c r="E28" s="12" t="s">
        <v>103</v>
      </c>
      <c r="F28" s="12" t="s">
        <v>26</v>
      </c>
      <c r="G28" s="12" t="s">
        <v>67</v>
      </c>
      <c r="H28" s="12" t="s">
        <v>39</v>
      </c>
      <c r="I28" s="14" t="s">
        <v>40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16800</v>
      </c>
      <c r="S28" s="12" t="s">
        <v>104</v>
      </c>
    </row>
    <row r="29" spans="1:19" x14ac:dyDescent="0.25">
      <c r="A29" s="12" t="s">
        <v>112</v>
      </c>
      <c r="B29" s="13" t="s">
        <v>116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39</v>
      </c>
      <c r="I29" s="14" t="s">
        <v>40</v>
      </c>
      <c r="J29" s="14">
        <v>487200</v>
      </c>
      <c r="K29" s="14">
        <v>0</v>
      </c>
      <c r="L29" s="14">
        <v>420000</v>
      </c>
      <c r="M29" s="14">
        <v>67200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115</v>
      </c>
      <c r="B30" s="13" t="s">
        <v>120</v>
      </c>
      <c r="C30" s="12" t="s">
        <v>73</v>
      </c>
      <c r="D30" s="12" t="s">
        <v>26</v>
      </c>
      <c r="E30" s="12" t="s">
        <v>137</v>
      </c>
      <c r="F30" s="12" t="s">
        <v>26</v>
      </c>
      <c r="G30" s="12" t="s">
        <v>117</v>
      </c>
      <c r="H30" s="12" t="s">
        <v>39</v>
      </c>
      <c r="I30" s="14" t="s">
        <v>40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50400</v>
      </c>
      <c r="S30" s="12" t="s">
        <v>138</v>
      </c>
    </row>
    <row r="31" spans="1:19" s="21" customFormat="1" x14ac:dyDescent="0.25">
      <c r="A31" s="18" t="s">
        <v>119</v>
      </c>
      <c r="B31" s="19" t="s">
        <v>23</v>
      </c>
      <c r="C31" s="18" t="s">
        <v>24</v>
      </c>
      <c r="D31" s="18" t="s">
        <v>25</v>
      </c>
      <c r="E31" s="18" t="s">
        <v>26</v>
      </c>
      <c r="F31" s="18" t="s">
        <v>27</v>
      </c>
      <c r="G31" s="18" t="s">
        <v>26</v>
      </c>
      <c r="H31" s="18" t="s">
        <v>28</v>
      </c>
      <c r="I31" s="20" t="s">
        <v>29</v>
      </c>
      <c r="J31" s="20">
        <v>6380000</v>
      </c>
      <c r="K31" s="20">
        <v>0</v>
      </c>
      <c r="L31" s="20">
        <v>5500000</v>
      </c>
      <c r="M31" s="20">
        <v>880000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s="21" customFormat="1" x14ac:dyDescent="0.25">
      <c r="A32" s="18" t="s">
        <v>125</v>
      </c>
      <c r="B32" s="19" t="s">
        <v>66</v>
      </c>
      <c r="C32" s="18" t="s">
        <v>73</v>
      </c>
      <c r="D32" s="18" t="s">
        <v>26</v>
      </c>
      <c r="E32" s="18" t="s">
        <v>74</v>
      </c>
      <c r="F32" s="18" t="s">
        <v>26</v>
      </c>
      <c r="G32" s="18" t="s">
        <v>25</v>
      </c>
      <c r="H32" s="18" t="s">
        <v>28</v>
      </c>
      <c r="I32" s="20" t="s">
        <v>29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660000</v>
      </c>
      <c r="S32" s="18" t="s">
        <v>75</v>
      </c>
    </row>
    <row r="33" spans="1:19" x14ac:dyDescent="0.25">
      <c r="A33" s="12" t="s">
        <v>130</v>
      </c>
      <c r="B33" s="13" t="s">
        <v>31</v>
      </c>
      <c r="C33" s="12" t="s">
        <v>24</v>
      </c>
      <c r="D33" s="12" t="s">
        <v>42</v>
      </c>
      <c r="E33" s="12" t="s">
        <v>26</v>
      </c>
      <c r="F33" s="12" t="s">
        <v>43</v>
      </c>
      <c r="G33" s="12" t="s">
        <v>26</v>
      </c>
      <c r="H33" s="12" t="s">
        <v>44</v>
      </c>
      <c r="I33" s="14" t="s">
        <v>45</v>
      </c>
      <c r="J33" s="14">
        <v>2889600.46</v>
      </c>
      <c r="K33" s="14">
        <v>0</v>
      </c>
      <c r="L33" s="14">
        <v>2491034.88</v>
      </c>
      <c r="M33" s="14">
        <v>398565.58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133</v>
      </c>
      <c r="B34" s="13" t="s">
        <v>120</v>
      </c>
      <c r="C34" s="12" t="s">
        <v>73</v>
      </c>
      <c r="D34" s="12" t="s">
        <v>26</v>
      </c>
      <c r="E34" s="12" t="s">
        <v>134</v>
      </c>
      <c r="F34" s="12" t="s">
        <v>26</v>
      </c>
      <c r="G34" s="12" t="s">
        <v>42</v>
      </c>
      <c r="H34" s="12" t="s">
        <v>44</v>
      </c>
      <c r="I34" s="14" t="s">
        <v>45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298924.19</v>
      </c>
      <c r="S34" s="12" t="s">
        <v>135</v>
      </c>
    </row>
    <row r="35" spans="1:19" x14ac:dyDescent="0.25">
      <c r="A35" s="12" t="s">
        <v>136</v>
      </c>
      <c r="B35" s="13" t="s">
        <v>47</v>
      </c>
      <c r="C35" s="12" t="s">
        <v>24</v>
      </c>
      <c r="D35" s="12" t="s">
        <v>58</v>
      </c>
      <c r="E35" s="12" t="s">
        <v>26</v>
      </c>
      <c r="F35" s="12" t="s">
        <v>59</v>
      </c>
      <c r="G35" s="12" t="s">
        <v>26</v>
      </c>
      <c r="H35" s="12" t="s">
        <v>60</v>
      </c>
      <c r="I35" s="14" t="s">
        <v>61</v>
      </c>
      <c r="J35" s="14">
        <v>4184903.26</v>
      </c>
      <c r="K35" s="14">
        <v>0</v>
      </c>
      <c r="L35" s="14">
        <v>3607675.22</v>
      </c>
      <c r="M35" s="14">
        <v>577228.03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66</v>
      </c>
      <c r="C36" s="12" t="s">
        <v>73</v>
      </c>
      <c r="D36" s="12" t="s">
        <v>26</v>
      </c>
      <c r="E36" s="12" t="s">
        <v>83</v>
      </c>
      <c r="F36" s="12" t="s">
        <v>26</v>
      </c>
      <c r="G36" s="12" t="s">
        <v>58</v>
      </c>
      <c r="H36" s="12" t="s">
        <v>60</v>
      </c>
      <c r="I36" s="14" t="s">
        <v>61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432921.03</v>
      </c>
      <c r="S36" s="12" t="s">
        <v>84</v>
      </c>
    </row>
    <row r="38" spans="1:19" x14ac:dyDescent="0.25">
      <c r="J38" s="7">
        <f t="shared" ref="J38:R38" si="0">SUM(J2:J36)</f>
        <v>91067157.129999995</v>
      </c>
      <c r="K38" s="7">
        <f t="shared" si="0"/>
        <v>66810940</v>
      </c>
      <c r="L38" s="7">
        <f t="shared" si="0"/>
        <v>20910532</v>
      </c>
      <c r="M38" s="7">
        <f t="shared" si="0"/>
        <v>3345685.1000000006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2523222.4900000002</v>
      </c>
    </row>
    <row r="40" spans="1:19" x14ac:dyDescent="0.25">
      <c r="J40" s="6" t="s">
        <v>142</v>
      </c>
    </row>
    <row r="42" spans="1:19" x14ac:dyDescent="0.25">
      <c r="J42" s="6" t="s">
        <v>143</v>
      </c>
      <c r="K42" s="6" t="s">
        <v>144</v>
      </c>
      <c r="L42" s="3" t="s">
        <v>145</v>
      </c>
    </row>
    <row r="44" spans="1:19" x14ac:dyDescent="0.25">
      <c r="I44" s="6" t="s">
        <v>146</v>
      </c>
      <c r="J44" s="6">
        <f>K38</f>
        <v>66810940</v>
      </c>
    </row>
    <row r="46" spans="1:19" x14ac:dyDescent="0.25">
      <c r="I46" s="6" t="s">
        <v>147</v>
      </c>
      <c r="J46" s="6">
        <f>L38</f>
        <v>20910532</v>
      </c>
      <c r="K46" s="6">
        <f>M38</f>
        <v>3345685.1000000006</v>
      </c>
    </row>
    <row r="48" spans="1:19" x14ac:dyDescent="0.25">
      <c r="I48" s="6" t="s">
        <v>148</v>
      </c>
      <c r="J48" s="6">
        <v>0</v>
      </c>
      <c r="K48" s="6">
        <v>0</v>
      </c>
      <c r="L48" s="3">
        <v>0</v>
      </c>
    </row>
    <row r="50" spans="9:12" x14ac:dyDescent="0.25">
      <c r="I50" s="6" t="s">
        <v>149</v>
      </c>
      <c r="J50" s="6">
        <v>0</v>
      </c>
      <c r="K50" s="6">
        <v>0</v>
      </c>
    </row>
    <row r="52" spans="9:12" x14ac:dyDescent="0.25">
      <c r="I52" s="6" t="s">
        <v>150</v>
      </c>
      <c r="J52" s="6">
        <f>J44+J46</f>
        <v>87721472</v>
      </c>
      <c r="K52" s="6">
        <f>K46</f>
        <v>3345685.1000000006</v>
      </c>
      <c r="L52" s="3">
        <v>0</v>
      </c>
    </row>
  </sheetData>
  <sortState ref="A8:S36">
    <sortCondition sortBy="cellColor" ref="I8:I36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52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8554687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151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6380000</v>
      </c>
      <c r="K8" s="14">
        <v>0</v>
      </c>
      <c r="L8" s="14">
        <v>5500000</v>
      </c>
      <c r="M8" s="14">
        <v>880000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2500000</v>
      </c>
      <c r="K9" s="14">
        <v>2500000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39</v>
      </c>
      <c r="I10" s="14" t="s">
        <v>40</v>
      </c>
      <c r="J10" s="14">
        <v>391500</v>
      </c>
      <c r="K10" s="14">
        <v>0</v>
      </c>
      <c r="L10" s="14">
        <v>337500</v>
      </c>
      <c r="M10" s="14">
        <v>54000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31</v>
      </c>
      <c r="C11" s="12" t="s">
        <v>24</v>
      </c>
      <c r="D11" s="12" t="s">
        <v>42</v>
      </c>
      <c r="E11" s="12" t="s">
        <v>26</v>
      </c>
      <c r="F11" s="12" t="s">
        <v>43</v>
      </c>
      <c r="G11" s="12" t="s">
        <v>26</v>
      </c>
      <c r="H11" s="12" t="s">
        <v>44</v>
      </c>
      <c r="I11" s="14" t="s">
        <v>45</v>
      </c>
      <c r="J11" s="14">
        <v>2889600.46</v>
      </c>
      <c r="K11" s="14">
        <v>0</v>
      </c>
      <c r="L11" s="14">
        <v>2491034.88</v>
      </c>
      <c r="M11" s="14">
        <v>398565.58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47</v>
      </c>
      <c r="C12" s="12" t="s">
        <v>24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400000</v>
      </c>
      <c r="K12" s="14">
        <v>400000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47</v>
      </c>
      <c r="C13" s="12" t="s">
        <v>24</v>
      </c>
      <c r="D13" s="12" t="s">
        <v>63</v>
      </c>
      <c r="E13" s="12" t="s">
        <v>26</v>
      </c>
      <c r="F13" s="12" t="s">
        <v>64</v>
      </c>
      <c r="G13" s="12" t="s">
        <v>26</v>
      </c>
      <c r="H13" s="12" t="s">
        <v>39</v>
      </c>
      <c r="I13" s="14" t="s">
        <v>40</v>
      </c>
      <c r="J13" s="14">
        <v>104400</v>
      </c>
      <c r="K13" s="14">
        <v>0</v>
      </c>
      <c r="L13" s="14">
        <v>90000</v>
      </c>
      <c r="M13" s="14">
        <v>14400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47</v>
      </c>
      <c r="C14" s="12" t="s">
        <v>24</v>
      </c>
      <c r="D14" s="12" t="s">
        <v>58</v>
      </c>
      <c r="E14" s="12" t="s">
        <v>26</v>
      </c>
      <c r="F14" s="12" t="s">
        <v>59</v>
      </c>
      <c r="G14" s="12" t="s">
        <v>26</v>
      </c>
      <c r="H14" s="12" t="s">
        <v>60</v>
      </c>
      <c r="I14" s="14" t="s">
        <v>61</v>
      </c>
      <c r="J14" s="14">
        <v>4184903.26</v>
      </c>
      <c r="K14" s="14">
        <v>0</v>
      </c>
      <c r="L14" s="14">
        <v>3607675.22</v>
      </c>
      <c r="M14" s="14">
        <v>577228.03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47</v>
      </c>
      <c r="C15" s="12" t="s">
        <v>24</v>
      </c>
      <c r="D15" s="12" t="s">
        <v>53</v>
      </c>
      <c r="E15" s="12" t="s">
        <v>26</v>
      </c>
      <c r="F15" s="12" t="s">
        <v>54</v>
      </c>
      <c r="G15" s="12" t="s">
        <v>26</v>
      </c>
      <c r="H15" s="12" t="s">
        <v>55</v>
      </c>
      <c r="I15" s="14" t="s">
        <v>56</v>
      </c>
      <c r="J15" s="14">
        <v>3125000</v>
      </c>
      <c r="K15" s="14">
        <v>3125000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66</v>
      </c>
      <c r="C16" s="12" t="s">
        <v>73</v>
      </c>
      <c r="D16" s="12" t="s">
        <v>26</v>
      </c>
      <c r="E16" s="12" t="s">
        <v>74</v>
      </c>
      <c r="F16" s="12" t="s">
        <v>26</v>
      </c>
      <c r="G16" s="12" t="s">
        <v>25</v>
      </c>
      <c r="H16" s="12" t="s">
        <v>28</v>
      </c>
      <c r="I16" s="14" t="s">
        <v>29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660000</v>
      </c>
      <c r="S16" s="12" t="s">
        <v>75</v>
      </c>
    </row>
    <row r="17" spans="1:19" x14ac:dyDescent="0.25">
      <c r="A17" s="12" t="s">
        <v>69</v>
      </c>
      <c r="B17" s="13" t="s">
        <v>66</v>
      </c>
      <c r="C17" s="12" t="s">
        <v>73</v>
      </c>
      <c r="D17" s="12" t="s">
        <v>26</v>
      </c>
      <c r="E17" s="12" t="s">
        <v>77</v>
      </c>
      <c r="F17" s="12" t="s">
        <v>26</v>
      </c>
      <c r="G17" s="12" t="s">
        <v>37</v>
      </c>
      <c r="H17" s="12" t="s">
        <v>39</v>
      </c>
      <c r="I17" s="14" t="s">
        <v>40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40500</v>
      </c>
      <c r="S17" s="12" t="s">
        <v>78</v>
      </c>
    </row>
    <row r="18" spans="1:19" x14ac:dyDescent="0.25">
      <c r="A18" s="12" t="s">
        <v>72</v>
      </c>
      <c r="B18" s="13" t="s">
        <v>66</v>
      </c>
      <c r="C18" s="12" t="s">
        <v>73</v>
      </c>
      <c r="D18" s="12" t="s">
        <v>26</v>
      </c>
      <c r="E18" s="12" t="s">
        <v>80</v>
      </c>
      <c r="F18" s="12" t="s">
        <v>26</v>
      </c>
      <c r="G18" s="12" t="s">
        <v>63</v>
      </c>
      <c r="H18" s="12" t="s">
        <v>39</v>
      </c>
      <c r="I18" s="14" t="s">
        <v>40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10800</v>
      </c>
      <c r="S18" s="12" t="s">
        <v>81</v>
      </c>
    </row>
    <row r="19" spans="1:19" x14ac:dyDescent="0.25">
      <c r="A19" s="12" t="s">
        <v>76</v>
      </c>
      <c r="B19" s="13" t="s">
        <v>66</v>
      </c>
      <c r="C19" s="12" t="s">
        <v>73</v>
      </c>
      <c r="D19" s="12" t="s">
        <v>26</v>
      </c>
      <c r="E19" s="12" t="s">
        <v>83</v>
      </c>
      <c r="F19" s="12" t="s">
        <v>26</v>
      </c>
      <c r="G19" s="12" t="s">
        <v>58</v>
      </c>
      <c r="H19" s="12" t="s">
        <v>60</v>
      </c>
      <c r="I19" s="14" t="s">
        <v>61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432921.03</v>
      </c>
      <c r="S19" s="12" t="s">
        <v>84</v>
      </c>
    </row>
    <row r="20" spans="1:19" x14ac:dyDescent="0.25">
      <c r="A20" s="12" t="s">
        <v>79</v>
      </c>
      <c r="B20" s="13" t="s">
        <v>66</v>
      </c>
      <c r="C20" s="12" t="s">
        <v>24</v>
      </c>
      <c r="D20" s="12" t="s">
        <v>67</v>
      </c>
      <c r="E20" s="12" t="s">
        <v>26</v>
      </c>
      <c r="F20" s="12" t="s">
        <v>68</v>
      </c>
      <c r="G20" s="12" t="s">
        <v>26</v>
      </c>
      <c r="H20" s="12" t="s">
        <v>39</v>
      </c>
      <c r="I20" s="14" t="s">
        <v>40</v>
      </c>
      <c r="J20" s="14">
        <v>162400</v>
      </c>
      <c r="K20" s="14">
        <v>0</v>
      </c>
      <c r="L20" s="14">
        <v>140000</v>
      </c>
      <c r="M20" s="14">
        <v>22400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66</v>
      </c>
      <c r="C21" s="12" t="s">
        <v>24</v>
      </c>
      <c r="D21" s="12" t="s">
        <v>70</v>
      </c>
      <c r="E21" s="12" t="s">
        <v>26</v>
      </c>
      <c r="F21" s="12" t="s">
        <v>71</v>
      </c>
      <c r="G21" s="12" t="s">
        <v>26</v>
      </c>
      <c r="H21" s="12" t="s">
        <v>39</v>
      </c>
      <c r="I21" s="14" t="s">
        <v>40</v>
      </c>
      <c r="J21" s="14">
        <v>359600</v>
      </c>
      <c r="K21" s="14">
        <v>0</v>
      </c>
      <c r="L21" s="14">
        <v>310000</v>
      </c>
      <c r="M21" s="14">
        <v>49600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86</v>
      </c>
      <c r="C22" s="12" t="s">
        <v>73</v>
      </c>
      <c r="D22" s="12" t="s">
        <v>26</v>
      </c>
      <c r="E22" s="12" t="s">
        <v>100</v>
      </c>
      <c r="F22" s="12" t="s">
        <v>26</v>
      </c>
      <c r="G22" s="12" t="s">
        <v>70</v>
      </c>
      <c r="H22" s="12" t="s">
        <v>39</v>
      </c>
      <c r="I22" s="14" t="s">
        <v>40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37200</v>
      </c>
      <c r="S22" s="12" t="s">
        <v>101</v>
      </c>
    </row>
    <row r="23" spans="1:19" x14ac:dyDescent="0.25">
      <c r="A23" s="12" t="s">
        <v>91</v>
      </c>
      <c r="B23" s="13" t="s">
        <v>86</v>
      </c>
      <c r="C23" s="12" t="s">
        <v>73</v>
      </c>
      <c r="D23" s="12" t="s">
        <v>26</v>
      </c>
      <c r="E23" s="12" t="s">
        <v>103</v>
      </c>
      <c r="F23" s="12" t="s">
        <v>26</v>
      </c>
      <c r="G23" s="12" t="s">
        <v>67</v>
      </c>
      <c r="H23" s="12" t="s">
        <v>39</v>
      </c>
      <c r="I23" s="14" t="s">
        <v>40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16800</v>
      </c>
      <c r="S23" s="12" t="s">
        <v>104</v>
      </c>
    </row>
    <row r="24" spans="1:19" x14ac:dyDescent="0.25">
      <c r="A24" s="12" t="s">
        <v>96</v>
      </c>
      <c r="B24" s="13" t="s">
        <v>86</v>
      </c>
      <c r="C24" s="12" t="s">
        <v>24</v>
      </c>
      <c r="D24" s="12" t="s">
        <v>92</v>
      </c>
      <c r="E24" s="12" t="s">
        <v>26</v>
      </c>
      <c r="F24" s="12" t="s">
        <v>93</v>
      </c>
      <c r="G24" s="12" t="s">
        <v>26</v>
      </c>
      <c r="H24" s="12" t="s">
        <v>94</v>
      </c>
      <c r="I24" s="14" t="s">
        <v>95</v>
      </c>
      <c r="J24" s="14">
        <v>10899935.810000001</v>
      </c>
      <c r="K24" s="14">
        <v>9283860</v>
      </c>
      <c r="L24" s="14">
        <v>1393168.8</v>
      </c>
      <c r="M24" s="14">
        <v>222907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99</v>
      </c>
      <c r="B25" s="13" t="s">
        <v>86</v>
      </c>
      <c r="C25" s="12" t="s">
        <v>24</v>
      </c>
      <c r="D25" s="12" t="s">
        <v>97</v>
      </c>
      <c r="E25" s="12" t="s">
        <v>26</v>
      </c>
      <c r="F25" s="12" t="s">
        <v>98</v>
      </c>
      <c r="G25" s="12" t="s">
        <v>26</v>
      </c>
      <c r="H25" s="12" t="s">
        <v>94</v>
      </c>
      <c r="I25" s="14" t="s">
        <v>95</v>
      </c>
      <c r="J25" s="14">
        <v>56224811.32</v>
      </c>
      <c r="K25" s="14">
        <v>51502080</v>
      </c>
      <c r="L25" s="14">
        <v>4071320.1</v>
      </c>
      <c r="M25" s="14">
        <v>651411.21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102</v>
      </c>
      <c r="B26" s="13" t="s">
        <v>86</v>
      </c>
      <c r="C26" s="12" t="s">
        <v>24</v>
      </c>
      <c r="D26" s="12" t="s">
        <v>87</v>
      </c>
      <c r="E26" s="12" t="s">
        <v>26</v>
      </c>
      <c r="F26" s="12" t="s">
        <v>88</v>
      </c>
      <c r="G26" s="12" t="s">
        <v>26</v>
      </c>
      <c r="H26" s="12" t="s">
        <v>89</v>
      </c>
      <c r="I26" s="14" t="s">
        <v>90</v>
      </c>
      <c r="J26" s="14">
        <v>404800.56</v>
      </c>
      <c r="K26" s="14">
        <v>0</v>
      </c>
      <c r="L26" s="14">
        <v>348966</v>
      </c>
      <c r="M26" s="14">
        <v>55834.559999999998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105</v>
      </c>
      <c r="B27" s="13" t="s">
        <v>106</v>
      </c>
      <c r="C27" s="12" t="s">
        <v>73</v>
      </c>
      <c r="D27" s="12" t="s">
        <v>26</v>
      </c>
      <c r="E27" s="12" t="s">
        <v>107</v>
      </c>
      <c r="F27" s="12" t="s">
        <v>26</v>
      </c>
      <c r="G27" s="12" t="s">
        <v>97</v>
      </c>
      <c r="H27" s="12" t="s">
        <v>94</v>
      </c>
      <c r="I27" s="14" t="s">
        <v>95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488558.41</v>
      </c>
      <c r="S27" s="12" t="s">
        <v>108</v>
      </c>
    </row>
    <row r="28" spans="1:19" x14ac:dyDescent="0.25">
      <c r="A28" s="12" t="s">
        <v>109</v>
      </c>
      <c r="B28" s="13" t="s">
        <v>106</v>
      </c>
      <c r="C28" s="12" t="s">
        <v>73</v>
      </c>
      <c r="D28" s="12" t="s">
        <v>26</v>
      </c>
      <c r="E28" s="12" t="s">
        <v>110</v>
      </c>
      <c r="F28" s="12" t="s">
        <v>26</v>
      </c>
      <c r="G28" s="12" t="s">
        <v>92</v>
      </c>
      <c r="H28" s="12" t="s">
        <v>94</v>
      </c>
      <c r="I28" s="14" t="s">
        <v>95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167180.26</v>
      </c>
      <c r="S28" s="12" t="s">
        <v>111</v>
      </c>
    </row>
    <row r="29" spans="1:19" x14ac:dyDescent="0.25">
      <c r="A29" s="12" t="s">
        <v>112</v>
      </c>
      <c r="B29" s="13" t="s">
        <v>106</v>
      </c>
      <c r="C29" s="12" t="s">
        <v>73</v>
      </c>
      <c r="D29" s="12" t="s">
        <v>26</v>
      </c>
      <c r="E29" s="12" t="s">
        <v>113</v>
      </c>
      <c r="F29" s="12" t="s">
        <v>26</v>
      </c>
      <c r="G29" s="12" t="s">
        <v>87</v>
      </c>
      <c r="H29" s="12" t="s">
        <v>89</v>
      </c>
      <c r="I29" s="14" t="s">
        <v>90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55834.559999999998</v>
      </c>
      <c r="S29" s="12" t="s">
        <v>114</v>
      </c>
    </row>
    <row r="30" spans="1:19" x14ac:dyDescent="0.25">
      <c r="A30" s="12" t="s">
        <v>115</v>
      </c>
      <c r="B30" s="13" t="s">
        <v>116</v>
      </c>
      <c r="C30" s="12" t="s">
        <v>24</v>
      </c>
      <c r="D30" s="12" t="s">
        <v>117</v>
      </c>
      <c r="E30" s="12" t="s">
        <v>26</v>
      </c>
      <c r="F30" s="12" t="s">
        <v>118</v>
      </c>
      <c r="G30" s="12" t="s">
        <v>26</v>
      </c>
      <c r="H30" s="12" t="s">
        <v>39</v>
      </c>
      <c r="I30" s="14" t="s">
        <v>40</v>
      </c>
      <c r="J30" s="14">
        <v>487200</v>
      </c>
      <c r="K30" s="14">
        <v>0</v>
      </c>
      <c r="L30" s="14">
        <v>420000</v>
      </c>
      <c r="M30" s="14">
        <v>67200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119</v>
      </c>
      <c r="B31" s="13" t="s">
        <v>120</v>
      </c>
      <c r="C31" s="12" t="s">
        <v>73</v>
      </c>
      <c r="D31" s="12" t="s">
        <v>26</v>
      </c>
      <c r="E31" s="12" t="s">
        <v>131</v>
      </c>
      <c r="F31" s="12" t="s">
        <v>26</v>
      </c>
      <c r="G31" s="12" t="s">
        <v>121</v>
      </c>
      <c r="H31" s="12" t="s">
        <v>123</v>
      </c>
      <c r="I31" s="14" t="s">
        <v>124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108104.04</v>
      </c>
      <c r="S31" s="12" t="s">
        <v>132</v>
      </c>
    </row>
    <row r="32" spans="1:19" x14ac:dyDescent="0.25">
      <c r="A32" s="12" t="s">
        <v>125</v>
      </c>
      <c r="B32" s="13" t="s">
        <v>120</v>
      </c>
      <c r="C32" s="12" t="s">
        <v>73</v>
      </c>
      <c r="D32" s="12" t="s">
        <v>26</v>
      </c>
      <c r="E32" s="12" t="s">
        <v>134</v>
      </c>
      <c r="F32" s="12" t="s">
        <v>26</v>
      </c>
      <c r="G32" s="12" t="s">
        <v>42</v>
      </c>
      <c r="H32" s="12" t="s">
        <v>44</v>
      </c>
      <c r="I32" s="14" t="s">
        <v>45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298924.19</v>
      </c>
      <c r="S32" s="12" t="s">
        <v>135</v>
      </c>
    </row>
    <row r="33" spans="1:19" x14ac:dyDescent="0.25">
      <c r="A33" s="12" t="s">
        <v>130</v>
      </c>
      <c r="B33" s="13" t="s">
        <v>120</v>
      </c>
      <c r="C33" s="12" t="s">
        <v>73</v>
      </c>
      <c r="D33" s="12" t="s">
        <v>26</v>
      </c>
      <c r="E33" s="12" t="s">
        <v>137</v>
      </c>
      <c r="F33" s="12" t="s">
        <v>26</v>
      </c>
      <c r="G33" s="12" t="s">
        <v>117</v>
      </c>
      <c r="H33" s="12" t="s">
        <v>39</v>
      </c>
      <c r="I33" s="14" t="s">
        <v>40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50400</v>
      </c>
      <c r="S33" s="12" t="s">
        <v>138</v>
      </c>
    </row>
    <row r="34" spans="1:19" x14ac:dyDescent="0.25">
      <c r="A34" s="12" t="s">
        <v>133</v>
      </c>
      <c r="B34" s="13" t="s">
        <v>120</v>
      </c>
      <c r="C34" s="12" t="s">
        <v>73</v>
      </c>
      <c r="D34" s="12" t="s">
        <v>26</v>
      </c>
      <c r="E34" s="12" t="s">
        <v>140</v>
      </c>
      <c r="F34" s="12" t="s">
        <v>26</v>
      </c>
      <c r="G34" s="12" t="s">
        <v>126</v>
      </c>
      <c r="H34" s="12" t="s">
        <v>128</v>
      </c>
      <c r="I34" s="14" t="s">
        <v>129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156000</v>
      </c>
      <c r="S34" s="12" t="s">
        <v>141</v>
      </c>
    </row>
    <row r="35" spans="1:19" x14ac:dyDescent="0.25">
      <c r="A35" s="12" t="s">
        <v>136</v>
      </c>
      <c r="B35" s="13" t="s">
        <v>120</v>
      </c>
      <c r="C35" s="12" t="s">
        <v>24</v>
      </c>
      <c r="D35" s="12" t="s">
        <v>121</v>
      </c>
      <c r="E35" s="12" t="s">
        <v>26</v>
      </c>
      <c r="F35" s="12" t="s">
        <v>122</v>
      </c>
      <c r="G35" s="12" t="s">
        <v>26</v>
      </c>
      <c r="H35" s="12" t="s">
        <v>123</v>
      </c>
      <c r="I35" s="14" t="s">
        <v>124</v>
      </c>
      <c r="J35" s="14">
        <v>1045005.72</v>
      </c>
      <c r="K35" s="14">
        <v>0</v>
      </c>
      <c r="L35" s="14">
        <v>900867</v>
      </c>
      <c r="M35" s="14">
        <v>144138.72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120</v>
      </c>
      <c r="C36" s="12" t="s">
        <v>24</v>
      </c>
      <c r="D36" s="12" t="s">
        <v>126</v>
      </c>
      <c r="E36" s="12" t="s">
        <v>26</v>
      </c>
      <c r="F36" s="12" t="s">
        <v>127</v>
      </c>
      <c r="G36" s="12" t="s">
        <v>26</v>
      </c>
      <c r="H36" s="12" t="s">
        <v>128</v>
      </c>
      <c r="I36" s="14" t="s">
        <v>129</v>
      </c>
      <c r="J36" s="14">
        <v>1508000</v>
      </c>
      <c r="K36" s="14">
        <v>0</v>
      </c>
      <c r="L36" s="14">
        <v>1300000</v>
      </c>
      <c r="M36" s="14">
        <v>208000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8" spans="1:19" x14ac:dyDescent="0.25">
      <c r="J38" s="7">
        <f t="shared" ref="J38:R38" si="0">SUM(J2:J36)</f>
        <v>91067157.129999995</v>
      </c>
      <c r="K38" s="7">
        <f t="shared" si="0"/>
        <v>66810940</v>
      </c>
      <c r="L38" s="7">
        <f t="shared" si="0"/>
        <v>20910532</v>
      </c>
      <c r="M38" s="7">
        <f t="shared" si="0"/>
        <v>3345685.1000000006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2523222.4900000002</v>
      </c>
    </row>
    <row r="40" spans="1:19" x14ac:dyDescent="0.25">
      <c r="J40" s="6" t="s">
        <v>142</v>
      </c>
    </row>
    <row r="42" spans="1:19" x14ac:dyDescent="0.25">
      <c r="J42" s="6" t="s">
        <v>143</v>
      </c>
      <c r="K42" s="6" t="s">
        <v>144</v>
      </c>
      <c r="L42" s="3" t="s">
        <v>145</v>
      </c>
    </row>
    <row r="44" spans="1:19" x14ac:dyDescent="0.25">
      <c r="I44" s="6" t="s">
        <v>146</v>
      </c>
      <c r="J44" s="6">
        <f>K38</f>
        <v>66810940</v>
      </c>
    </row>
    <row r="46" spans="1:19" x14ac:dyDescent="0.25">
      <c r="I46" s="6" t="s">
        <v>147</v>
      </c>
      <c r="J46" s="6">
        <f>L38</f>
        <v>20910532</v>
      </c>
      <c r="K46" s="6">
        <f>M38</f>
        <v>3345685.1000000006</v>
      </c>
    </row>
    <row r="48" spans="1:19" x14ac:dyDescent="0.25">
      <c r="I48" s="6" t="s">
        <v>148</v>
      </c>
      <c r="J48" s="6">
        <v>0</v>
      </c>
      <c r="K48" s="6">
        <v>0</v>
      </c>
      <c r="L48" s="3">
        <v>0</v>
      </c>
    </row>
    <row r="50" spans="9:12" x14ac:dyDescent="0.25">
      <c r="I50" s="6" t="s">
        <v>149</v>
      </c>
      <c r="J50" s="6">
        <v>0</v>
      </c>
      <c r="K50" s="6">
        <v>0</v>
      </c>
    </row>
    <row r="52" spans="9:12" x14ac:dyDescent="0.25">
      <c r="I52" s="6" t="s">
        <v>150</v>
      </c>
      <c r="J52" s="6">
        <f>J44+J46</f>
        <v>87721472</v>
      </c>
      <c r="K52" s="6">
        <f>K46</f>
        <v>3345685.1000000006</v>
      </c>
      <c r="L52" s="3">
        <v>0</v>
      </c>
    </row>
  </sheetData>
  <sortState ref="A8:S36">
    <sortCondition ref="B8:B36"/>
    <sortCondition ref="S8:S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2"/>
  <sheetViews>
    <sheetView tabSelected="1" workbookViewId="0">
      <selection activeCell="A11" activeCellId="1" sqref="A8:XFD8 A11:XFD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3.85546875" style="6" bestFit="1" customWidth="1"/>
    <col min="10" max="10" width="25.28515625" style="6" bestFit="1" customWidth="1"/>
    <col min="11" max="11" width="13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151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2" t="s">
        <v>91</v>
      </c>
      <c r="B8" s="23" t="s">
        <v>86</v>
      </c>
      <c r="C8" s="22" t="s">
        <v>24</v>
      </c>
      <c r="D8" s="22" t="s">
        <v>92</v>
      </c>
      <c r="E8" s="22" t="s">
        <v>26</v>
      </c>
      <c r="F8" s="22" t="s">
        <v>93</v>
      </c>
      <c r="G8" s="22" t="s">
        <v>26</v>
      </c>
      <c r="H8" s="22" t="s">
        <v>94</v>
      </c>
      <c r="I8" s="24" t="s">
        <v>95</v>
      </c>
      <c r="J8" s="24">
        <v>10899935.810000001</v>
      </c>
      <c r="K8" s="24">
        <v>9283860</v>
      </c>
      <c r="L8" s="24">
        <v>1393168.8</v>
      </c>
      <c r="M8" s="24">
        <v>222907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s="25" customFormat="1" x14ac:dyDescent="0.25">
      <c r="A9" s="22" t="s">
        <v>96</v>
      </c>
      <c r="B9" s="23" t="s">
        <v>86</v>
      </c>
      <c r="C9" s="22" t="s">
        <v>24</v>
      </c>
      <c r="D9" s="22" t="s">
        <v>97</v>
      </c>
      <c r="E9" s="22" t="s">
        <v>26</v>
      </c>
      <c r="F9" s="22" t="s">
        <v>98</v>
      </c>
      <c r="G9" s="22" t="s">
        <v>26</v>
      </c>
      <c r="H9" s="22" t="s">
        <v>94</v>
      </c>
      <c r="I9" s="24" t="s">
        <v>95</v>
      </c>
      <c r="J9" s="24">
        <v>56224811.32</v>
      </c>
      <c r="K9" s="24">
        <v>51502080</v>
      </c>
      <c r="L9" s="24">
        <v>4071320.1</v>
      </c>
      <c r="M9" s="24">
        <v>651411.21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s="25" customFormat="1" x14ac:dyDescent="0.25">
      <c r="A10" s="22" t="s">
        <v>105</v>
      </c>
      <c r="B10" s="23" t="s">
        <v>106</v>
      </c>
      <c r="C10" s="22" t="s">
        <v>73</v>
      </c>
      <c r="D10" s="22" t="s">
        <v>26</v>
      </c>
      <c r="E10" s="22" t="s">
        <v>107</v>
      </c>
      <c r="F10" s="22" t="s">
        <v>26</v>
      </c>
      <c r="G10" s="22" t="s">
        <v>97</v>
      </c>
      <c r="H10" s="22" t="s">
        <v>94</v>
      </c>
      <c r="I10" s="24" t="s">
        <v>95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488558.41</v>
      </c>
      <c r="S10" s="22" t="s">
        <v>108</v>
      </c>
    </row>
    <row r="11" spans="1:19" s="25" customFormat="1" x14ac:dyDescent="0.25">
      <c r="A11" s="22" t="s">
        <v>109</v>
      </c>
      <c r="B11" s="23" t="s">
        <v>106</v>
      </c>
      <c r="C11" s="22" t="s">
        <v>73</v>
      </c>
      <c r="D11" s="22" t="s">
        <v>26</v>
      </c>
      <c r="E11" s="22" t="s">
        <v>110</v>
      </c>
      <c r="F11" s="22" t="s">
        <v>26</v>
      </c>
      <c r="G11" s="22" t="s">
        <v>92</v>
      </c>
      <c r="H11" s="22" t="s">
        <v>94</v>
      </c>
      <c r="I11" s="24" t="s">
        <v>95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167180.26</v>
      </c>
      <c r="S11" s="22" t="s">
        <v>111</v>
      </c>
    </row>
    <row r="12" spans="1:19" x14ac:dyDescent="0.25">
      <c r="A12" s="12" t="s">
        <v>119</v>
      </c>
      <c r="B12" s="13" t="s">
        <v>120</v>
      </c>
      <c r="C12" s="12" t="s">
        <v>24</v>
      </c>
      <c r="D12" s="12" t="s">
        <v>121</v>
      </c>
      <c r="E12" s="12" t="s">
        <v>26</v>
      </c>
      <c r="F12" s="12" t="s">
        <v>122</v>
      </c>
      <c r="G12" s="12" t="s">
        <v>26</v>
      </c>
      <c r="H12" s="12" t="s">
        <v>123</v>
      </c>
      <c r="I12" s="14" t="s">
        <v>124</v>
      </c>
      <c r="J12" s="14">
        <v>1045005.72</v>
      </c>
      <c r="K12" s="14">
        <v>0</v>
      </c>
      <c r="L12" s="14">
        <v>900867</v>
      </c>
      <c r="M12" s="14">
        <v>144138.72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130</v>
      </c>
      <c r="B13" s="13" t="s">
        <v>120</v>
      </c>
      <c r="C13" s="12" t="s">
        <v>73</v>
      </c>
      <c r="D13" s="12" t="s">
        <v>26</v>
      </c>
      <c r="E13" s="12" t="s">
        <v>131</v>
      </c>
      <c r="F13" s="12" t="s">
        <v>26</v>
      </c>
      <c r="G13" s="12" t="s">
        <v>121</v>
      </c>
      <c r="H13" s="12" t="s">
        <v>123</v>
      </c>
      <c r="I13" s="14" t="s">
        <v>124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108104.04</v>
      </c>
      <c r="S13" s="12" t="s">
        <v>132</v>
      </c>
    </row>
    <row r="14" spans="1:19" s="25" customFormat="1" x14ac:dyDescent="0.25">
      <c r="A14" s="22" t="s">
        <v>30</v>
      </c>
      <c r="B14" s="23" t="s">
        <v>31</v>
      </c>
      <c r="C14" s="22" t="s">
        <v>24</v>
      </c>
      <c r="D14" s="22" t="s">
        <v>32</v>
      </c>
      <c r="E14" s="22" t="s">
        <v>26</v>
      </c>
      <c r="F14" s="22" t="s">
        <v>33</v>
      </c>
      <c r="G14" s="22" t="s">
        <v>26</v>
      </c>
      <c r="H14" s="22" t="s">
        <v>34</v>
      </c>
      <c r="I14" s="24" t="s">
        <v>35</v>
      </c>
      <c r="J14" s="24">
        <v>2500000</v>
      </c>
      <c r="K14" s="24">
        <v>2500000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s="25" customFormat="1" x14ac:dyDescent="0.25">
      <c r="A15" s="22" t="s">
        <v>85</v>
      </c>
      <c r="B15" s="23" t="s">
        <v>86</v>
      </c>
      <c r="C15" s="22" t="s">
        <v>24</v>
      </c>
      <c r="D15" s="22" t="s">
        <v>87</v>
      </c>
      <c r="E15" s="22" t="s">
        <v>26</v>
      </c>
      <c r="F15" s="22" t="s">
        <v>88</v>
      </c>
      <c r="G15" s="22" t="s">
        <v>26</v>
      </c>
      <c r="H15" s="22" t="s">
        <v>89</v>
      </c>
      <c r="I15" s="24" t="s">
        <v>90</v>
      </c>
      <c r="J15" s="24">
        <v>404800.56</v>
      </c>
      <c r="K15" s="24">
        <v>0</v>
      </c>
      <c r="L15" s="24">
        <v>348966</v>
      </c>
      <c r="M15" s="24">
        <v>55834.559999999998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s="25" customFormat="1" x14ac:dyDescent="0.25">
      <c r="A16" s="22" t="s">
        <v>112</v>
      </c>
      <c r="B16" s="23" t="s">
        <v>106</v>
      </c>
      <c r="C16" s="22" t="s">
        <v>73</v>
      </c>
      <c r="D16" s="22" t="s">
        <v>26</v>
      </c>
      <c r="E16" s="22" t="s">
        <v>113</v>
      </c>
      <c r="F16" s="22" t="s">
        <v>26</v>
      </c>
      <c r="G16" s="22" t="s">
        <v>87</v>
      </c>
      <c r="H16" s="22" t="s">
        <v>89</v>
      </c>
      <c r="I16" s="24" t="s">
        <v>90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55834.559999999998</v>
      </c>
      <c r="S16" s="22" t="s">
        <v>114</v>
      </c>
    </row>
    <row r="17" spans="1:19" s="25" customFormat="1" x14ac:dyDescent="0.25">
      <c r="A17" s="22" t="s">
        <v>46</v>
      </c>
      <c r="B17" s="23" t="s">
        <v>47</v>
      </c>
      <c r="C17" s="22" t="s">
        <v>24</v>
      </c>
      <c r="D17" s="22" t="s">
        <v>48</v>
      </c>
      <c r="E17" s="22" t="s">
        <v>26</v>
      </c>
      <c r="F17" s="22" t="s">
        <v>49</v>
      </c>
      <c r="G17" s="22" t="s">
        <v>26</v>
      </c>
      <c r="H17" s="22" t="s">
        <v>50</v>
      </c>
      <c r="I17" s="24" t="s">
        <v>51</v>
      </c>
      <c r="J17" s="24">
        <v>400000</v>
      </c>
      <c r="K17" s="24">
        <v>400000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s="25" customFormat="1" x14ac:dyDescent="0.25">
      <c r="A18" s="22" t="s">
        <v>36</v>
      </c>
      <c r="B18" s="23" t="s">
        <v>31</v>
      </c>
      <c r="C18" s="22" t="s">
        <v>24</v>
      </c>
      <c r="D18" s="22" t="s">
        <v>37</v>
      </c>
      <c r="E18" s="22" t="s">
        <v>26</v>
      </c>
      <c r="F18" s="22" t="s">
        <v>38</v>
      </c>
      <c r="G18" s="22" t="s">
        <v>26</v>
      </c>
      <c r="H18" s="22" t="s">
        <v>39</v>
      </c>
      <c r="I18" s="24" t="s">
        <v>40</v>
      </c>
      <c r="J18" s="24">
        <v>391500</v>
      </c>
      <c r="K18" s="24">
        <v>0</v>
      </c>
      <c r="L18" s="24">
        <v>337500</v>
      </c>
      <c r="M18" s="24">
        <v>54000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2" t="s">
        <v>26</v>
      </c>
    </row>
    <row r="19" spans="1:19" s="25" customFormat="1" x14ac:dyDescent="0.25">
      <c r="A19" s="22" t="s">
        <v>62</v>
      </c>
      <c r="B19" s="23" t="s">
        <v>47</v>
      </c>
      <c r="C19" s="22" t="s">
        <v>24</v>
      </c>
      <c r="D19" s="22" t="s">
        <v>63</v>
      </c>
      <c r="E19" s="22" t="s">
        <v>26</v>
      </c>
      <c r="F19" s="22" t="s">
        <v>64</v>
      </c>
      <c r="G19" s="22" t="s">
        <v>26</v>
      </c>
      <c r="H19" s="22" t="s">
        <v>39</v>
      </c>
      <c r="I19" s="24" t="s">
        <v>40</v>
      </c>
      <c r="J19" s="24">
        <v>104400</v>
      </c>
      <c r="K19" s="24">
        <v>0</v>
      </c>
      <c r="L19" s="24">
        <v>90000</v>
      </c>
      <c r="M19" s="24">
        <v>14400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2" t="s">
        <v>26</v>
      </c>
    </row>
    <row r="20" spans="1:19" s="25" customFormat="1" x14ac:dyDescent="0.25">
      <c r="A20" s="22" t="s">
        <v>65</v>
      </c>
      <c r="B20" s="23" t="s">
        <v>66</v>
      </c>
      <c r="C20" s="22" t="s">
        <v>24</v>
      </c>
      <c r="D20" s="22" t="s">
        <v>67</v>
      </c>
      <c r="E20" s="22" t="s">
        <v>26</v>
      </c>
      <c r="F20" s="22" t="s">
        <v>68</v>
      </c>
      <c r="G20" s="22" t="s">
        <v>26</v>
      </c>
      <c r="H20" s="22" t="s">
        <v>39</v>
      </c>
      <c r="I20" s="24" t="s">
        <v>40</v>
      </c>
      <c r="J20" s="24">
        <v>162400</v>
      </c>
      <c r="K20" s="24">
        <v>0</v>
      </c>
      <c r="L20" s="24">
        <v>140000</v>
      </c>
      <c r="M20" s="24">
        <v>22400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2" t="s">
        <v>26</v>
      </c>
    </row>
    <row r="21" spans="1:19" s="25" customFormat="1" x14ac:dyDescent="0.25">
      <c r="A21" s="22" t="s">
        <v>69</v>
      </c>
      <c r="B21" s="23" t="s">
        <v>66</v>
      </c>
      <c r="C21" s="22" t="s">
        <v>24</v>
      </c>
      <c r="D21" s="22" t="s">
        <v>70</v>
      </c>
      <c r="E21" s="22" t="s">
        <v>26</v>
      </c>
      <c r="F21" s="22" t="s">
        <v>71</v>
      </c>
      <c r="G21" s="22" t="s">
        <v>26</v>
      </c>
      <c r="H21" s="22" t="s">
        <v>39</v>
      </c>
      <c r="I21" s="24" t="s">
        <v>40</v>
      </c>
      <c r="J21" s="24">
        <v>359600</v>
      </c>
      <c r="K21" s="24">
        <v>0</v>
      </c>
      <c r="L21" s="24">
        <v>310000</v>
      </c>
      <c r="M21" s="24">
        <v>49600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26</v>
      </c>
    </row>
    <row r="22" spans="1:19" s="25" customFormat="1" x14ac:dyDescent="0.25">
      <c r="A22" s="22" t="s">
        <v>76</v>
      </c>
      <c r="B22" s="23" t="s">
        <v>66</v>
      </c>
      <c r="C22" s="22" t="s">
        <v>73</v>
      </c>
      <c r="D22" s="22" t="s">
        <v>26</v>
      </c>
      <c r="E22" s="22" t="s">
        <v>77</v>
      </c>
      <c r="F22" s="22" t="s">
        <v>26</v>
      </c>
      <c r="G22" s="22" t="s">
        <v>37</v>
      </c>
      <c r="H22" s="22" t="s">
        <v>39</v>
      </c>
      <c r="I22" s="24" t="s">
        <v>40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40500</v>
      </c>
      <c r="S22" s="22" t="s">
        <v>78</v>
      </c>
    </row>
    <row r="23" spans="1:19" s="25" customFormat="1" x14ac:dyDescent="0.25">
      <c r="A23" s="22" t="s">
        <v>79</v>
      </c>
      <c r="B23" s="23" t="s">
        <v>66</v>
      </c>
      <c r="C23" s="22" t="s">
        <v>73</v>
      </c>
      <c r="D23" s="22" t="s">
        <v>26</v>
      </c>
      <c r="E23" s="22" t="s">
        <v>80</v>
      </c>
      <c r="F23" s="22" t="s">
        <v>26</v>
      </c>
      <c r="G23" s="22" t="s">
        <v>63</v>
      </c>
      <c r="H23" s="22" t="s">
        <v>39</v>
      </c>
      <c r="I23" s="24" t="s">
        <v>40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10800</v>
      </c>
      <c r="S23" s="22" t="s">
        <v>81</v>
      </c>
    </row>
    <row r="24" spans="1:19" s="25" customFormat="1" x14ac:dyDescent="0.25">
      <c r="A24" s="22" t="s">
        <v>99</v>
      </c>
      <c r="B24" s="23" t="s">
        <v>86</v>
      </c>
      <c r="C24" s="22" t="s">
        <v>73</v>
      </c>
      <c r="D24" s="22" t="s">
        <v>26</v>
      </c>
      <c r="E24" s="22" t="s">
        <v>100</v>
      </c>
      <c r="F24" s="22" t="s">
        <v>26</v>
      </c>
      <c r="G24" s="22" t="s">
        <v>70</v>
      </c>
      <c r="H24" s="22" t="s">
        <v>39</v>
      </c>
      <c r="I24" s="24" t="s">
        <v>40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37200</v>
      </c>
      <c r="S24" s="22" t="s">
        <v>101</v>
      </c>
    </row>
    <row r="25" spans="1:19" s="25" customFormat="1" x14ac:dyDescent="0.25">
      <c r="A25" s="22" t="s">
        <v>102</v>
      </c>
      <c r="B25" s="23" t="s">
        <v>86</v>
      </c>
      <c r="C25" s="22" t="s">
        <v>73</v>
      </c>
      <c r="D25" s="22" t="s">
        <v>26</v>
      </c>
      <c r="E25" s="22" t="s">
        <v>103</v>
      </c>
      <c r="F25" s="22" t="s">
        <v>26</v>
      </c>
      <c r="G25" s="22" t="s">
        <v>67</v>
      </c>
      <c r="H25" s="22" t="s">
        <v>39</v>
      </c>
      <c r="I25" s="24" t="s">
        <v>40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16800</v>
      </c>
      <c r="S25" s="22" t="s">
        <v>104</v>
      </c>
    </row>
    <row r="26" spans="1:19" s="25" customFormat="1" x14ac:dyDescent="0.25">
      <c r="A26" s="22" t="s">
        <v>115</v>
      </c>
      <c r="B26" s="23" t="s">
        <v>116</v>
      </c>
      <c r="C26" s="22" t="s">
        <v>24</v>
      </c>
      <c r="D26" s="22" t="s">
        <v>117</v>
      </c>
      <c r="E26" s="22" t="s">
        <v>26</v>
      </c>
      <c r="F26" s="22" t="s">
        <v>118</v>
      </c>
      <c r="G26" s="22" t="s">
        <v>26</v>
      </c>
      <c r="H26" s="22" t="s">
        <v>39</v>
      </c>
      <c r="I26" s="24" t="s">
        <v>40</v>
      </c>
      <c r="J26" s="24">
        <v>487200</v>
      </c>
      <c r="K26" s="24">
        <v>0</v>
      </c>
      <c r="L26" s="24">
        <v>420000</v>
      </c>
      <c r="M26" s="24">
        <v>67200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</row>
    <row r="27" spans="1:19" s="25" customFormat="1" x14ac:dyDescent="0.25">
      <c r="A27" s="22" t="s">
        <v>136</v>
      </c>
      <c r="B27" s="23" t="s">
        <v>120</v>
      </c>
      <c r="C27" s="22" t="s">
        <v>73</v>
      </c>
      <c r="D27" s="22" t="s">
        <v>26</v>
      </c>
      <c r="E27" s="22" t="s">
        <v>137</v>
      </c>
      <c r="F27" s="22" t="s">
        <v>26</v>
      </c>
      <c r="G27" s="22" t="s">
        <v>117</v>
      </c>
      <c r="H27" s="22" t="s">
        <v>39</v>
      </c>
      <c r="I27" s="24" t="s">
        <v>40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50400</v>
      </c>
      <c r="S27" s="22" t="s">
        <v>138</v>
      </c>
    </row>
    <row r="28" spans="1:19" s="25" customFormat="1" x14ac:dyDescent="0.25">
      <c r="A28" s="22" t="s">
        <v>22</v>
      </c>
      <c r="B28" s="23" t="s">
        <v>23</v>
      </c>
      <c r="C28" s="22" t="s">
        <v>24</v>
      </c>
      <c r="D28" s="22" t="s">
        <v>25</v>
      </c>
      <c r="E28" s="22" t="s">
        <v>26</v>
      </c>
      <c r="F28" s="22" t="s">
        <v>27</v>
      </c>
      <c r="G28" s="22" t="s">
        <v>26</v>
      </c>
      <c r="H28" s="22" t="s">
        <v>28</v>
      </c>
      <c r="I28" s="24" t="s">
        <v>29</v>
      </c>
      <c r="J28" s="24">
        <v>6380000</v>
      </c>
      <c r="K28" s="24">
        <v>0</v>
      </c>
      <c r="L28" s="24">
        <v>5500000</v>
      </c>
      <c r="M28" s="24">
        <v>880000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s="25" customFormat="1" x14ac:dyDescent="0.25">
      <c r="A29" s="22" t="s">
        <v>72</v>
      </c>
      <c r="B29" s="23" t="s">
        <v>66</v>
      </c>
      <c r="C29" s="22" t="s">
        <v>73</v>
      </c>
      <c r="D29" s="22" t="s">
        <v>26</v>
      </c>
      <c r="E29" s="22" t="s">
        <v>74</v>
      </c>
      <c r="F29" s="22" t="s">
        <v>26</v>
      </c>
      <c r="G29" s="22" t="s">
        <v>25</v>
      </c>
      <c r="H29" s="22" t="s">
        <v>28</v>
      </c>
      <c r="I29" s="24" t="s">
        <v>29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660000</v>
      </c>
      <c r="S29" s="22" t="s">
        <v>75</v>
      </c>
    </row>
    <row r="30" spans="1:19" s="25" customFormat="1" x14ac:dyDescent="0.25">
      <c r="A30" s="22" t="s">
        <v>125</v>
      </c>
      <c r="B30" s="23" t="s">
        <v>120</v>
      </c>
      <c r="C30" s="22" t="s">
        <v>24</v>
      </c>
      <c r="D30" s="22" t="s">
        <v>126</v>
      </c>
      <c r="E30" s="22" t="s">
        <v>26</v>
      </c>
      <c r="F30" s="22" t="s">
        <v>127</v>
      </c>
      <c r="G30" s="22" t="s">
        <v>26</v>
      </c>
      <c r="H30" s="22" t="s">
        <v>128</v>
      </c>
      <c r="I30" s="24" t="s">
        <v>129</v>
      </c>
      <c r="J30" s="24">
        <v>1508000</v>
      </c>
      <c r="K30" s="24">
        <v>0</v>
      </c>
      <c r="L30" s="24">
        <v>1300000</v>
      </c>
      <c r="M30" s="24">
        <v>208000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s="25" customFormat="1" x14ac:dyDescent="0.25">
      <c r="A31" s="22" t="s">
        <v>139</v>
      </c>
      <c r="B31" s="23" t="s">
        <v>120</v>
      </c>
      <c r="C31" s="22" t="s">
        <v>73</v>
      </c>
      <c r="D31" s="22" t="s">
        <v>26</v>
      </c>
      <c r="E31" s="22" t="s">
        <v>140</v>
      </c>
      <c r="F31" s="22" t="s">
        <v>26</v>
      </c>
      <c r="G31" s="22" t="s">
        <v>126</v>
      </c>
      <c r="H31" s="22" t="s">
        <v>128</v>
      </c>
      <c r="I31" s="24" t="s">
        <v>129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156000</v>
      </c>
      <c r="S31" s="22" t="s">
        <v>141</v>
      </c>
    </row>
    <row r="32" spans="1:19" s="25" customFormat="1" x14ac:dyDescent="0.25">
      <c r="A32" s="22" t="s">
        <v>41</v>
      </c>
      <c r="B32" s="23" t="s">
        <v>31</v>
      </c>
      <c r="C32" s="22" t="s">
        <v>24</v>
      </c>
      <c r="D32" s="22" t="s">
        <v>42</v>
      </c>
      <c r="E32" s="22" t="s">
        <v>26</v>
      </c>
      <c r="F32" s="22" t="s">
        <v>43</v>
      </c>
      <c r="G32" s="22" t="s">
        <v>26</v>
      </c>
      <c r="H32" s="22" t="s">
        <v>44</v>
      </c>
      <c r="I32" s="24" t="s">
        <v>45</v>
      </c>
      <c r="J32" s="24">
        <v>2889600.46</v>
      </c>
      <c r="K32" s="24">
        <v>0</v>
      </c>
      <c r="L32" s="24">
        <v>2491034.88</v>
      </c>
      <c r="M32" s="24">
        <v>398565.58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25" customFormat="1" x14ac:dyDescent="0.25">
      <c r="A33" s="22" t="s">
        <v>133</v>
      </c>
      <c r="B33" s="23" t="s">
        <v>120</v>
      </c>
      <c r="C33" s="22" t="s">
        <v>73</v>
      </c>
      <c r="D33" s="22" t="s">
        <v>26</v>
      </c>
      <c r="E33" s="22" t="s">
        <v>134</v>
      </c>
      <c r="F33" s="22" t="s">
        <v>26</v>
      </c>
      <c r="G33" s="22" t="s">
        <v>42</v>
      </c>
      <c r="H33" s="22" t="s">
        <v>44</v>
      </c>
      <c r="I33" s="24" t="s">
        <v>45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298924.19</v>
      </c>
      <c r="S33" s="22" t="s">
        <v>135</v>
      </c>
    </row>
    <row r="34" spans="1:19" s="25" customFormat="1" x14ac:dyDescent="0.25">
      <c r="A34" s="22" t="s">
        <v>57</v>
      </c>
      <c r="B34" s="23" t="s">
        <v>47</v>
      </c>
      <c r="C34" s="22" t="s">
        <v>24</v>
      </c>
      <c r="D34" s="22" t="s">
        <v>58</v>
      </c>
      <c r="E34" s="22" t="s">
        <v>26</v>
      </c>
      <c r="F34" s="22" t="s">
        <v>59</v>
      </c>
      <c r="G34" s="22" t="s">
        <v>26</v>
      </c>
      <c r="H34" s="22" t="s">
        <v>60</v>
      </c>
      <c r="I34" s="24" t="s">
        <v>61</v>
      </c>
      <c r="J34" s="24">
        <v>4184903.26</v>
      </c>
      <c r="K34" s="24">
        <v>0</v>
      </c>
      <c r="L34" s="24">
        <v>3607675.22</v>
      </c>
      <c r="M34" s="24">
        <v>577228.03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s="25" customFormat="1" x14ac:dyDescent="0.25">
      <c r="A35" s="22" t="s">
        <v>82</v>
      </c>
      <c r="B35" s="23" t="s">
        <v>66</v>
      </c>
      <c r="C35" s="22" t="s">
        <v>73</v>
      </c>
      <c r="D35" s="22" t="s">
        <v>26</v>
      </c>
      <c r="E35" s="22" t="s">
        <v>83</v>
      </c>
      <c r="F35" s="22" t="s">
        <v>26</v>
      </c>
      <c r="G35" s="22" t="s">
        <v>58</v>
      </c>
      <c r="H35" s="22" t="s">
        <v>60</v>
      </c>
      <c r="I35" s="24" t="s">
        <v>61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432921.03</v>
      </c>
      <c r="S35" s="22" t="s">
        <v>84</v>
      </c>
    </row>
    <row r="36" spans="1:19" s="25" customFormat="1" x14ac:dyDescent="0.25">
      <c r="A36" s="22" t="s">
        <v>52</v>
      </c>
      <c r="B36" s="23" t="s">
        <v>47</v>
      </c>
      <c r="C36" s="22" t="s">
        <v>24</v>
      </c>
      <c r="D36" s="22" t="s">
        <v>53</v>
      </c>
      <c r="E36" s="22" t="s">
        <v>26</v>
      </c>
      <c r="F36" s="22" t="s">
        <v>54</v>
      </c>
      <c r="G36" s="22" t="s">
        <v>26</v>
      </c>
      <c r="H36" s="22" t="s">
        <v>55</v>
      </c>
      <c r="I36" s="24" t="s">
        <v>56</v>
      </c>
      <c r="J36" s="24">
        <v>3125000</v>
      </c>
      <c r="K36" s="24">
        <v>3125000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2" t="s">
        <v>26</v>
      </c>
    </row>
    <row r="38" spans="1:19" x14ac:dyDescent="0.25">
      <c r="J38" s="7">
        <f t="shared" ref="J38:R38" si="0">SUM(J2:J36)</f>
        <v>91067157.129999995</v>
      </c>
      <c r="K38" s="7">
        <f t="shared" si="0"/>
        <v>66810940</v>
      </c>
      <c r="L38" s="7">
        <f t="shared" si="0"/>
        <v>20910532</v>
      </c>
      <c r="M38" s="7">
        <f t="shared" si="0"/>
        <v>3345685.1000000006</v>
      </c>
      <c r="N38" s="7">
        <f t="shared" si="0"/>
        <v>0</v>
      </c>
      <c r="O38" s="7">
        <f t="shared" si="0"/>
        <v>0</v>
      </c>
      <c r="P38" s="7">
        <f t="shared" si="0"/>
        <v>0</v>
      </c>
      <c r="Q38" s="7">
        <f t="shared" si="0"/>
        <v>0</v>
      </c>
      <c r="R38" s="7">
        <f t="shared" si="0"/>
        <v>2523222.4900000002</v>
      </c>
    </row>
    <row r="40" spans="1:19" x14ac:dyDescent="0.25">
      <c r="J40" s="6" t="s">
        <v>142</v>
      </c>
    </row>
    <row r="42" spans="1:19" x14ac:dyDescent="0.25">
      <c r="J42" s="6" t="s">
        <v>143</v>
      </c>
      <c r="K42" s="6" t="s">
        <v>144</v>
      </c>
      <c r="L42" s="3" t="s">
        <v>145</v>
      </c>
    </row>
    <row r="44" spans="1:19" x14ac:dyDescent="0.25">
      <c r="I44" s="6" t="s">
        <v>146</v>
      </c>
      <c r="J44" s="6">
        <f>K38</f>
        <v>66810940</v>
      </c>
    </row>
    <row r="46" spans="1:19" x14ac:dyDescent="0.25">
      <c r="I46" s="6" t="s">
        <v>147</v>
      </c>
      <c r="J46" s="6">
        <f>L38</f>
        <v>20910532</v>
      </c>
      <c r="K46" s="6">
        <f>M38</f>
        <v>3345685.1000000006</v>
      </c>
    </row>
    <row r="48" spans="1:19" x14ac:dyDescent="0.25">
      <c r="I48" s="6" t="s">
        <v>148</v>
      </c>
      <c r="J48" s="6">
        <v>0</v>
      </c>
      <c r="K48" s="6">
        <v>0</v>
      </c>
      <c r="L48" s="3">
        <v>0</v>
      </c>
    </row>
    <row r="50" spans="9:12" x14ac:dyDescent="0.25">
      <c r="I50" s="6" t="s">
        <v>149</v>
      </c>
      <c r="J50" s="6">
        <v>0</v>
      </c>
      <c r="K50" s="6">
        <v>0</v>
      </c>
    </row>
    <row r="52" spans="9:12" x14ac:dyDescent="0.25">
      <c r="I52" s="6" t="s">
        <v>150</v>
      </c>
      <c r="J52" s="6">
        <f>J44+J46</f>
        <v>87721472</v>
      </c>
      <c r="K52" s="6">
        <f>K46</f>
        <v>3345685.1000000006</v>
      </c>
      <c r="L52" s="3">
        <v>0</v>
      </c>
    </row>
  </sheetData>
  <sortState ref="A8:S36">
    <sortCondition ref="I8:I3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2019-09-09T13:02:53Z</dcterms:created>
  <dcterms:modified xsi:type="dcterms:W3CDTF">2019-10-18T19:15:37Z</dcterms:modified>
</cp:coreProperties>
</file>