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abilidad\EXQUISITECES\COMPRAS 2019\"/>
    </mc:Choice>
  </mc:AlternateContent>
  <xr:revisionPtr revIDLastSave="0" documentId="13_ncr:1_{2EAE0F2D-FBF6-4C27-8E7C-5591C66DBF9B}" xr6:coauthVersionLast="45" xr6:coauthVersionMax="45" xr10:uidLastSave="{00000000-0000-0000-0000-000000000000}"/>
  <bookViews>
    <workbookView xWindow="-120" yWindow="-120" windowWidth="21840" windowHeight="13290" activeTab="1" xr2:uid="{00000000-000D-0000-FFFF-FFFF00000000}"/>
  </bookViews>
  <sheets>
    <sheet name="DECLARAR" sheetId="4" r:id="rId1"/>
    <sheet name="CONTROL" sheetId="1" r:id="rId2"/>
    <sheet name="Hoja2" sheetId="2" r:id="rId3"/>
    <sheet name="Hoja3" sheetId="3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46" i="4" l="1"/>
  <c r="Q46" i="4"/>
  <c r="P46" i="4"/>
  <c r="O46" i="4"/>
  <c r="N46" i="4"/>
  <c r="M46" i="4"/>
  <c r="K54" i="4" s="1"/>
  <c r="K60" i="4" s="1"/>
  <c r="L46" i="4"/>
  <c r="J54" i="4" s="1"/>
  <c r="K46" i="4"/>
  <c r="J52" i="4" s="1"/>
  <c r="J46" i="4"/>
  <c r="K46" i="1"/>
  <c r="J52" i="1" s="1"/>
  <c r="J60" i="1" s="1"/>
  <c r="L46" i="1"/>
  <c r="J54" i="1" s="1"/>
  <c r="M46" i="1"/>
  <c r="K54" i="1" s="1"/>
  <c r="K60" i="1" s="1"/>
  <c r="N46" i="1"/>
  <c r="O46" i="1"/>
  <c r="P46" i="1"/>
  <c r="Q46" i="1"/>
  <c r="R46" i="1"/>
  <c r="J46" i="1"/>
  <c r="J60" i="4" l="1"/>
</calcChain>
</file>

<file path=xl/sharedStrings.xml><?xml version="1.0" encoding="utf-8"?>
<sst xmlns="http://schemas.openxmlformats.org/spreadsheetml/2006/main" count="804" uniqueCount="183">
  <si>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</si>
  <si>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</si>
  <si>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</si>
  <si>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</si>
  <si>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</si>
  <si>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</si>
  <si>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</si>
  <si>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</si>
  <si>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</si>
  <si>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</si>
  <si>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</si>
  <si>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</si>
  <si>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</si>
  <si>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</si>
  <si>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</si>
  <si>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</si>
  <si>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</si>
  <si>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</si>
  <si>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</si>
  <si>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</si>
  <si>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</si>
  <si>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</si>
  <si>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</si>
  <si>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04-09-2019</t>
  </si>
  <si>
    <t>FC</t>
  </si>
  <si>
    <t>A371474</t>
  </si>
  <si>
    <t/>
  </si>
  <si>
    <t>00-0758743</t>
  </si>
  <si>
    <t>J085033289</t>
  </si>
  <si>
    <t>INDUSTRIA ALIMENTICIA NACIONAL DE CEREALES Y HARINAS C.A.</t>
  </si>
  <si>
    <t>2</t>
  </si>
  <si>
    <t>A371473</t>
  </si>
  <si>
    <t>00-0758742</t>
  </si>
  <si>
    <t>3</t>
  </si>
  <si>
    <t>05-09-2019</t>
  </si>
  <si>
    <t>1509970</t>
  </si>
  <si>
    <t>00-2197269</t>
  </si>
  <si>
    <t>J316405885</t>
  </si>
  <si>
    <t xml:space="preserve">DISTRIBUIDORA DE PRODUCTOS HERMANOS CAMACHO DPROCA,C.A </t>
  </si>
  <si>
    <t>4</t>
  </si>
  <si>
    <t>06-09-2019</t>
  </si>
  <si>
    <t>00016067</t>
  </si>
  <si>
    <t>0</t>
  </si>
  <si>
    <t>J307513373</t>
  </si>
  <si>
    <t>COMERCIALIZADORA EL VERDUGO C.A.</t>
  </si>
  <si>
    <t>5</t>
  </si>
  <si>
    <t>00026012</t>
  </si>
  <si>
    <t>J404011277</t>
  </si>
  <si>
    <t>DIPOSAL 2014 DC, C.A</t>
  </si>
  <si>
    <t>6</t>
  </si>
  <si>
    <t>001778</t>
  </si>
  <si>
    <t>00-001861</t>
  </si>
  <si>
    <t>J407543890</t>
  </si>
  <si>
    <t>DISTRIBUIDORA DAMASCUS, C. A.</t>
  </si>
  <si>
    <t>7</t>
  </si>
  <si>
    <t>1685</t>
  </si>
  <si>
    <t>00-001685</t>
  </si>
  <si>
    <t>J410117605</t>
  </si>
  <si>
    <t>DISTRIBUIDORA MATHYFRED C.A.</t>
  </si>
  <si>
    <t>8</t>
  </si>
  <si>
    <t>1357544</t>
  </si>
  <si>
    <t>00-2042992</t>
  </si>
  <si>
    <t>J000303614</t>
  </si>
  <si>
    <t>C.A. SUCESORA DE JOSE PUIG &amp; CIA</t>
  </si>
  <si>
    <t>9</t>
  </si>
  <si>
    <t>08-09-2019</t>
  </si>
  <si>
    <t>L118027182</t>
  </si>
  <si>
    <t>00-5001036</t>
  </si>
  <si>
    <t>J000193614</t>
  </si>
  <si>
    <t>PLUMROSE LATINOAMERICANA, C.A.</t>
  </si>
  <si>
    <t>10</t>
  </si>
  <si>
    <t>L118027181</t>
  </si>
  <si>
    <t>00-5001035</t>
  </si>
  <si>
    <t>11</t>
  </si>
  <si>
    <t>09-09-2019</t>
  </si>
  <si>
    <t>1689</t>
  </si>
  <si>
    <t>00-001689</t>
  </si>
  <si>
    <t>12</t>
  </si>
  <si>
    <t>3003331185</t>
  </si>
  <si>
    <t>00-3249215</t>
  </si>
  <si>
    <t>J000255431</t>
  </si>
  <si>
    <t>MOLINOS NACIONALES. C.A. (MONACA)</t>
  </si>
  <si>
    <t>13</t>
  </si>
  <si>
    <t>A188483</t>
  </si>
  <si>
    <t>00-00467289</t>
  </si>
  <si>
    <t>J305882940</t>
  </si>
  <si>
    <t xml:space="preserve">CENTRO DE DISTRIBUCIONES FRANCIS C.A. </t>
  </si>
  <si>
    <t>14</t>
  </si>
  <si>
    <t>A188478</t>
  </si>
  <si>
    <t>00-00467284</t>
  </si>
  <si>
    <t>15</t>
  </si>
  <si>
    <t>00036976</t>
  </si>
  <si>
    <t>00-035191</t>
  </si>
  <si>
    <t>J313575917</t>
  </si>
  <si>
    <t>INVERSIONES BENAR, C.A.</t>
  </si>
  <si>
    <t>16</t>
  </si>
  <si>
    <t>1438</t>
  </si>
  <si>
    <t>00-0008011</t>
  </si>
  <si>
    <t>J405123826</t>
  </si>
  <si>
    <t>DISTRIBUIDORA Y COMERCIALIZADORA LUCIANO S 2021,C.A</t>
  </si>
  <si>
    <t>17</t>
  </si>
  <si>
    <t>1510322</t>
  </si>
  <si>
    <t>00-2197621</t>
  </si>
  <si>
    <t>18</t>
  </si>
  <si>
    <t>NC</t>
  </si>
  <si>
    <t>300001900</t>
  </si>
  <si>
    <t>20190900011736</t>
  </si>
  <si>
    <t>19</t>
  </si>
  <si>
    <t>300001901</t>
  </si>
  <si>
    <t>20190900011737</t>
  </si>
  <si>
    <t>20</t>
  </si>
  <si>
    <t>300001902</t>
  </si>
  <si>
    <t>20190900011738</t>
  </si>
  <si>
    <t>21</t>
  </si>
  <si>
    <t>300001903</t>
  </si>
  <si>
    <t>20190900011739</t>
  </si>
  <si>
    <t>22</t>
  </si>
  <si>
    <t>10-09-2019</t>
  </si>
  <si>
    <t>3003331452</t>
  </si>
  <si>
    <t>00-3249309</t>
  </si>
  <si>
    <t>23</t>
  </si>
  <si>
    <t>1393595942</t>
  </si>
  <si>
    <t>00-25553181</t>
  </si>
  <si>
    <t>J000413126</t>
  </si>
  <si>
    <t>ALIMENTOS POLAR COMERCIAL, C.A.</t>
  </si>
  <si>
    <t>24</t>
  </si>
  <si>
    <t>11-09-2019</t>
  </si>
  <si>
    <t>1345</t>
  </si>
  <si>
    <t>00-001345</t>
  </si>
  <si>
    <t>V148924674</t>
  </si>
  <si>
    <t xml:space="preserve">NELSY ALEJANDRA PEREZ MORALES </t>
  </si>
  <si>
    <t>25</t>
  </si>
  <si>
    <t>300001904</t>
  </si>
  <si>
    <t>20190900011740</t>
  </si>
  <si>
    <t>26</t>
  </si>
  <si>
    <t>300001905</t>
  </si>
  <si>
    <t>20190900011741</t>
  </si>
  <si>
    <t>27</t>
  </si>
  <si>
    <t>300001906</t>
  </si>
  <si>
    <t>20190900011742</t>
  </si>
  <si>
    <t>28</t>
  </si>
  <si>
    <t>300001907</t>
  </si>
  <si>
    <t>20190900011743</t>
  </si>
  <si>
    <t>29</t>
  </si>
  <si>
    <t>300001908</t>
  </si>
  <si>
    <t>20190900011744</t>
  </si>
  <si>
    <t>30</t>
  </si>
  <si>
    <t>300001909</t>
  </si>
  <si>
    <t>20190900011745</t>
  </si>
  <si>
    <t>31</t>
  </si>
  <si>
    <t>300001910</t>
  </si>
  <si>
    <t>20190900011746</t>
  </si>
  <si>
    <t>32</t>
  </si>
  <si>
    <t>300001911</t>
  </si>
  <si>
    <t>20190900011747</t>
  </si>
  <si>
    <t>33</t>
  </si>
  <si>
    <t>13-09-2019</t>
  </si>
  <si>
    <t>TA19239026</t>
  </si>
  <si>
    <t>01-846476</t>
  </si>
  <si>
    <t>J304689713</t>
  </si>
  <si>
    <t>CORPORACION DIGITEL, C.A.</t>
  </si>
  <si>
    <t>34</t>
  </si>
  <si>
    <t>300001912</t>
  </si>
  <si>
    <t>20190900011748</t>
  </si>
  <si>
    <t>35</t>
  </si>
  <si>
    <t>300001913</t>
  </si>
  <si>
    <t>20190900011749</t>
  </si>
  <si>
    <t>36</t>
  </si>
  <si>
    <t>300001914</t>
  </si>
  <si>
    <t>20190900011750</t>
  </si>
  <si>
    <t>37</t>
  </si>
  <si>
    <t>300001915</t>
  </si>
  <si>
    <t>20190900011751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</si>
  <si>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</si>
  <si>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</si>
  <si>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</si>
  <si>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</si>
  <si>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</si>
  <si>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</si>
  <si>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</si>
  <si>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</si>
  <si>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</si>
  <si>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DEL 09-09 AL 15-09-2019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</si>
</sst>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60"/>
  <sheetViews>
    <sheetView workbookViewId="0">
      <selection activeCell="R40" sqref="R40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1.8554687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4.28515625" style="6" bestFit="1" customWidth="1"/>
    <col min="12" max="13" width="13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0" t="s">
        <v>182</v>
      </c>
      <c r="B4" s="20"/>
      <c r="C4" s="20"/>
      <c r="D4" s="20"/>
      <c r="E4" s="20"/>
      <c r="F4" s="20"/>
      <c r="G4" s="20"/>
      <c r="H4" s="20"/>
      <c r="I4" s="20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19" t="s">
        <v>2</v>
      </c>
      <c r="B5" s="19"/>
      <c r="C5" s="19"/>
      <c r="D5" s="19"/>
      <c r="E5" s="19"/>
      <c r="F5" s="19"/>
      <c r="G5" s="19"/>
      <c r="H5" s="19"/>
      <c r="I5" s="19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9549390.9499999993</v>
      </c>
      <c r="K8" s="14">
        <v>0</v>
      </c>
      <c r="L8" s="14">
        <v>8232233.5800000001</v>
      </c>
      <c r="M8" s="14">
        <v>1317157.3700000001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24</v>
      </c>
      <c r="D9" s="12" t="s">
        <v>31</v>
      </c>
      <c r="E9" s="12" t="s">
        <v>26</v>
      </c>
      <c r="F9" s="12" t="s">
        <v>32</v>
      </c>
      <c r="G9" s="12" t="s">
        <v>26</v>
      </c>
      <c r="H9" s="12" t="s">
        <v>28</v>
      </c>
      <c r="I9" s="14" t="s">
        <v>29</v>
      </c>
      <c r="J9" s="14">
        <v>11685142.5</v>
      </c>
      <c r="K9" s="14">
        <v>9230092.2599999998</v>
      </c>
      <c r="L9" s="14">
        <v>2116422.62</v>
      </c>
      <c r="M9" s="14">
        <v>338627.62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33</v>
      </c>
      <c r="B10" s="13" t="s">
        <v>34</v>
      </c>
      <c r="C10" s="12" t="s">
        <v>24</v>
      </c>
      <c r="D10" s="12" t="s">
        <v>35</v>
      </c>
      <c r="E10" s="12" t="s">
        <v>26</v>
      </c>
      <c r="F10" s="12" t="s">
        <v>36</v>
      </c>
      <c r="G10" s="12" t="s">
        <v>26</v>
      </c>
      <c r="H10" s="12" t="s">
        <v>37</v>
      </c>
      <c r="I10" s="14" t="s">
        <v>38</v>
      </c>
      <c r="J10" s="14">
        <v>1284263.81</v>
      </c>
      <c r="K10" s="14">
        <v>0</v>
      </c>
      <c r="L10" s="14">
        <v>1107123.97</v>
      </c>
      <c r="M10" s="14">
        <v>177139.84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39</v>
      </c>
      <c r="B11" s="13" t="s">
        <v>40</v>
      </c>
      <c r="C11" s="12" t="s">
        <v>24</v>
      </c>
      <c r="D11" s="12" t="s">
        <v>60</v>
      </c>
      <c r="E11" s="12" t="s">
        <v>26</v>
      </c>
      <c r="F11" s="12" t="s">
        <v>61</v>
      </c>
      <c r="G11" s="12" t="s">
        <v>26</v>
      </c>
      <c r="H11" s="12" t="s">
        <v>62</v>
      </c>
      <c r="I11" s="14" t="s">
        <v>63</v>
      </c>
      <c r="J11" s="14">
        <v>19843380.07</v>
      </c>
      <c r="K11" s="14">
        <v>0</v>
      </c>
      <c r="L11" s="14">
        <v>17106362.120000001</v>
      </c>
      <c r="M11" s="14">
        <v>2737017.95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45</v>
      </c>
      <c r="B12" s="13" t="s">
        <v>40</v>
      </c>
      <c r="C12" s="12" t="s">
        <v>24</v>
      </c>
      <c r="D12" s="12" t="s">
        <v>41</v>
      </c>
      <c r="E12" s="12" t="s">
        <v>26</v>
      </c>
      <c r="F12" s="12" t="s">
        <v>42</v>
      </c>
      <c r="G12" s="12" t="s">
        <v>26</v>
      </c>
      <c r="H12" s="12" t="s">
        <v>43</v>
      </c>
      <c r="I12" s="14" t="s">
        <v>44</v>
      </c>
      <c r="J12" s="14">
        <v>13030080</v>
      </c>
      <c r="K12" s="14">
        <v>13030080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49</v>
      </c>
      <c r="B13" s="13" t="s">
        <v>40</v>
      </c>
      <c r="C13" s="12" t="s">
        <v>24</v>
      </c>
      <c r="D13" s="12" t="s">
        <v>46</v>
      </c>
      <c r="E13" s="12" t="s">
        <v>26</v>
      </c>
      <c r="F13" s="12" t="s">
        <v>42</v>
      </c>
      <c r="G13" s="12" t="s">
        <v>26</v>
      </c>
      <c r="H13" s="12" t="s">
        <v>47</v>
      </c>
      <c r="I13" s="14" t="s">
        <v>48</v>
      </c>
      <c r="J13" s="14">
        <v>35100000</v>
      </c>
      <c r="K13" s="14">
        <v>35100000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54</v>
      </c>
      <c r="B14" s="13" t="s">
        <v>40</v>
      </c>
      <c r="C14" s="12" t="s">
        <v>24</v>
      </c>
      <c r="D14" s="12" t="s">
        <v>50</v>
      </c>
      <c r="E14" s="12" t="s">
        <v>26</v>
      </c>
      <c r="F14" s="12" t="s">
        <v>51</v>
      </c>
      <c r="G14" s="12" t="s">
        <v>26</v>
      </c>
      <c r="H14" s="12" t="s">
        <v>52</v>
      </c>
      <c r="I14" s="14" t="s">
        <v>53</v>
      </c>
      <c r="J14" s="14">
        <v>400000</v>
      </c>
      <c r="K14" s="14">
        <v>400000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59</v>
      </c>
      <c r="B15" s="13" t="s">
        <v>40</v>
      </c>
      <c r="C15" s="12" t="s">
        <v>24</v>
      </c>
      <c r="D15" s="12" t="s">
        <v>55</v>
      </c>
      <c r="E15" s="12" t="s">
        <v>26</v>
      </c>
      <c r="F15" s="12" t="s">
        <v>56</v>
      </c>
      <c r="G15" s="12" t="s">
        <v>26</v>
      </c>
      <c r="H15" s="12" t="s">
        <v>57</v>
      </c>
      <c r="I15" s="14" t="s">
        <v>58</v>
      </c>
      <c r="J15" s="14">
        <v>139200</v>
      </c>
      <c r="K15" s="14">
        <v>0</v>
      </c>
      <c r="L15" s="14">
        <v>120000</v>
      </c>
      <c r="M15" s="14">
        <v>19200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64</v>
      </c>
      <c r="B16" s="13" t="s">
        <v>65</v>
      </c>
      <c r="C16" s="12" t="s">
        <v>24</v>
      </c>
      <c r="D16" s="12" t="s">
        <v>66</v>
      </c>
      <c r="E16" s="12" t="s">
        <v>26</v>
      </c>
      <c r="F16" s="12" t="s">
        <v>67</v>
      </c>
      <c r="G16" s="12" t="s">
        <v>26</v>
      </c>
      <c r="H16" s="12" t="s">
        <v>68</v>
      </c>
      <c r="I16" s="14" t="s">
        <v>69</v>
      </c>
      <c r="J16" s="14">
        <v>6066865.6100000003</v>
      </c>
      <c r="K16" s="14">
        <v>1383354.72</v>
      </c>
      <c r="L16" s="14">
        <v>4037509.39</v>
      </c>
      <c r="M16" s="14">
        <v>646001.5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70</v>
      </c>
      <c r="B17" s="13" t="s">
        <v>65</v>
      </c>
      <c r="C17" s="12" t="s">
        <v>24</v>
      </c>
      <c r="D17" s="12" t="s">
        <v>71</v>
      </c>
      <c r="E17" s="12" t="s">
        <v>26</v>
      </c>
      <c r="F17" s="12" t="s">
        <v>72</v>
      </c>
      <c r="G17" s="12" t="s">
        <v>26</v>
      </c>
      <c r="H17" s="12" t="s">
        <v>68</v>
      </c>
      <c r="I17" s="14" t="s">
        <v>69</v>
      </c>
      <c r="J17" s="14">
        <v>606622</v>
      </c>
      <c r="K17" s="14">
        <v>0</v>
      </c>
      <c r="L17" s="14">
        <v>522950</v>
      </c>
      <c r="M17" s="14">
        <v>83672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73</v>
      </c>
      <c r="B18" s="13" t="s">
        <v>74</v>
      </c>
      <c r="C18" s="12" t="s">
        <v>104</v>
      </c>
      <c r="D18" s="12" t="s">
        <v>26</v>
      </c>
      <c r="E18" s="12" t="s">
        <v>105</v>
      </c>
      <c r="F18" s="12" t="s">
        <v>26</v>
      </c>
      <c r="G18" s="12" t="s">
        <v>55</v>
      </c>
      <c r="H18" s="12" t="s">
        <v>57</v>
      </c>
      <c r="I18" s="14" t="s">
        <v>58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14400</v>
      </c>
      <c r="S18" s="12" t="s">
        <v>106</v>
      </c>
    </row>
    <row r="19" spans="1:19" x14ac:dyDescent="0.25">
      <c r="A19" s="12" t="s">
        <v>77</v>
      </c>
      <c r="B19" s="13" t="s">
        <v>74</v>
      </c>
      <c r="C19" s="12" t="s">
        <v>104</v>
      </c>
      <c r="D19" s="12" t="s">
        <v>26</v>
      </c>
      <c r="E19" s="12" t="s">
        <v>108</v>
      </c>
      <c r="F19" s="12" t="s">
        <v>26</v>
      </c>
      <c r="G19" s="12" t="s">
        <v>31</v>
      </c>
      <c r="H19" s="12" t="s">
        <v>28</v>
      </c>
      <c r="I19" s="14" t="s">
        <v>29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253970.72</v>
      </c>
      <c r="S19" s="12" t="s">
        <v>109</v>
      </c>
    </row>
    <row r="20" spans="1:19" x14ac:dyDescent="0.25">
      <c r="A20" s="12" t="s">
        <v>82</v>
      </c>
      <c r="B20" s="13" t="s">
        <v>74</v>
      </c>
      <c r="C20" s="12" t="s">
        <v>104</v>
      </c>
      <c r="D20" s="12" t="s">
        <v>26</v>
      </c>
      <c r="E20" s="12" t="s">
        <v>111</v>
      </c>
      <c r="F20" s="12" t="s">
        <v>26</v>
      </c>
      <c r="G20" s="12" t="s">
        <v>25</v>
      </c>
      <c r="H20" s="12" t="s">
        <v>28</v>
      </c>
      <c r="I20" s="14" t="s">
        <v>29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987868.03</v>
      </c>
      <c r="S20" s="12" t="s">
        <v>112</v>
      </c>
    </row>
    <row r="21" spans="1:19" x14ac:dyDescent="0.25">
      <c r="A21" s="12" t="s">
        <v>87</v>
      </c>
      <c r="B21" s="13" t="s">
        <v>74</v>
      </c>
      <c r="C21" s="12" t="s">
        <v>104</v>
      </c>
      <c r="D21" s="12" t="s">
        <v>26</v>
      </c>
      <c r="E21" s="12" t="s">
        <v>114</v>
      </c>
      <c r="F21" s="12" t="s">
        <v>26</v>
      </c>
      <c r="G21" s="12" t="s">
        <v>35</v>
      </c>
      <c r="H21" s="12" t="s">
        <v>37</v>
      </c>
      <c r="I21" s="14" t="s">
        <v>38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132854.88</v>
      </c>
      <c r="S21" s="12" t="s">
        <v>115</v>
      </c>
    </row>
    <row r="22" spans="1:19" x14ac:dyDescent="0.25">
      <c r="A22" s="12" t="s">
        <v>90</v>
      </c>
      <c r="B22" s="13" t="s">
        <v>74</v>
      </c>
      <c r="C22" s="12" t="s">
        <v>24</v>
      </c>
      <c r="D22" s="12" t="s">
        <v>83</v>
      </c>
      <c r="E22" s="12" t="s">
        <v>26</v>
      </c>
      <c r="F22" s="12" t="s">
        <v>84</v>
      </c>
      <c r="G22" s="12" t="s">
        <v>26</v>
      </c>
      <c r="H22" s="12" t="s">
        <v>85</v>
      </c>
      <c r="I22" s="14" t="s">
        <v>86</v>
      </c>
      <c r="J22" s="14">
        <v>16548543.199999999</v>
      </c>
      <c r="K22" s="14">
        <v>3357538.48</v>
      </c>
      <c r="L22" s="14">
        <v>11371555.789999999</v>
      </c>
      <c r="M22" s="14">
        <v>1819448.93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95</v>
      </c>
      <c r="B23" s="13" t="s">
        <v>74</v>
      </c>
      <c r="C23" s="12" t="s">
        <v>24</v>
      </c>
      <c r="D23" s="12" t="s">
        <v>88</v>
      </c>
      <c r="E23" s="12" t="s">
        <v>26</v>
      </c>
      <c r="F23" s="12" t="s">
        <v>89</v>
      </c>
      <c r="G23" s="12" t="s">
        <v>26</v>
      </c>
      <c r="H23" s="12" t="s">
        <v>85</v>
      </c>
      <c r="I23" s="14" t="s">
        <v>86</v>
      </c>
      <c r="J23" s="14">
        <v>14018459.33</v>
      </c>
      <c r="K23" s="14">
        <v>4169312</v>
      </c>
      <c r="L23" s="14">
        <v>8490644.25</v>
      </c>
      <c r="M23" s="14">
        <v>1358503.08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100</v>
      </c>
      <c r="B24" s="13" t="s">
        <v>74</v>
      </c>
      <c r="C24" s="12" t="s">
        <v>24</v>
      </c>
      <c r="D24" s="12" t="s">
        <v>101</v>
      </c>
      <c r="E24" s="12" t="s">
        <v>26</v>
      </c>
      <c r="F24" s="12" t="s">
        <v>102</v>
      </c>
      <c r="G24" s="12" t="s">
        <v>26</v>
      </c>
      <c r="H24" s="12" t="s">
        <v>37</v>
      </c>
      <c r="I24" s="14" t="s">
        <v>38</v>
      </c>
      <c r="J24" s="14">
        <v>1291682.6399999999</v>
      </c>
      <c r="K24" s="14">
        <v>-0.14000000000000001</v>
      </c>
      <c r="L24" s="14">
        <v>1113519.52</v>
      </c>
      <c r="M24" s="14">
        <v>178163.12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103</v>
      </c>
      <c r="B25" s="13" t="s">
        <v>74</v>
      </c>
      <c r="C25" s="12" t="s">
        <v>24</v>
      </c>
      <c r="D25" s="12" t="s">
        <v>75</v>
      </c>
      <c r="E25" s="12" t="s">
        <v>26</v>
      </c>
      <c r="F25" s="12" t="s">
        <v>76</v>
      </c>
      <c r="G25" s="12" t="s">
        <v>26</v>
      </c>
      <c r="H25" s="12" t="s">
        <v>57</v>
      </c>
      <c r="I25" s="14" t="s">
        <v>58</v>
      </c>
      <c r="J25" s="14">
        <v>429200</v>
      </c>
      <c r="K25" s="14">
        <v>0</v>
      </c>
      <c r="L25" s="14">
        <v>370000</v>
      </c>
      <c r="M25" s="14">
        <v>59200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107</v>
      </c>
      <c r="B26" s="13" t="s">
        <v>74</v>
      </c>
      <c r="C26" s="12" t="s">
        <v>24</v>
      </c>
      <c r="D26" s="12" t="s">
        <v>96</v>
      </c>
      <c r="E26" s="12" t="s">
        <v>26</v>
      </c>
      <c r="F26" s="12" t="s">
        <v>97</v>
      </c>
      <c r="G26" s="12" t="s">
        <v>26</v>
      </c>
      <c r="H26" s="12" t="s">
        <v>98</v>
      </c>
      <c r="I26" s="14" t="s">
        <v>99</v>
      </c>
      <c r="J26" s="14">
        <v>9280000</v>
      </c>
      <c r="K26" s="14">
        <v>0</v>
      </c>
      <c r="L26" s="14">
        <v>8000000</v>
      </c>
      <c r="M26" s="14">
        <v>1280000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110</v>
      </c>
      <c r="B27" s="13" t="s">
        <v>74</v>
      </c>
      <c r="C27" s="12" t="s">
        <v>24</v>
      </c>
      <c r="D27" s="12" t="s">
        <v>91</v>
      </c>
      <c r="E27" s="12" t="s">
        <v>26</v>
      </c>
      <c r="F27" s="12" t="s">
        <v>92</v>
      </c>
      <c r="G27" s="12" t="s">
        <v>26</v>
      </c>
      <c r="H27" s="12" t="s">
        <v>93</v>
      </c>
      <c r="I27" s="14" t="s">
        <v>94</v>
      </c>
      <c r="J27" s="14">
        <v>1146552</v>
      </c>
      <c r="K27" s="14">
        <v>1146552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113</v>
      </c>
      <c r="B28" s="13" t="s">
        <v>74</v>
      </c>
      <c r="C28" s="12" t="s">
        <v>24</v>
      </c>
      <c r="D28" s="12" t="s">
        <v>78</v>
      </c>
      <c r="E28" s="12" t="s">
        <v>26</v>
      </c>
      <c r="F28" s="12" t="s">
        <v>79</v>
      </c>
      <c r="G28" s="12" t="s">
        <v>26</v>
      </c>
      <c r="H28" s="12" t="s">
        <v>80</v>
      </c>
      <c r="I28" s="14" t="s">
        <v>81</v>
      </c>
      <c r="J28" s="14">
        <v>5083812.05</v>
      </c>
      <c r="K28" s="14">
        <v>4426199.95</v>
      </c>
      <c r="L28" s="14">
        <v>566906.99</v>
      </c>
      <c r="M28" s="14">
        <v>90705.11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116</v>
      </c>
      <c r="B29" s="13" t="s">
        <v>117</v>
      </c>
      <c r="C29" s="12" t="s">
        <v>24</v>
      </c>
      <c r="D29" s="12" t="s">
        <v>121</v>
      </c>
      <c r="E29" s="12" t="s">
        <v>26</v>
      </c>
      <c r="F29" s="12" t="s">
        <v>122</v>
      </c>
      <c r="G29" s="12" t="s">
        <v>26</v>
      </c>
      <c r="H29" s="12" t="s">
        <v>123</v>
      </c>
      <c r="I29" s="14" t="s">
        <v>124</v>
      </c>
      <c r="J29" s="14">
        <v>37720776.939999998</v>
      </c>
      <c r="K29" s="14">
        <v>33180000</v>
      </c>
      <c r="L29" s="14">
        <v>3914462.88</v>
      </c>
      <c r="M29" s="14">
        <v>626314.06000000006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120</v>
      </c>
      <c r="B30" s="13" t="s">
        <v>117</v>
      </c>
      <c r="C30" s="12" t="s">
        <v>24</v>
      </c>
      <c r="D30" s="12" t="s">
        <v>118</v>
      </c>
      <c r="E30" s="12" t="s">
        <v>26</v>
      </c>
      <c r="F30" s="12" t="s">
        <v>119</v>
      </c>
      <c r="G30" s="12" t="s">
        <v>26</v>
      </c>
      <c r="H30" s="12" t="s">
        <v>80</v>
      </c>
      <c r="I30" s="14" t="s">
        <v>81</v>
      </c>
      <c r="J30" s="14">
        <v>3987596.01</v>
      </c>
      <c r="K30" s="14">
        <v>3987596.01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125</v>
      </c>
      <c r="B31" s="13" t="s">
        <v>126</v>
      </c>
      <c r="C31" s="12" t="s">
        <v>104</v>
      </c>
      <c r="D31" s="12" t="s">
        <v>26</v>
      </c>
      <c r="E31" s="12" t="s">
        <v>132</v>
      </c>
      <c r="F31" s="12" t="s">
        <v>26</v>
      </c>
      <c r="G31" s="12" t="s">
        <v>88</v>
      </c>
      <c r="H31" s="12" t="s">
        <v>85</v>
      </c>
      <c r="I31" s="14" t="s">
        <v>86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1018877.31</v>
      </c>
      <c r="S31" s="12" t="s">
        <v>133</v>
      </c>
    </row>
    <row r="32" spans="1:19" x14ac:dyDescent="0.25">
      <c r="A32" s="12" t="s">
        <v>131</v>
      </c>
      <c r="B32" s="13" t="s">
        <v>126</v>
      </c>
      <c r="C32" s="12" t="s">
        <v>104</v>
      </c>
      <c r="D32" s="12" t="s">
        <v>26</v>
      </c>
      <c r="E32" s="12" t="s">
        <v>135</v>
      </c>
      <c r="F32" s="12" t="s">
        <v>26</v>
      </c>
      <c r="G32" s="12" t="s">
        <v>83</v>
      </c>
      <c r="H32" s="12" t="s">
        <v>85</v>
      </c>
      <c r="I32" s="14" t="s">
        <v>86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1364586.7</v>
      </c>
      <c r="S32" s="12" t="s">
        <v>136</v>
      </c>
    </row>
    <row r="33" spans="1:19" x14ac:dyDescent="0.25">
      <c r="A33" s="12" t="s">
        <v>134</v>
      </c>
      <c r="B33" s="13" t="s">
        <v>126</v>
      </c>
      <c r="C33" s="12" t="s">
        <v>104</v>
      </c>
      <c r="D33" s="12" t="s">
        <v>26</v>
      </c>
      <c r="E33" s="12" t="s">
        <v>138</v>
      </c>
      <c r="F33" s="12" t="s">
        <v>26</v>
      </c>
      <c r="G33" s="12" t="s">
        <v>78</v>
      </c>
      <c r="H33" s="12" t="s">
        <v>80</v>
      </c>
      <c r="I33" s="14" t="s">
        <v>81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68028.83</v>
      </c>
      <c r="S33" s="12" t="s">
        <v>139</v>
      </c>
    </row>
    <row r="34" spans="1:19" x14ac:dyDescent="0.25">
      <c r="A34" s="12" t="s">
        <v>137</v>
      </c>
      <c r="B34" s="13" t="s">
        <v>126</v>
      </c>
      <c r="C34" s="12" t="s">
        <v>104</v>
      </c>
      <c r="D34" s="12" t="s">
        <v>26</v>
      </c>
      <c r="E34" s="12" t="s">
        <v>141</v>
      </c>
      <c r="F34" s="12" t="s">
        <v>26</v>
      </c>
      <c r="G34" s="12" t="s">
        <v>75</v>
      </c>
      <c r="H34" s="12" t="s">
        <v>57</v>
      </c>
      <c r="I34" s="14" t="s">
        <v>58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44400</v>
      </c>
      <c r="S34" s="12" t="s">
        <v>142</v>
      </c>
    </row>
    <row r="35" spans="1:19" x14ac:dyDescent="0.25">
      <c r="A35" s="12" t="s">
        <v>140</v>
      </c>
      <c r="B35" s="13" t="s">
        <v>126</v>
      </c>
      <c r="C35" s="12" t="s">
        <v>104</v>
      </c>
      <c r="D35" s="12" t="s">
        <v>26</v>
      </c>
      <c r="E35" s="12" t="s">
        <v>144</v>
      </c>
      <c r="F35" s="12" t="s">
        <v>26</v>
      </c>
      <c r="G35" s="12" t="s">
        <v>60</v>
      </c>
      <c r="H35" s="12" t="s">
        <v>62</v>
      </c>
      <c r="I35" s="14" t="s">
        <v>63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2052763.46</v>
      </c>
      <c r="S35" s="12" t="s">
        <v>145</v>
      </c>
    </row>
    <row r="36" spans="1:19" x14ac:dyDescent="0.25">
      <c r="A36" s="12" t="s">
        <v>143</v>
      </c>
      <c r="B36" s="13" t="s">
        <v>126</v>
      </c>
      <c r="C36" s="12" t="s">
        <v>104</v>
      </c>
      <c r="D36" s="12" t="s">
        <v>26</v>
      </c>
      <c r="E36" s="12" t="s">
        <v>147</v>
      </c>
      <c r="F36" s="12" t="s">
        <v>26</v>
      </c>
      <c r="G36" s="12" t="s">
        <v>96</v>
      </c>
      <c r="H36" s="12" t="s">
        <v>98</v>
      </c>
      <c r="I36" s="14" t="s">
        <v>99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960000</v>
      </c>
      <c r="S36" s="12" t="s">
        <v>148</v>
      </c>
    </row>
    <row r="37" spans="1:19" x14ac:dyDescent="0.25">
      <c r="A37" s="12" t="s">
        <v>146</v>
      </c>
      <c r="B37" s="13" t="s">
        <v>126</v>
      </c>
      <c r="C37" s="12" t="s">
        <v>104</v>
      </c>
      <c r="D37" s="12" t="s">
        <v>26</v>
      </c>
      <c r="E37" s="12" t="s">
        <v>150</v>
      </c>
      <c r="F37" s="12" t="s">
        <v>26</v>
      </c>
      <c r="G37" s="12" t="s">
        <v>101</v>
      </c>
      <c r="H37" s="12" t="s">
        <v>37</v>
      </c>
      <c r="I37" s="14" t="s">
        <v>38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133622.34</v>
      </c>
      <c r="S37" s="12" t="s">
        <v>151</v>
      </c>
    </row>
    <row r="38" spans="1:19" x14ac:dyDescent="0.25">
      <c r="A38" s="12" t="s">
        <v>149</v>
      </c>
      <c r="B38" s="13" t="s">
        <v>126</v>
      </c>
      <c r="C38" s="12" t="s">
        <v>104</v>
      </c>
      <c r="D38" s="12" t="s">
        <v>26</v>
      </c>
      <c r="E38" s="12" t="s">
        <v>153</v>
      </c>
      <c r="F38" s="12" t="s">
        <v>26</v>
      </c>
      <c r="G38" s="12" t="s">
        <v>121</v>
      </c>
      <c r="H38" s="12" t="s">
        <v>123</v>
      </c>
      <c r="I38" s="14" t="s">
        <v>124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469735.55</v>
      </c>
      <c r="S38" s="12" t="s">
        <v>154</v>
      </c>
    </row>
    <row r="39" spans="1:19" x14ac:dyDescent="0.25">
      <c r="A39" s="12" t="s">
        <v>152</v>
      </c>
      <c r="B39" s="13" t="s">
        <v>126</v>
      </c>
      <c r="C39" s="12" t="s">
        <v>24</v>
      </c>
      <c r="D39" s="12" t="s">
        <v>127</v>
      </c>
      <c r="E39" s="12" t="s">
        <v>26</v>
      </c>
      <c r="F39" s="12" t="s">
        <v>128</v>
      </c>
      <c r="G39" s="12" t="s">
        <v>26</v>
      </c>
      <c r="H39" s="12" t="s">
        <v>129</v>
      </c>
      <c r="I39" s="14" t="s">
        <v>130</v>
      </c>
      <c r="J39" s="14">
        <v>3085354.08</v>
      </c>
      <c r="K39" s="14">
        <v>0</v>
      </c>
      <c r="L39" s="14">
        <v>2659788</v>
      </c>
      <c r="M39" s="14">
        <v>425566.08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155</v>
      </c>
      <c r="B40" s="13" t="s">
        <v>156</v>
      </c>
      <c r="C40" s="12" t="s">
        <v>104</v>
      </c>
      <c r="D40" s="12" t="s">
        <v>26</v>
      </c>
      <c r="E40" s="12" t="s">
        <v>162</v>
      </c>
      <c r="F40" s="12" t="s">
        <v>26</v>
      </c>
      <c r="G40" s="12" t="s">
        <v>127</v>
      </c>
      <c r="H40" s="12" t="s">
        <v>129</v>
      </c>
      <c r="I40" s="14" t="s">
        <v>130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425566.08</v>
      </c>
      <c r="S40" s="12" t="s">
        <v>163</v>
      </c>
    </row>
    <row r="41" spans="1:19" x14ac:dyDescent="0.25">
      <c r="A41" s="12" t="s">
        <v>161</v>
      </c>
      <c r="B41" s="13" t="s">
        <v>156</v>
      </c>
      <c r="C41" s="12" t="s">
        <v>104</v>
      </c>
      <c r="D41" s="12" t="s">
        <v>26</v>
      </c>
      <c r="E41" s="12" t="s">
        <v>165</v>
      </c>
      <c r="F41" s="12" t="s">
        <v>26</v>
      </c>
      <c r="G41" s="12" t="s">
        <v>66</v>
      </c>
      <c r="H41" s="12" t="s">
        <v>68</v>
      </c>
      <c r="I41" s="14" t="s">
        <v>69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484501.13</v>
      </c>
      <c r="S41" s="12" t="s">
        <v>166</v>
      </c>
    </row>
    <row r="42" spans="1:19" x14ac:dyDescent="0.25">
      <c r="A42" s="12" t="s">
        <v>164</v>
      </c>
      <c r="B42" s="13" t="s">
        <v>156</v>
      </c>
      <c r="C42" s="12" t="s">
        <v>104</v>
      </c>
      <c r="D42" s="12" t="s">
        <v>26</v>
      </c>
      <c r="E42" s="12" t="s">
        <v>168</v>
      </c>
      <c r="F42" s="12" t="s">
        <v>26</v>
      </c>
      <c r="G42" s="12" t="s">
        <v>71</v>
      </c>
      <c r="H42" s="12" t="s">
        <v>68</v>
      </c>
      <c r="I42" s="14" t="s">
        <v>69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62754</v>
      </c>
      <c r="S42" s="12" t="s">
        <v>169</v>
      </c>
    </row>
    <row r="43" spans="1:19" x14ac:dyDescent="0.25">
      <c r="A43" s="12" t="s">
        <v>167</v>
      </c>
      <c r="B43" s="13" t="s">
        <v>156</v>
      </c>
      <c r="C43" s="12" t="s">
        <v>104</v>
      </c>
      <c r="D43" s="12" t="s">
        <v>26</v>
      </c>
      <c r="E43" s="12" t="s">
        <v>171</v>
      </c>
      <c r="F43" s="12" t="s">
        <v>26</v>
      </c>
      <c r="G43" s="12" t="s">
        <v>157</v>
      </c>
      <c r="H43" s="12" t="s">
        <v>159</v>
      </c>
      <c r="I43" s="14" t="s">
        <v>160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108104.04</v>
      </c>
      <c r="S43" s="12" t="s">
        <v>172</v>
      </c>
    </row>
    <row r="44" spans="1:19" x14ac:dyDescent="0.25">
      <c r="A44" s="12" t="s">
        <v>170</v>
      </c>
      <c r="B44" s="13" t="s">
        <v>156</v>
      </c>
      <c r="C44" s="12" t="s">
        <v>24</v>
      </c>
      <c r="D44" s="12" t="s">
        <v>157</v>
      </c>
      <c r="E44" s="12" t="s">
        <v>26</v>
      </c>
      <c r="F44" s="12" t="s">
        <v>158</v>
      </c>
      <c r="G44" s="12" t="s">
        <v>26</v>
      </c>
      <c r="H44" s="12" t="s">
        <v>159</v>
      </c>
      <c r="I44" s="14" t="s">
        <v>160</v>
      </c>
      <c r="J44" s="14">
        <v>1045005.72</v>
      </c>
      <c r="K44" s="14">
        <v>0</v>
      </c>
      <c r="L44" s="14">
        <v>900867</v>
      </c>
      <c r="M44" s="14">
        <v>144138.72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6" spans="1:19" x14ac:dyDescent="0.25">
      <c r="J46" s="7">
        <f>SUM(J2:J44)</f>
        <v>191341926.91000003</v>
      </c>
      <c r="K46" s="7">
        <f t="shared" ref="K46:R46" si="0">SUM(K2:K44)</f>
        <v>109410725.28</v>
      </c>
      <c r="L46" s="7">
        <f t="shared" si="0"/>
        <v>70630346.110000014</v>
      </c>
      <c r="M46" s="7">
        <f t="shared" si="0"/>
        <v>11300855.379999999</v>
      </c>
      <c r="N46" s="7">
        <f t="shared" si="0"/>
        <v>0</v>
      </c>
      <c r="O46" s="7">
        <f t="shared" si="0"/>
        <v>0</v>
      </c>
      <c r="P46" s="7">
        <f t="shared" si="0"/>
        <v>0</v>
      </c>
      <c r="Q46" s="7">
        <f t="shared" si="0"/>
        <v>0</v>
      </c>
      <c r="R46" s="7">
        <f t="shared" si="0"/>
        <v>8582033.0699999984</v>
      </c>
    </row>
    <row r="48" spans="1:19" x14ac:dyDescent="0.25">
      <c r="J48" s="6" t="s">
        <v>173</v>
      </c>
    </row>
    <row r="50" spans="9:12" x14ac:dyDescent="0.25">
      <c r="J50" s="6" t="s">
        <v>174</v>
      </c>
      <c r="K50" s="6" t="s">
        <v>175</v>
      </c>
      <c r="L50" s="3" t="s">
        <v>176</v>
      </c>
    </row>
    <row r="52" spans="9:12" x14ac:dyDescent="0.25">
      <c r="I52" s="6" t="s">
        <v>177</v>
      </c>
      <c r="J52" s="6">
        <f>K46</f>
        <v>109410725.28</v>
      </c>
    </row>
    <row r="54" spans="9:12" x14ac:dyDescent="0.25">
      <c r="I54" s="6" t="s">
        <v>178</v>
      </c>
      <c r="J54" s="6">
        <f>L46</f>
        <v>70630346.110000014</v>
      </c>
      <c r="K54" s="6">
        <f>M46</f>
        <v>11300855.379999999</v>
      </c>
    </row>
    <row r="56" spans="9:12" x14ac:dyDescent="0.25">
      <c r="I56" s="6" t="s">
        <v>179</v>
      </c>
      <c r="J56" s="6">
        <v>0</v>
      </c>
      <c r="K56" s="6">
        <v>0</v>
      </c>
      <c r="L56" s="3">
        <v>0</v>
      </c>
    </row>
    <row r="58" spans="9:12" x14ac:dyDescent="0.25">
      <c r="I58" s="6" t="s">
        <v>180</v>
      </c>
      <c r="J58" s="6">
        <v>0</v>
      </c>
      <c r="K58" s="6">
        <v>0</v>
      </c>
    </row>
    <row r="60" spans="9:12" x14ac:dyDescent="0.25">
      <c r="I60" s="6" t="s">
        <v>181</v>
      </c>
      <c r="J60" s="6">
        <f>J52+J54</f>
        <v>180041071.39000002</v>
      </c>
      <c r="K60" s="6">
        <f>K52+K54</f>
        <v>11300855.379999999</v>
      </c>
      <c r="L60" s="3">
        <v>0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60"/>
  <sheetViews>
    <sheetView tabSelected="1" workbookViewId="0">
      <selection activeCell="A8" sqref="A8:XFD9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1.8554687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4.28515625" style="6" bestFit="1" customWidth="1"/>
    <col min="12" max="13" width="13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0" t="s">
        <v>182</v>
      </c>
      <c r="B4" s="20"/>
      <c r="C4" s="20"/>
      <c r="D4" s="20"/>
      <c r="E4" s="20"/>
      <c r="F4" s="20"/>
      <c r="G4" s="20"/>
      <c r="H4" s="20"/>
      <c r="I4" s="20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19" t="s">
        <v>2</v>
      </c>
      <c r="B5" s="19"/>
      <c r="C5" s="19"/>
      <c r="D5" s="19"/>
      <c r="E5" s="19"/>
      <c r="F5" s="19"/>
      <c r="G5" s="19"/>
      <c r="H5" s="19"/>
      <c r="I5" s="19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18" customFormat="1" x14ac:dyDescent="0.25">
      <c r="A8" s="15" t="s">
        <v>116</v>
      </c>
      <c r="B8" s="16" t="s">
        <v>117</v>
      </c>
      <c r="C8" s="15" t="s">
        <v>24</v>
      </c>
      <c r="D8" s="15" t="s">
        <v>121</v>
      </c>
      <c r="E8" s="15" t="s">
        <v>26</v>
      </c>
      <c r="F8" s="15" t="s">
        <v>122</v>
      </c>
      <c r="G8" s="15" t="s">
        <v>26</v>
      </c>
      <c r="H8" s="15" t="s">
        <v>123</v>
      </c>
      <c r="I8" s="17" t="s">
        <v>124</v>
      </c>
      <c r="J8" s="17">
        <v>37720776.939999998</v>
      </c>
      <c r="K8" s="17">
        <v>33180000</v>
      </c>
      <c r="L8" s="17">
        <v>3914462.88</v>
      </c>
      <c r="M8" s="17">
        <v>626314.06000000006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s="18" customFormat="1" x14ac:dyDescent="0.25">
      <c r="A9" s="15" t="s">
        <v>149</v>
      </c>
      <c r="B9" s="16" t="s">
        <v>126</v>
      </c>
      <c r="C9" s="15" t="s">
        <v>104</v>
      </c>
      <c r="D9" s="15" t="s">
        <v>26</v>
      </c>
      <c r="E9" s="15" t="s">
        <v>153</v>
      </c>
      <c r="F9" s="15" t="s">
        <v>26</v>
      </c>
      <c r="G9" s="15" t="s">
        <v>121</v>
      </c>
      <c r="H9" s="15" t="s">
        <v>123</v>
      </c>
      <c r="I9" s="17" t="s">
        <v>124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469735.55</v>
      </c>
      <c r="S9" s="15" t="s">
        <v>154</v>
      </c>
    </row>
    <row r="10" spans="1:19" s="18" customFormat="1" x14ac:dyDescent="0.25">
      <c r="A10" s="15" t="s">
        <v>39</v>
      </c>
      <c r="B10" s="16" t="s">
        <v>40</v>
      </c>
      <c r="C10" s="15" t="s">
        <v>24</v>
      </c>
      <c r="D10" s="15" t="s">
        <v>60</v>
      </c>
      <c r="E10" s="15" t="s">
        <v>26</v>
      </c>
      <c r="F10" s="15" t="s">
        <v>61</v>
      </c>
      <c r="G10" s="15" t="s">
        <v>26</v>
      </c>
      <c r="H10" s="15" t="s">
        <v>62</v>
      </c>
      <c r="I10" s="17" t="s">
        <v>63</v>
      </c>
      <c r="J10" s="17">
        <v>19843380.07</v>
      </c>
      <c r="K10" s="17">
        <v>0</v>
      </c>
      <c r="L10" s="17">
        <v>17106362.120000001</v>
      </c>
      <c r="M10" s="17">
        <v>2737017.95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5" t="s">
        <v>26</v>
      </c>
    </row>
    <row r="11" spans="1:19" s="18" customFormat="1" x14ac:dyDescent="0.25">
      <c r="A11" s="15" t="s">
        <v>140</v>
      </c>
      <c r="B11" s="16" t="s">
        <v>126</v>
      </c>
      <c r="C11" s="15" t="s">
        <v>104</v>
      </c>
      <c r="D11" s="15" t="s">
        <v>26</v>
      </c>
      <c r="E11" s="15" t="s">
        <v>144</v>
      </c>
      <c r="F11" s="15" t="s">
        <v>26</v>
      </c>
      <c r="G11" s="15" t="s">
        <v>60</v>
      </c>
      <c r="H11" s="15" t="s">
        <v>62</v>
      </c>
      <c r="I11" s="17" t="s">
        <v>63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2052763.46</v>
      </c>
      <c r="S11" s="15" t="s">
        <v>145</v>
      </c>
    </row>
    <row r="12" spans="1:19" s="18" customFormat="1" x14ac:dyDescent="0.25">
      <c r="A12" s="15" t="s">
        <v>90</v>
      </c>
      <c r="B12" s="16" t="s">
        <v>74</v>
      </c>
      <c r="C12" s="15" t="s">
        <v>24</v>
      </c>
      <c r="D12" s="15" t="s">
        <v>83</v>
      </c>
      <c r="E12" s="15" t="s">
        <v>26</v>
      </c>
      <c r="F12" s="15" t="s">
        <v>84</v>
      </c>
      <c r="G12" s="15" t="s">
        <v>26</v>
      </c>
      <c r="H12" s="15" t="s">
        <v>85</v>
      </c>
      <c r="I12" s="17" t="s">
        <v>86</v>
      </c>
      <c r="J12" s="17">
        <v>16548543.199999999</v>
      </c>
      <c r="K12" s="17">
        <v>3357538.48</v>
      </c>
      <c r="L12" s="17">
        <v>11371555.789999999</v>
      </c>
      <c r="M12" s="17">
        <v>1819448.93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5" t="s">
        <v>26</v>
      </c>
    </row>
    <row r="13" spans="1:19" s="18" customFormat="1" x14ac:dyDescent="0.25">
      <c r="A13" s="15" t="s">
        <v>95</v>
      </c>
      <c r="B13" s="16" t="s">
        <v>74</v>
      </c>
      <c r="C13" s="15" t="s">
        <v>24</v>
      </c>
      <c r="D13" s="15" t="s">
        <v>88</v>
      </c>
      <c r="E13" s="15" t="s">
        <v>26</v>
      </c>
      <c r="F13" s="15" t="s">
        <v>89</v>
      </c>
      <c r="G13" s="15" t="s">
        <v>26</v>
      </c>
      <c r="H13" s="15" t="s">
        <v>85</v>
      </c>
      <c r="I13" s="17" t="s">
        <v>86</v>
      </c>
      <c r="J13" s="17">
        <v>14018459.33</v>
      </c>
      <c r="K13" s="17">
        <v>4169312</v>
      </c>
      <c r="L13" s="17">
        <v>8490644.25</v>
      </c>
      <c r="M13" s="17">
        <v>1358503.08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5" t="s">
        <v>26</v>
      </c>
    </row>
    <row r="14" spans="1:19" s="18" customFormat="1" x14ac:dyDescent="0.25">
      <c r="A14" s="15" t="s">
        <v>125</v>
      </c>
      <c r="B14" s="16" t="s">
        <v>126</v>
      </c>
      <c r="C14" s="15" t="s">
        <v>104</v>
      </c>
      <c r="D14" s="15" t="s">
        <v>26</v>
      </c>
      <c r="E14" s="15" t="s">
        <v>132</v>
      </c>
      <c r="F14" s="15" t="s">
        <v>26</v>
      </c>
      <c r="G14" s="15" t="s">
        <v>88</v>
      </c>
      <c r="H14" s="15" t="s">
        <v>85</v>
      </c>
      <c r="I14" s="17" t="s">
        <v>86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1018877.31</v>
      </c>
      <c r="S14" s="15" t="s">
        <v>133</v>
      </c>
    </row>
    <row r="15" spans="1:19" s="18" customFormat="1" x14ac:dyDescent="0.25">
      <c r="A15" s="15" t="s">
        <v>131</v>
      </c>
      <c r="B15" s="16" t="s">
        <v>126</v>
      </c>
      <c r="C15" s="15" t="s">
        <v>104</v>
      </c>
      <c r="D15" s="15" t="s">
        <v>26</v>
      </c>
      <c r="E15" s="15" t="s">
        <v>135</v>
      </c>
      <c r="F15" s="15" t="s">
        <v>26</v>
      </c>
      <c r="G15" s="15" t="s">
        <v>83</v>
      </c>
      <c r="H15" s="15" t="s">
        <v>85</v>
      </c>
      <c r="I15" s="17" t="s">
        <v>86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1364586.7</v>
      </c>
      <c r="S15" s="15" t="s">
        <v>136</v>
      </c>
    </row>
    <row r="16" spans="1:19" s="18" customFormat="1" x14ac:dyDescent="0.25">
      <c r="A16" s="15" t="s">
        <v>45</v>
      </c>
      <c r="B16" s="16" t="s">
        <v>40</v>
      </c>
      <c r="C16" s="15" t="s">
        <v>24</v>
      </c>
      <c r="D16" s="15" t="s">
        <v>41</v>
      </c>
      <c r="E16" s="15" t="s">
        <v>26</v>
      </c>
      <c r="F16" s="15" t="s">
        <v>42</v>
      </c>
      <c r="G16" s="15" t="s">
        <v>26</v>
      </c>
      <c r="H16" s="15" t="s">
        <v>43</v>
      </c>
      <c r="I16" s="17" t="s">
        <v>44</v>
      </c>
      <c r="J16" s="17">
        <v>13030080</v>
      </c>
      <c r="K16" s="17">
        <v>13030080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5" t="s">
        <v>26</v>
      </c>
    </row>
    <row r="17" spans="1:19" x14ac:dyDescent="0.25">
      <c r="A17" s="12" t="s">
        <v>167</v>
      </c>
      <c r="B17" s="13" t="s">
        <v>156</v>
      </c>
      <c r="C17" s="12" t="s">
        <v>104</v>
      </c>
      <c r="D17" s="12" t="s">
        <v>26</v>
      </c>
      <c r="E17" s="12" t="s">
        <v>171</v>
      </c>
      <c r="F17" s="12" t="s">
        <v>26</v>
      </c>
      <c r="G17" s="12" t="s">
        <v>157</v>
      </c>
      <c r="H17" s="12" t="s">
        <v>159</v>
      </c>
      <c r="I17" s="14" t="s">
        <v>160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108104.04</v>
      </c>
      <c r="S17" s="12" t="s">
        <v>172</v>
      </c>
    </row>
    <row r="18" spans="1:19" x14ac:dyDescent="0.25">
      <c r="A18" s="12" t="s">
        <v>170</v>
      </c>
      <c r="B18" s="13" t="s">
        <v>156</v>
      </c>
      <c r="C18" s="12" t="s">
        <v>24</v>
      </c>
      <c r="D18" s="12" t="s">
        <v>157</v>
      </c>
      <c r="E18" s="12" t="s">
        <v>26</v>
      </c>
      <c r="F18" s="12" t="s">
        <v>158</v>
      </c>
      <c r="G18" s="12" t="s">
        <v>26</v>
      </c>
      <c r="H18" s="12" t="s">
        <v>159</v>
      </c>
      <c r="I18" s="14" t="s">
        <v>160</v>
      </c>
      <c r="J18" s="14">
        <v>1045005.72</v>
      </c>
      <c r="K18" s="14">
        <v>0</v>
      </c>
      <c r="L18" s="14">
        <v>900867</v>
      </c>
      <c r="M18" s="14">
        <v>144138.72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s="18" customFormat="1" x14ac:dyDescent="0.25">
      <c r="A19" s="15" t="s">
        <v>49</v>
      </c>
      <c r="B19" s="16" t="s">
        <v>40</v>
      </c>
      <c r="C19" s="15" t="s">
        <v>24</v>
      </c>
      <c r="D19" s="15" t="s">
        <v>46</v>
      </c>
      <c r="E19" s="15" t="s">
        <v>26</v>
      </c>
      <c r="F19" s="15" t="s">
        <v>42</v>
      </c>
      <c r="G19" s="15" t="s">
        <v>26</v>
      </c>
      <c r="H19" s="15" t="s">
        <v>47</v>
      </c>
      <c r="I19" s="17" t="s">
        <v>48</v>
      </c>
      <c r="J19" s="17">
        <v>35100000</v>
      </c>
      <c r="K19" s="17">
        <v>35100000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5" t="s">
        <v>26</v>
      </c>
    </row>
    <row r="20" spans="1:19" s="18" customFormat="1" x14ac:dyDescent="0.25">
      <c r="A20" s="15" t="s">
        <v>54</v>
      </c>
      <c r="B20" s="16" t="s">
        <v>40</v>
      </c>
      <c r="C20" s="15" t="s">
        <v>24</v>
      </c>
      <c r="D20" s="15" t="s">
        <v>50</v>
      </c>
      <c r="E20" s="15" t="s">
        <v>26</v>
      </c>
      <c r="F20" s="15" t="s">
        <v>51</v>
      </c>
      <c r="G20" s="15" t="s">
        <v>26</v>
      </c>
      <c r="H20" s="15" t="s">
        <v>52</v>
      </c>
      <c r="I20" s="17" t="s">
        <v>53</v>
      </c>
      <c r="J20" s="17">
        <v>400000</v>
      </c>
      <c r="K20" s="17">
        <v>400000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5" t="s">
        <v>26</v>
      </c>
    </row>
    <row r="21" spans="1:19" s="18" customFormat="1" x14ac:dyDescent="0.25">
      <c r="A21" s="15" t="s">
        <v>33</v>
      </c>
      <c r="B21" s="16" t="s">
        <v>34</v>
      </c>
      <c r="C21" s="15" t="s">
        <v>24</v>
      </c>
      <c r="D21" s="15" t="s">
        <v>35</v>
      </c>
      <c r="E21" s="15" t="s">
        <v>26</v>
      </c>
      <c r="F21" s="15" t="s">
        <v>36</v>
      </c>
      <c r="G21" s="15" t="s">
        <v>26</v>
      </c>
      <c r="H21" s="15" t="s">
        <v>37</v>
      </c>
      <c r="I21" s="17" t="s">
        <v>38</v>
      </c>
      <c r="J21" s="17">
        <v>1284263.81</v>
      </c>
      <c r="K21" s="17">
        <v>0</v>
      </c>
      <c r="L21" s="17">
        <v>1107123.97</v>
      </c>
      <c r="M21" s="17">
        <v>177139.84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5" t="s">
        <v>26</v>
      </c>
    </row>
    <row r="22" spans="1:19" s="18" customFormat="1" x14ac:dyDescent="0.25">
      <c r="A22" s="15" t="s">
        <v>87</v>
      </c>
      <c r="B22" s="16" t="s">
        <v>74</v>
      </c>
      <c r="C22" s="15" t="s">
        <v>104</v>
      </c>
      <c r="D22" s="15" t="s">
        <v>26</v>
      </c>
      <c r="E22" s="15" t="s">
        <v>114</v>
      </c>
      <c r="F22" s="15" t="s">
        <v>26</v>
      </c>
      <c r="G22" s="15" t="s">
        <v>35</v>
      </c>
      <c r="H22" s="15" t="s">
        <v>37</v>
      </c>
      <c r="I22" s="17" t="s">
        <v>38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132854.88</v>
      </c>
      <c r="S22" s="15" t="s">
        <v>115</v>
      </c>
    </row>
    <row r="23" spans="1:19" s="18" customFormat="1" x14ac:dyDescent="0.25">
      <c r="A23" s="15" t="s">
        <v>100</v>
      </c>
      <c r="B23" s="16" t="s">
        <v>74</v>
      </c>
      <c r="C23" s="15" t="s">
        <v>24</v>
      </c>
      <c r="D23" s="15" t="s">
        <v>101</v>
      </c>
      <c r="E23" s="15" t="s">
        <v>26</v>
      </c>
      <c r="F23" s="15" t="s">
        <v>102</v>
      </c>
      <c r="G23" s="15" t="s">
        <v>26</v>
      </c>
      <c r="H23" s="15" t="s">
        <v>37</v>
      </c>
      <c r="I23" s="17" t="s">
        <v>38</v>
      </c>
      <c r="J23" s="17">
        <v>1291682.6399999999</v>
      </c>
      <c r="K23" s="17">
        <v>-0.14000000000000001</v>
      </c>
      <c r="L23" s="17">
        <v>1113519.52</v>
      </c>
      <c r="M23" s="17">
        <v>178163.12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5" t="s">
        <v>26</v>
      </c>
    </row>
    <row r="24" spans="1:19" s="18" customFormat="1" x14ac:dyDescent="0.25">
      <c r="A24" s="15" t="s">
        <v>146</v>
      </c>
      <c r="B24" s="16" t="s">
        <v>126</v>
      </c>
      <c r="C24" s="15" t="s">
        <v>104</v>
      </c>
      <c r="D24" s="15" t="s">
        <v>26</v>
      </c>
      <c r="E24" s="15" t="s">
        <v>150</v>
      </c>
      <c r="F24" s="15" t="s">
        <v>26</v>
      </c>
      <c r="G24" s="15" t="s">
        <v>101</v>
      </c>
      <c r="H24" s="15" t="s">
        <v>37</v>
      </c>
      <c r="I24" s="17" t="s">
        <v>38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133622.34</v>
      </c>
      <c r="S24" s="15" t="s">
        <v>151</v>
      </c>
    </row>
    <row r="25" spans="1:19" s="18" customFormat="1" x14ac:dyDescent="0.25">
      <c r="A25" s="15" t="s">
        <v>59</v>
      </c>
      <c r="B25" s="16" t="s">
        <v>40</v>
      </c>
      <c r="C25" s="15" t="s">
        <v>24</v>
      </c>
      <c r="D25" s="15" t="s">
        <v>55</v>
      </c>
      <c r="E25" s="15" t="s">
        <v>26</v>
      </c>
      <c r="F25" s="15" t="s">
        <v>56</v>
      </c>
      <c r="G25" s="15" t="s">
        <v>26</v>
      </c>
      <c r="H25" s="15" t="s">
        <v>57</v>
      </c>
      <c r="I25" s="17" t="s">
        <v>58</v>
      </c>
      <c r="J25" s="17">
        <v>139200</v>
      </c>
      <c r="K25" s="17">
        <v>0</v>
      </c>
      <c r="L25" s="17">
        <v>120000</v>
      </c>
      <c r="M25" s="17">
        <v>19200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5" t="s">
        <v>26</v>
      </c>
    </row>
    <row r="26" spans="1:19" s="18" customFormat="1" x14ac:dyDescent="0.25">
      <c r="A26" s="15" t="s">
        <v>73</v>
      </c>
      <c r="B26" s="16" t="s">
        <v>74</v>
      </c>
      <c r="C26" s="15" t="s">
        <v>104</v>
      </c>
      <c r="D26" s="15" t="s">
        <v>26</v>
      </c>
      <c r="E26" s="15" t="s">
        <v>105</v>
      </c>
      <c r="F26" s="15" t="s">
        <v>26</v>
      </c>
      <c r="G26" s="15" t="s">
        <v>55</v>
      </c>
      <c r="H26" s="15" t="s">
        <v>57</v>
      </c>
      <c r="I26" s="17" t="s">
        <v>58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14400</v>
      </c>
      <c r="S26" s="15" t="s">
        <v>106</v>
      </c>
    </row>
    <row r="27" spans="1:19" s="18" customFormat="1" x14ac:dyDescent="0.25">
      <c r="A27" s="15" t="s">
        <v>103</v>
      </c>
      <c r="B27" s="16" t="s">
        <v>74</v>
      </c>
      <c r="C27" s="15" t="s">
        <v>24</v>
      </c>
      <c r="D27" s="15" t="s">
        <v>75</v>
      </c>
      <c r="E27" s="15" t="s">
        <v>26</v>
      </c>
      <c r="F27" s="15" t="s">
        <v>76</v>
      </c>
      <c r="G27" s="15" t="s">
        <v>26</v>
      </c>
      <c r="H27" s="15" t="s">
        <v>57</v>
      </c>
      <c r="I27" s="17" t="s">
        <v>58</v>
      </c>
      <c r="J27" s="17">
        <v>429200</v>
      </c>
      <c r="K27" s="17">
        <v>0</v>
      </c>
      <c r="L27" s="17">
        <v>370000</v>
      </c>
      <c r="M27" s="17">
        <v>59200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5" t="s">
        <v>26</v>
      </c>
    </row>
    <row r="28" spans="1:19" s="18" customFormat="1" x14ac:dyDescent="0.25">
      <c r="A28" s="15" t="s">
        <v>137</v>
      </c>
      <c r="B28" s="16" t="s">
        <v>126</v>
      </c>
      <c r="C28" s="15" t="s">
        <v>104</v>
      </c>
      <c r="D28" s="15" t="s">
        <v>26</v>
      </c>
      <c r="E28" s="15" t="s">
        <v>141</v>
      </c>
      <c r="F28" s="15" t="s">
        <v>26</v>
      </c>
      <c r="G28" s="15" t="s">
        <v>75</v>
      </c>
      <c r="H28" s="15" t="s">
        <v>57</v>
      </c>
      <c r="I28" s="17" t="s">
        <v>58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44400</v>
      </c>
      <c r="S28" s="15" t="s">
        <v>142</v>
      </c>
    </row>
    <row r="29" spans="1:19" s="18" customFormat="1" x14ac:dyDescent="0.25">
      <c r="A29" s="15" t="s">
        <v>107</v>
      </c>
      <c r="B29" s="16" t="s">
        <v>74</v>
      </c>
      <c r="C29" s="15" t="s">
        <v>24</v>
      </c>
      <c r="D29" s="15" t="s">
        <v>96</v>
      </c>
      <c r="E29" s="15" t="s">
        <v>26</v>
      </c>
      <c r="F29" s="15" t="s">
        <v>97</v>
      </c>
      <c r="G29" s="15" t="s">
        <v>26</v>
      </c>
      <c r="H29" s="15" t="s">
        <v>98</v>
      </c>
      <c r="I29" s="17" t="s">
        <v>99</v>
      </c>
      <c r="J29" s="17">
        <v>9280000</v>
      </c>
      <c r="K29" s="17">
        <v>0</v>
      </c>
      <c r="L29" s="17">
        <v>8000000</v>
      </c>
      <c r="M29" s="17">
        <v>1280000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5" t="s">
        <v>26</v>
      </c>
    </row>
    <row r="30" spans="1:19" s="18" customFormat="1" x14ac:dyDescent="0.25">
      <c r="A30" s="15" t="s">
        <v>143</v>
      </c>
      <c r="B30" s="16" t="s">
        <v>126</v>
      </c>
      <c r="C30" s="15" t="s">
        <v>104</v>
      </c>
      <c r="D30" s="15" t="s">
        <v>26</v>
      </c>
      <c r="E30" s="15" t="s">
        <v>147</v>
      </c>
      <c r="F30" s="15" t="s">
        <v>26</v>
      </c>
      <c r="G30" s="15" t="s">
        <v>96</v>
      </c>
      <c r="H30" s="15" t="s">
        <v>98</v>
      </c>
      <c r="I30" s="17" t="s">
        <v>99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960000</v>
      </c>
      <c r="S30" s="15" t="s">
        <v>148</v>
      </c>
    </row>
    <row r="31" spans="1:19" s="18" customFormat="1" x14ac:dyDescent="0.25">
      <c r="A31" s="15" t="s">
        <v>22</v>
      </c>
      <c r="B31" s="16" t="s">
        <v>23</v>
      </c>
      <c r="C31" s="15" t="s">
        <v>24</v>
      </c>
      <c r="D31" s="15" t="s">
        <v>25</v>
      </c>
      <c r="E31" s="15" t="s">
        <v>26</v>
      </c>
      <c r="F31" s="15" t="s">
        <v>27</v>
      </c>
      <c r="G31" s="15" t="s">
        <v>26</v>
      </c>
      <c r="H31" s="15" t="s">
        <v>28</v>
      </c>
      <c r="I31" s="17" t="s">
        <v>29</v>
      </c>
      <c r="J31" s="17">
        <v>9549390.9499999993</v>
      </c>
      <c r="K31" s="17">
        <v>0</v>
      </c>
      <c r="L31" s="17">
        <v>8232233.5800000001</v>
      </c>
      <c r="M31" s="17">
        <v>1317157.3700000001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5" t="s">
        <v>26</v>
      </c>
    </row>
    <row r="32" spans="1:19" s="18" customFormat="1" x14ac:dyDescent="0.25">
      <c r="A32" s="15" t="s">
        <v>30</v>
      </c>
      <c r="B32" s="16" t="s">
        <v>23</v>
      </c>
      <c r="C32" s="15" t="s">
        <v>24</v>
      </c>
      <c r="D32" s="15" t="s">
        <v>31</v>
      </c>
      <c r="E32" s="15" t="s">
        <v>26</v>
      </c>
      <c r="F32" s="15" t="s">
        <v>32</v>
      </c>
      <c r="G32" s="15" t="s">
        <v>26</v>
      </c>
      <c r="H32" s="15" t="s">
        <v>28</v>
      </c>
      <c r="I32" s="17" t="s">
        <v>29</v>
      </c>
      <c r="J32" s="17">
        <v>11685142.5</v>
      </c>
      <c r="K32" s="17">
        <v>9230092.2599999998</v>
      </c>
      <c r="L32" s="17">
        <v>2116422.62</v>
      </c>
      <c r="M32" s="17">
        <v>338627.62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5" t="s">
        <v>26</v>
      </c>
    </row>
    <row r="33" spans="1:19" s="18" customFormat="1" x14ac:dyDescent="0.25">
      <c r="A33" s="15" t="s">
        <v>77</v>
      </c>
      <c r="B33" s="16" t="s">
        <v>74</v>
      </c>
      <c r="C33" s="15" t="s">
        <v>104</v>
      </c>
      <c r="D33" s="15" t="s">
        <v>26</v>
      </c>
      <c r="E33" s="15" t="s">
        <v>108</v>
      </c>
      <c r="F33" s="15" t="s">
        <v>26</v>
      </c>
      <c r="G33" s="15" t="s">
        <v>31</v>
      </c>
      <c r="H33" s="15" t="s">
        <v>28</v>
      </c>
      <c r="I33" s="17" t="s">
        <v>29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253970.72</v>
      </c>
      <c r="S33" s="15" t="s">
        <v>109</v>
      </c>
    </row>
    <row r="34" spans="1:19" s="18" customFormat="1" x14ac:dyDescent="0.25">
      <c r="A34" s="15" t="s">
        <v>82</v>
      </c>
      <c r="B34" s="16" t="s">
        <v>74</v>
      </c>
      <c r="C34" s="15" t="s">
        <v>104</v>
      </c>
      <c r="D34" s="15" t="s">
        <v>26</v>
      </c>
      <c r="E34" s="15" t="s">
        <v>111</v>
      </c>
      <c r="F34" s="15" t="s">
        <v>26</v>
      </c>
      <c r="G34" s="15" t="s">
        <v>25</v>
      </c>
      <c r="H34" s="15" t="s">
        <v>28</v>
      </c>
      <c r="I34" s="17" t="s">
        <v>29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987868.03</v>
      </c>
      <c r="S34" s="15" t="s">
        <v>112</v>
      </c>
    </row>
    <row r="35" spans="1:19" s="18" customFormat="1" x14ac:dyDescent="0.25">
      <c r="A35" s="15" t="s">
        <v>110</v>
      </c>
      <c r="B35" s="16" t="s">
        <v>74</v>
      </c>
      <c r="C35" s="15" t="s">
        <v>24</v>
      </c>
      <c r="D35" s="15" t="s">
        <v>91</v>
      </c>
      <c r="E35" s="15" t="s">
        <v>26</v>
      </c>
      <c r="F35" s="15" t="s">
        <v>92</v>
      </c>
      <c r="G35" s="15" t="s">
        <v>26</v>
      </c>
      <c r="H35" s="15" t="s">
        <v>93</v>
      </c>
      <c r="I35" s="17" t="s">
        <v>94</v>
      </c>
      <c r="J35" s="17">
        <v>1146552</v>
      </c>
      <c r="K35" s="17">
        <v>1146552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5" t="s">
        <v>26</v>
      </c>
    </row>
    <row r="36" spans="1:19" s="18" customFormat="1" x14ac:dyDescent="0.25">
      <c r="A36" s="15" t="s">
        <v>113</v>
      </c>
      <c r="B36" s="16" t="s">
        <v>74</v>
      </c>
      <c r="C36" s="15" t="s">
        <v>24</v>
      </c>
      <c r="D36" s="15" t="s">
        <v>78</v>
      </c>
      <c r="E36" s="15" t="s">
        <v>26</v>
      </c>
      <c r="F36" s="15" t="s">
        <v>79</v>
      </c>
      <c r="G36" s="15" t="s">
        <v>26</v>
      </c>
      <c r="H36" s="15" t="s">
        <v>80</v>
      </c>
      <c r="I36" s="17" t="s">
        <v>81</v>
      </c>
      <c r="J36" s="17">
        <v>5083812.05</v>
      </c>
      <c r="K36" s="17">
        <v>4426199.95</v>
      </c>
      <c r="L36" s="17">
        <v>566906.99</v>
      </c>
      <c r="M36" s="17">
        <v>90705.11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5" t="s">
        <v>26</v>
      </c>
    </row>
    <row r="37" spans="1:19" s="18" customFormat="1" x14ac:dyDescent="0.25">
      <c r="A37" s="15" t="s">
        <v>120</v>
      </c>
      <c r="B37" s="16" t="s">
        <v>117</v>
      </c>
      <c r="C37" s="15" t="s">
        <v>24</v>
      </c>
      <c r="D37" s="15" t="s">
        <v>118</v>
      </c>
      <c r="E37" s="15" t="s">
        <v>26</v>
      </c>
      <c r="F37" s="15" t="s">
        <v>119</v>
      </c>
      <c r="G37" s="15" t="s">
        <v>26</v>
      </c>
      <c r="H37" s="15" t="s">
        <v>80</v>
      </c>
      <c r="I37" s="17" t="s">
        <v>81</v>
      </c>
      <c r="J37" s="17">
        <v>3987596.01</v>
      </c>
      <c r="K37" s="17">
        <v>3987596.01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5" t="s">
        <v>26</v>
      </c>
    </row>
    <row r="38" spans="1:19" s="18" customFormat="1" x14ac:dyDescent="0.25">
      <c r="A38" s="15" t="s">
        <v>134</v>
      </c>
      <c r="B38" s="16" t="s">
        <v>126</v>
      </c>
      <c r="C38" s="15" t="s">
        <v>104</v>
      </c>
      <c r="D38" s="15" t="s">
        <v>26</v>
      </c>
      <c r="E38" s="15" t="s">
        <v>138</v>
      </c>
      <c r="F38" s="15" t="s">
        <v>26</v>
      </c>
      <c r="G38" s="15" t="s">
        <v>78</v>
      </c>
      <c r="H38" s="15" t="s">
        <v>80</v>
      </c>
      <c r="I38" s="17" t="s">
        <v>81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68028.83</v>
      </c>
      <c r="S38" s="15" t="s">
        <v>139</v>
      </c>
    </row>
    <row r="39" spans="1:19" s="18" customFormat="1" x14ac:dyDescent="0.25">
      <c r="A39" s="15" t="s">
        <v>152</v>
      </c>
      <c r="B39" s="16" t="s">
        <v>126</v>
      </c>
      <c r="C39" s="15" t="s">
        <v>24</v>
      </c>
      <c r="D39" s="15" t="s">
        <v>127</v>
      </c>
      <c r="E39" s="15" t="s">
        <v>26</v>
      </c>
      <c r="F39" s="15" t="s">
        <v>128</v>
      </c>
      <c r="G39" s="15" t="s">
        <v>26</v>
      </c>
      <c r="H39" s="15" t="s">
        <v>129</v>
      </c>
      <c r="I39" s="17" t="s">
        <v>130</v>
      </c>
      <c r="J39" s="17">
        <v>3085354.08</v>
      </c>
      <c r="K39" s="17">
        <v>0</v>
      </c>
      <c r="L39" s="17">
        <v>2659788</v>
      </c>
      <c r="M39" s="17">
        <v>425566.08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5" t="s">
        <v>26</v>
      </c>
    </row>
    <row r="40" spans="1:19" s="18" customFormat="1" x14ac:dyDescent="0.25">
      <c r="A40" s="15" t="s">
        <v>155</v>
      </c>
      <c r="B40" s="16" t="s">
        <v>156</v>
      </c>
      <c r="C40" s="15" t="s">
        <v>104</v>
      </c>
      <c r="D40" s="15" t="s">
        <v>26</v>
      </c>
      <c r="E40" s="15" t="s">
        <v>162</v>
      </c>
      <c r="F40" s="15" t="s">
        <v>26</v>
      </c>
      <c r="G40" s="15" t="s">
        <v>127</v>
      </c>
      <c r="H40" s="15" t="s">
        <v>129</v>
      </c>
      <c r="I40" s="17" t="s">
        <v>130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425566.08</v>
      </c>
      <c r="S40" s="15" t="s">
        <v>163</v>
      </c>
    </row>
    <row r="41" spans="1:19" s="18" customFormat="1" x14ac:dyDescent="0.25">
      <c r="A41" s="15" t="s">
        <v>64</v>
      </c>
      <c r="B41" s="16" t="s">
        <v>65</v>
      </c>
      <c r="C41" s="15" t="s">
        <v>24</v>
      </c>
      <c r="D41" s="15" t="s">
        <v>66</v>
      </c>
      <c r="E41" s="15" t="s">
        <v>26</v>
      </c>
      <c r="F41" s="15" t="s">
        <v>67</v>
      </c>
      <c r="G41" s="15" t="s">
        <v>26</v>
      </c>
      <c r="H41" s="15" t="s">
        <v>68</v>
      </c>
      <c r="I41" s="17" t="s">
        <v>69</v>
      </c>
      <c r="J41" s="17">
        <v>6066865.6100000003</v>
      </c>
      <c r="K41" s="17">
        <v>1383354.72</v>
      </c>
      <c r="L41" s="17">
        <v>4037509.39</v>
      </c>
      <c r="M41" s="17">
        <v>646001.5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5" t="s">
        <v>26</v>
      </c>
    </row>
    <row r="42" spans="1:19" s="18" customFormat="1" x14ac:dyDescent="0.25">
      <c r="A42" s="15" t="s">
        <v>70</v>
      </c>
      <c r="B42" s="16" t="s">
        <v>65</v>
      </c>
      <c r="C42" s="15" t="s">
        <v>24</v>
      </c>
      <c r="D42" s="15" t="s">
        <v>71</v>
      </c>
      <c r="E42" s="15" t="s">
        <v>26</v>
      </c>
      <c r="F42" s="15" t="s">
        <v>72</v>
      </c>
      <c r="G42" s="15" t="s">
        <v>26</v>
      </c>
      <c r="H42" s="15" t="s">
        <v>68</v>
      </c>
      <c r="I42" s="17" t="s">
        <v>69</v>
      </c>
      <c r="J42" s="17">
        <v>606622</v>
      </c>
      <c r="K42" s="17">
        <v>0</v>
      </c>
      <c r="L42" s="17">
        <v>522950</v>
      </c>
      <c r="M42" s="17">
        <v>83672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5" t="s">
        <v>26</v>
      </c>
    </row>
    <row r="43" spans="1:19" s="18" customFormat="1" x14ac:dyDescent="0.25">
      <c r="A43" s="15" t="s">
        <v>161</v>
      </c>
      <c r="B43" s="16" t="s">
        <v>156</v>
      </c>
      <c r="C43" s="15" t="s">
        <v>104</v>
      </c>
      <c r="D43" s="15" t="s">
        <v>26</v>
      </c>
      <c r="E43" s="15" t="s">
        <v>165</v>
      </c>
      <c r="F43" s="15" t="s">
        <v>26</v>
      </c>
      <c r="G43" s="15" t="s">
        <v>66</v>
      </c>
      <c r="H43" s="15" t="s">
        <v>68</v>
      </c>
      <c r="I43" s="17" t="s">
        <v>69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484501.13</v>
      </c>
      <c r="S43" s="15" t="s">
        <v>166</v>
      </c>
    </row>
    <row r="44" spans="1:19" s="18" customFormat="1" x14ac:dyDescent="0.25">
      <c r="A44" s="15" t="s">
        <v>164</v>
      </c>
      <c r="B44" s="16" t="s">
        <v>156</v>
      </c>
      <c r="C44" s="15" t="s">
        <v>104</v>
      </c>
      <c r="D44" s="15" t="s">
        <v>26</v>
      </c>
      <c r="E44" s="15" t="s">
        <v>168</v>
      </c>
      <c r="F44" s="15" t="s">
        <v>26</v>
      </c>
      <c r="G44" s="15" t="s">
        <v>71</v>
      </c>
      <c r="H44" s="15" t="s">
        <v>68</v>
      </c>
      <c r="I44" s="17" t="s">
        <v>69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62754</v>
      </c>
      <c r="S44" s="15" t="s">
        <v>169</v>
      </c>
    </row>
    <row r="46" spans="1:19" x14ac:dyDescent="0.25">
      <c r="J46" s="7">
        <f>SUM(J2:J44)</f>
        <v>191341926.91</v>
      </c>
      <c r="K46" s="7">
        <f t="shared" ref="K46:R46" si="0">SUM(K2:K44)</f>
        <v>109410725.28</v>
      </c>
      <c r="L46" s="7">
        <f t="shared" si="0"/>
        <v>70630346.109999999</v>
      </c>
      <c r="M46" s="7">
        <f t="shared" si="0"/>
        <v>11300855.379999999</v>
      </c>
      <c r="N46" s="7">
        <f t="shared" si="0"/>
        <v>0</v>
      </c>
      <c r="O46" s="7">
        <f t="shared" si="0"/>
        <v>0</v>
      </c>
      <c r="P46" s="7">
        <f t="shared" si="0"/>
        <v>0</v>
      </c>
      <c r="Q46" s="7">
        <f t="shared" si="0"/>
        <v>0</v>
      </c>
      <c r="R46" s="7">
        <f t="shared" si="0"/>
        <v>8582033.0700000003</v>
      </c>
    </row>
    <row r="48" spans="1:19" x14ac:dyDescent="0.25">
      <c r="J48" s="6" t="s">
        <v>173</v>
      </c>
    </row>
    <row r="50" spans="9:12" x14ac:dyDescent="0.25">
      <c r="J50" s="6" t="s">
        <v>174</v>
      </c>
      <c r="K50" s="6" t="s">
        <v>175</v>
      </c>
      <c r="L50" s="3" t="s">
        <v>176</v>
      </c>
    </row>
    <row r="52" spans="9:12" x14ac:dyDescent="0.25">
      <c r="I52" s="6" t="s">
        <v>177</v>
      </c>
      <c r="J52" s="6">
        <f>K46</f>
        <v>109410725.28</v>
      </c>
    </row>
    <row r="54" spans="9:12" x14ac:dyDescent="0.25">
      <c r="I54" s="6" t="s">
        <v>178</v>
      </c>
      <c r="J54" s="6">
        <f>L46</f>
        <v>70630346.109999999</v>
      </c>
      <c r="K54" s="6">
        <f>M46</f>
        <v>11300855.379999999</v>
      </c>
    </row>
    <row r="56" spans="9:12" x14ac:dyDescent="0.25">
      <c r="I56" s="6" t="s">
        <v>179</v>
      </c>
      <c r="J56" s="6">
        <v>0</v>
      </c>
      <c r="K56" s="6">
        <v>0</v>
      </c>
      <c r="L56" s="3">
        <v>0</v>
      </c>
    </row>
    <row r="58" spans="9:12" x14ac:dyDescent="0.25">
      <c r="I58" s="6" t="s">
        <v>180</v>
      </c>
      <c r="J58" s="6">
        <v>0</v>
      </c>
      <c r="K58" s="6">
        <v>0</v>
      </c>
    </row>
    <row r="60" spans="9:12" x14ac:dyDescent="0.25">
      <c r="I60" s="6" t="s">
        <v>181</v>
      </c>
      <c r="J60" s="6">
        <f>J52+J54</f>
        <v>180041071.38999999</v>
      </c>
      <c r="K60" s="6">
        <f>K52+K54</f>
        <v>11300855.379999999</v>
      </c>
      <c r="L60" s="3">
        <v>0</v>
      </c>
    </row>
  </sheetData>
  <sortState ref="A8:S44">
    <sortCondition ref="I8:I44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Cont_AUX_2</cp:lastModifiedBy>
  <dcterms:created xsi:type="dcterms:W3CDTF">2019-09-16T13:12:09Z</dcterms:created>
  <dcterms:modified xsi:type="dcterms:W3CDTF">2019-11-08T16:54:05Z</dcterms:modified>
</cp:coreProperties>
</file>