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6B60631E-E992-4C55-9425-1540D48E431A}" xr6:coauthVersionLast="45" xr6:coauthVersionMax="45" xr10:uidLastSave="{00000000-0000-0000-0000-000000000000}"/>
  <bookViews>
    <workbookView xWindow="-120" yWindow="-120" windowWidth="21840" windowHeight="13290" xr2:uid="{301BC9A5-3FEF-46D6-9908-A35A3D0D5BE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7" i="1" l="1"/>
  <c r="Q9" i="1"/>
  <c r="Q10" i="1"/>
  <c r="Q23" i="1"/>
  <c r="Q24" i="1"/>
  <c r="Q25" i="1"/>
  <c r="Q26" i="1"/>
  <c r="Q27" i="1"/>
  <c r="Q35" i="1"/>
  <c r="Q36" i="1"/>
  <c r="Q37" i="1"/>
  <c r="Q38" i="1"/>
  <c r="Q53" i="1"/>
  <c r="Q68" i="1"/>
  <c r="Q69" i="1"/>
  <c r="Q70" i="1"/>
  <c r="Q79" i="1"/>
  <c r="Q80" i="1"/>
  <c r="Q81" i="1"/>
  <c r="Q82" i="1"/>
  <c r="Q83" i="1"/>
  <c r="Q102" i="1"/>
  <c r="Q11" i="1"/>
  <c r="Q12" i="1"/>
  <c r="Q13" i="1"/>
  <c r="Q14" i="1"/>
  <c r="Q28" i="1"/>
  <c r="Q29" i="1"/>
  <c r="Q30" i="1"/>
  <c r="Q31" i="1"/>
  <c r="Q39" i="1"/>
  <c r="Q40" i="1"/>
  <c r="Q41" i="1"/>
  <c r="Q42" i="1"/>
  <c r="Q43" i="1"/>
  <c r="Q54" i="1"/>
  <c r="Q55" i="1"/>
  <c r="Q56" i="1"/>
  <c r="Q57" i="1"/>
  <c r="Q58" i="1"/>
  <c r="Q71" i="1"/>
  <c r="Q72" i="1"/>
  <c r="Q73" i="1"/>
  <c r="Q84" i="1"/>
  <c r="Q85" i="1"/>
  <c r="Q86" i="1"/>
  <c r="Q87" i="1"/>
  <c r="Q88" i="1"/>
  <c r="Q103" i="1"/>
  <c r="Q104" i="1"/>
  <c r="Q105" i="1"/>
  <c r="Q106" i="1"/>
  <c r="Q107" i="1"/>
  <c r="Q108" i="1"/>
  <c r="Q109" i="1"/>
  <c r="Q15" i="1"/>
  <c r="Q16" i="1"/>
  <c r="Q17" i="1"/>
  <c r="Q18" i="1"/>
  <c r="Q19" i="1"/>
  <c r="Q32" i="1"/>
  <c r="Q44" i="1"/>
  <c r="Q45" i="1"/>
  <c r="Q46" i="1"/>
  <c r="Q47" i="1"/>
  <c r="Q48" i="1"/>
  <c r="Q49" i="1"/>
  <c r="Q50" i="1"/>
  <c r="Q59" i="1"/>
  <c r="Q60" i="1"/>
  <c r="Q61" i="1"/>
  <c r="Q62" i="1"/>
  <c r="Q63" i="1"/>
  <c r="Q74" i="1"/>
  <c r="Q89" i="1"/>
  <c r="Q90" i="1"/>
  <c r="Q91" i="1"/>
  <c r="Q92" i="1"/>
  <c r="Q93" i="1"/>
  <c r="Q94" i="1"/>
  <c r="Q95" i="1"/>
  <c r="Q110" i="1"/>
  <c r="Q111" i="1"/>
  <c r="Q112" i="1"/>
  <c r="Q20" i="1"/>
  <c r="Q33" i="1"/>
  <c r="Q51" i="1"/>
  <c r="Q64" i="1"/>
  <c r="Q65" i="1"/>
  <c r="Q66" i="1"/>
  <c r="Q75" i="1"/>
  <c r="Q76" i="1"/>
  <c r="Q77" i="1"/>
  <c r="Q96" i="1"/>
  <c r="Q97" i="1"/>
  <c r="Q98" i="1"/>
  <c r="Q99" i="1"/>
  <c r="Q100" i="1"/>
  <c r="Q113" i="1"/>
  <c r="Q114" i="1"/>
  <c r="Q21" i="1"/>
  <c r="Q22" i="1"/>
  <c r="Q34" i="1"/>
  <c r="Q78" i="1"/>
  <c r="Q101" i="1"/>
  <c r="Q115" i="1"/>
  <c r="Y117" i="1"/>
  <c r="Q8" i="1"/>
  <c r="AL117" i="1"/>
  <c r="AK117" i="1"/>
  <c r="AI117" i="1"/>
  <c r="AE117" i="1"/>
  <c r="AC117" i="1"/>
  <c r="J127" i="1" s="1"/>
  <c r="AB117" i="1"/>
  <c r="Z117" i="1"/>
  <c r="W117" i="1"/>
  <c r="V117" i="1"/>
  <c r="K125" i="1" s="1"/>
  <c r="K131" i="1" s="1"/>
  <c r="T117" i="1"/>
  <c r="J125" i="1" s="1"/>
  <c r="S117" i="1"/>
  <c r="J123" i="1" s="1"/>
  <c r="R117" i="1"/>
  <c r="J131" i="1" l="1"/>
  <c r="M131" i="1" s="1"/>
  <c r="Q117" i="1"/>
</calcChain>
</file>

<file path=xl/sharedStrings.xml><?xml version="1.0" encoding="utf-8"?>
<sst xmlns="http://schemas.openxmlformats.org/spreadsheetml/2006/main" count="2765" uniqueCount="395">
  <si>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</si>
  <si>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</si>
  <si>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</si>
  <si>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</si>
  <si>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</si>
  <si>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</si>
  <si>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</si>
  <si>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</si>
  <si>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</si>
  <si>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</si>
  <si>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</si>
  <si>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</si>
  <si>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</si>
  <si>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</si>
  <si>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</si>
  <si>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</si>
  <si>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</si>
  <si>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</si>
  <si>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</si>
  <si>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</si>
  <si>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</si>
  <si>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</si>
  <si>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</si>
  <si>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</si>
  <si>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</si>
  <si>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</si>
  <si>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</si>
  <si>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</si>
  <si>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</si>
  <si>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</si>
  <si>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</si>
  <si>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</si>
  <si>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</si>
  <si>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</si>
  <si>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</si>
  <si>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</si>
  <si>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</si>
  <si>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</si>
  <si>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</si>
  <si>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</si>
  <si>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</si>
  <si>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</si>
  <si>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</si>
  <si>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</si>
  <si>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</si>
  <si>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</si>
  <si>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16/12/2019</t>
  </si>
  <si>
    <t>0301</t>
  </si>
  <si>
    <t>001</t>
  </si>
  <si>
    <t>Z1B8026797</t>
  </si>
  <si>
    <t>-</t>
  </si>
  <si>
    <t>FC</t>
  </si>
  <si>
    <t>00064769-00064886</t>
  </si>
  <si>
    <t/>
  </si>
  <si>
    <t>VENTAS NO CONTRIBUYENTES</t>
  </si>
  <si>
    <t>2</t>
  </si>
  <si>
    <t>00064887</t>
  </si>
  <si>
    <t>ALEXANDER MAYER</t>
  </si>
  <si>
    <t>V144807701</t>
  </si>
  <si>
    <t>3</t>
  </si>
  <si>
    <t>00064888-00064928</t>
  </si>
  <si>
    <t>4</t>
  </si>
  <si>
    <t>002</t>
  </si>
  <si>
    <t>Z1B8026622</t>
  </si>
  <si>
    <t>00245560-00245566</t>
  </si>
  <si>
    <t>5</t>
  </si>
  <si>
    <t>00245567</t>
  </si>
  <si>
    <t>INVERSIONES CASA DE DUIOS</t>
  </si>
  <si>
    <t>V404678417</t>
  </si>
  <si>
    <t>16</t>
  </si>
  <si>
    <t>6</t>
  </si>
  <si>
    <t>00245568-00245661</t>
  </si>
  <si>
    <t>7</t>
  </si>
  <si>
    <t>NC</t>
  </si>
  <si>
    <t>00000138</t>
  </si>
  <si>
    <t>00245599</t>
  </si>
  <si>
    <t>VEN</t>
  </si>
  <si>
    <t>VERGARA NICOLAS</t>
  </si>
  <si>
    <t>V22667097</t>
  </si>
  <si>
    <t>8</t>
  </si>
  <si>
    <t>003</t>
  </si>
  <si>
    <t>Z1B8027648</t>
  </si>
  <si>
    <t>00216919-00216957</t>
  </si>
  <si>
    <t>9</t>
  </si>
  <si>
    <t>00216958</t>
  </si>
  <si>
    <t>TODO CROMADO 4HRLRE</t>
  </si>
  <si>
    <t>J297363556</t>
  </si>
  <si>
    <t>10</t>
  </si>
  <si>
    <t>00216959</t>
  </si>
  <si>
    <t>11</t>
  </si>
  <si>
    <t>00216960-00216990</t>
  </si>
  <si>
    <t>12</t>
  </si>
  <si>
    <t>003000582</t>
  </si>
  <si>
    <t>13</t>
  </si>
  <si>
    <t>004</t>
  </si>
  <si>
    <t>Z1B8026803</t>
  </si>
  <si>
    <t>00049621-00049679</t>
  </si>
  <si>
    <t>14</t>
  </si>
  <si>
    <t>005</t>
  </si>
  <si>
    <t>Z1B8026520</t>
  </si>
  <si>
    <t>00098208</t>
  </si>
  <si>
    <t>15</t>
  </si>
  <si>
    <t>00098209-00098218</t>
  </si>
  <si>
    <t>17/12/2019</t>
  </si>
  <si>
    <t>00064929-00064969</t>
  </si>
  <si>
    <t>17</t>
  </si>
  <si>
    <t>00064970</t>
  </si>
  <si>
    <t>COOPERATIVA ALF RL</t>
  </si>
  <si>
    <t>J-296108854</t>
  </si>
  <si>
    <t>18</t>
  </si>
  <si>
    <t>00064971-00065087</t>
  </si>
  <si>
    <t>19</t>
  </si>
  <si>
    <t>00065088</t>
  </si>
  <si>
    <t>GLOBALCOPYPLOT C.A</t>
  </si>
  <si>
    <t>J412331272</t>
  </si>
  <si>
    <t>20</t>
  </si>
  <si>
    <t>00065089-00065115</t>
  </si>
  <si>
    <t>21</t>
  </si>
  <si>
    <t>00245662-00245715</t>
  </si>
  <si>
    <t>22</t>
  </si>
  <si>
    <t>00245716</t>
  </si>
  <si>
    <t>PRODUCTOS Y SERVICIOS DE LIMPIEZA BALVARO.CA</t>
  </si>
  <si>
    <t>J-407958909</t>
  </si>
  <si>
    <t>23</t>
  </si>
  <si>
    <t>00245717-00245803</t>
  </si>
  <si>
    <t>24</t>
  </si>
  <si>
    <t>00000139</t>
  </si>
  <si>
    <t>00245769</t>
  </si>
  <si>
    <t>ALVARO MAURICIO</t>
  </si>
  <si>
    <t>V11818626</t>
  </si>
  <si>
    <t>25</t>
  </si>
  <si>
    <t>00216991-00217061</t>
  </si>
  <si>
    <t>26</t>
  </si>
  <si>
    <t>00049680-00049720</t>
  </si>
  <si>
    <t>27</t>
  </si>
  <si>
    <t>18/12/2019</t>
  </si>
  <si>
    <t>00065116-00065172</t>
  </si>
  <si>
    <t>28</t>
  </si>
  <si>
    <t>00065173</t>
  </si>
  <si>
    <t>PANDOCK CARACAS C,A</t>
  </si>
  <si>
    <t>J-40068687-6</t>
  </si>
  <si>
    <t>29</t>
  </si>
  <si>
    <t>00065174-00065257</t>
  </si>
  <si>
    <t>30</t>
  </si>
  <si>
    <t>00000120</t>
  </si>
  <si>
    <t>00065152</t>
  </si>
  <si>
    <t>GUSTAVO BRITO</t>
  </si>
  <si>
    <t>V11043844</t>
  </si>
  <si>
    <t>31</t>
  </si>
  <si>
    <t>00245804-00245807</t>
  </si>
  <si>
    <t>32</t>
  </si>
  <si>
    <t>00245808</t>
  </si>
  <si>
    <t>INVERSIONES ARN-LUZ</t>
  </si>
  <si>
    <t>J-412969510</t>
  </si>
  <si>
    <t>33</t>
  </si>
  <si>
    <t>00245809-00245846</t>
  </si>
  <si>
    <t>34</t>
  </si>
  <si>
    <t>00245847</t>
  </si>
  <si>
    <t>DRISTRIBUIDORA CULPROFRES</t>
  </si>
  <si>
    <t>J297050116</t>
  </si>
  <si>
    <t>35</t>
  </si>
  <si>
    <t>00245848-00245895</t>
  </si>
  <si>
    <t>36</t>
  </si>
  <si>
    <t>00217062-00217066</t>
  </si>
  <si>
    <t>37</t>
  </si>
  <si>
    <t>00217067</t>
  </si>
  <si>
    <t>DENYS BARBOZA</t>
  </si>
  <si>
    <t>V10547727</t>
  </si>
  <si>
    <t>38</t>
  </si>
  <si>
    <t>00217068-00217074</t>
  </si>
  <si>
    <t>39</t>
  </si>
  <si>
    <t>00217075</t>
  </si>
  <si>
    <t>COOPERATIVA ALF, R.L.</t>
  </si>
  <si>
    <t>J296108854</t>
  </si>
  <si>
    <t>40</t>
  </si>
  <si>
    <t>00217076-00217127</t>
  </si>
  <si>
    <t>41</t>
  </si>
  <si>
    <t>00217128</t>
  </si>
  <si>
    <t>TALLER MULTISERVICOS JES</t>
  </si>
  <si>
    <t>V305902755</t>
  </si>
  <si>
    <t>42</t>
  </si>
  <si>
    <t>00217129-00217156</t>
  </si>
  <si>
    <t>43</t>
  </si>
  <si>
    <t>00049721-00049775</t>
  </si>
  <si>
    <t>44</t>
  </si>
  <si>
    <t>19/12/2019</t>
  </si>
  <si>
    <t>00065258-00065363</t>
  </si>
  <si>
    <t>45</t>
  </si>
  <si>
    <t>00245896-00245912</t>
  </si>
  <si>
    <t>46</t>
  </si>
  <si>
    <t>00245913</t>
  </si>
  <si>
    <t>CENTRO DE DISTRIBUION FRANCIS</t>
  </si>
  <si>
    <t>J305882940</t>
  </si>
  <si>
    <t>47</t>
  </si>
  <si>
    <t>00245914-00246017</t>
  </si>
  <si>
    <t>48</t>
  </si>
  <si>
    <t>00246018</t>
  </si>
  <si>
    <t>PORTU HAMBURGUER</t>
  </si>
  <si>
    <t>J405245379</t>
  </si>
  <si>
    <t>49</t>
  </si>
  <si>
    <t>00246019-00246040</t>
  </si>
  <si>
    <t>50</t>
  </si>
  <si>
    <t>00217157-00217163</t>
  </si>
  <si>
    <t>51</t>
  </si>
  <si>
    <t>00217164</t>
  </si>
  <si>
    <t>SUMINISTROS DESCART MEDIC</t>
  </si>
  <si>
    <t>J407085530</t>
  </si>
  <si>
    <t>52</t>
  </si>
  <si>
    <t>00217165-00217198</t>
  </si>
  <si>
    <t>53</t>
  </si>
  <si>
    <t>00217199</t>
  </si>
  <si>
    <t>54</t>
  </si>
  <si>
    <t>00217200-00217246</t>
  </si>
  <si>
    <t>55</t>
  </si>
  <si>
    <t>00049776-00049821</t>
  </si>
  <si>
    <t>56</t>
  </si>
  <si>
    <t>00049822</t>
  </si>
  <si>
    <t>FARMAPATRIA C.A</t>
  </si>
  <si>
    <t>G-20010196-2</t>
  </si>
  <si>
    <t>57</t>
  </si>
  <si>
    <t>00049823-00049855</t>
  </si>
  <si>
    <t>58</t>
  </si>
  <si>
    <t>20/12/2019</t>
  </si>
  <si>
    <t>00065364-00065434</t>
  </si>
  <si>
    <t>59</t>
  </si>
  <si>
    <t>00065435</t>
  </si>
  <si>
    <t>LUDEWIG AUTO PARTS</t>
  </si>
  <si>
    <t>J-412874098</t>
  </si>
  <si>
    <t>60</t>
  </si>
  <si>
    <t>00065436-00065460</t>
  </si>
  <si>
    <t>61</t>
  </si>
  <si>
    <t>00246041-00246067</t>
  </si>
  <si>
    <t>62</t>
  </si>
  <si>
    <t>00246068</t>
  </si>
  <si>
    <t>COSECHAS SAN JOSE,C.A.</t>
  </si>
  <si>
    <t>J-29967448-6</t>
  </si>
  <si>
    <t>63</t>
  </si>
  <si>
    <t>00246069-00246167</t>
  </si>
  <si>
    <t>64</t>
  </si>
  <si>
    <t>00217247-00217330</t>
  </si>
  <si>
    <t>65</t>
  </si>
  <si>
    <t>00049856-00049877</t>
  </si>
  <si>
    <t>66</t>
  </si>
  <si>
    <t>00049878</t>
  </si>
  <si>
    <t>ESTUDIO IGK</t>
  </si>
  <si>
    <t>V408566516</t>
  </si>
  <si>
    <t>67</t>
  </si>
  <si>
    <t>00049879-00049929</t>
  </si>
  <si>
    <t>68</t>
  </si>
  <si>
    <t>00098219-00098266</t>
  </si>
  <si>
    <t>69</t>
  </si>
  <si>
    <t>21/12/2019</t>
  </si>
  <si>
    <t>00065461-00065508</t>
  </si>
  <si>
    <t>70</t>
  </si>
  <si>
    <t>00065509</t>
  </si>
  <si>
    <t>INVERZUCAR,C.A</t>
  </si>
  <si>
    <t>J314858947</t>
  </si>
  <si>
    <t>71</t>
  </si>
  <si>
    <t>00065510-00065520</t>
  </si>
  <si>
    <t>72</t>
  </si>
  <si>
    <t>00065521</t>
  </si>
  <si>
    <t>LUDEWIG AUTO PARTS C.A</t>
  </si>
  <si>
    <t>J412874098</t>
  </si>
  <si>
    <t>73</t>
  </si>
  <si>
    <t>00065522-00065589</t>
  </si>
  <si>
    <t>74</t>
  </si>
  <si>
    <t>00246168-00246178</t>
  </si>
  <si>
    <t>75</t>
  </si>
  <si>
    <t>00246179</t>
  </si>
  <si>
    <t>MIGUEL ALVAREZ</t>
  </si>
  <si>
    <t>V14772733</t>
  </si>
  <si>
    <t>76</t>
  </si>
  <si>
    <t>00246180-00246280</t>
  </si>
  <si>
    <t>77</t>
  </si>
  <si>
    <t>00246281</t>
  </si>
  <si>
    <t>L'ANGOLO DEL GELATO C.A</t>
  </si>
  <si>
    <t>J-306194533</t>
  </si>
  <si>
    <t>78</t>
  </si>
  <si>
    <t>00246282-00246350</t>
  </si>
  <si>
    <t>79</t>
  </si>
  <si>
    <t>00217331-00217336</t>
  </si>
  <si>
    <t>80</t>
  </si>
  <si>
    <t>00217337</t>
  </si>
  <si>
    <t>CEI MARIA DE LA ALMAS CONSAGRADA</t>
  </si>
  <si>
    <t>J314101382</t>
  </si>
  <si>
    <t>81</t>
  </si>
  <si>
    <t>00217338-00217339</t>
  </si>
  <si>
    <t>82</t>
  </si>
  <si>
    <t>00217340</t>
  </si>
  <si>
    <t>83</t>
  </si>
  <si>
    <t>00217341-00217416</t>
  </si>
  <si>
    <t>84</t>
  </si>
  <si>
    <t>00217417</t>
  </si>
  <si>
    <t>85</t>
  </si>
  <si>
    <t>00217418-00217429</t>
  </si>
  <si>
    <t>86</t>
  </si>
  <si>
    <t>00049930-00049957</t>
  </si>
  <si>
    <t>87</t>
  </si>
  <si>
    <t>00049958</t>
  </si>
  <si>
    <t>INVERSIONES EPI 1402</t>
  </si>
  <si>
    <t>J-41274549-2</t>
  </si>
  <si>
    <t>88</t>
  </si>
  <si>
    <t>00049959-00050000</t>
  </si>
  <si>
    <t>89</t>
  </si>
  <si>
    <t>00050001</t>
  </si>
  <si>
    <t>LA IGLESIA DE JESUCRISTO DE LOS SANTOS DE LOS ULTIMOS DIAS</t>
  </si>
  <si>
    <t>J-00117038-3</t>
  </si>
  <si>
    <t>90</t>
  </si>
  <si>
    <t>00050002-00050049</t>
  </si>
  <si>
    <t>91</t>
  </si>
  <si>
    <t>00098267-00098309</t>
  </si>
  <si>
    <t>92</t>
  </si>
  <si>
    <t>22/12/2019</t>
  </si>
  <si>
    <t>00065590-00065787</t>
  </si>
  <si>
    <t>93</t>
  </si>
  <si>
    <t>00246351-00246432</t>
  </si>
  <si>
    <t>94</t>
  </si>
  <si>
    <t>00246433</t>
  </si>
  <si>
    <t>95</t>
  </si>
  <si>
    <t>00246434</t>
  </si>
  <si>
    <t>96</t>
  </si>
  <si>
    <t>00246435-00246444</t>
  </si>
  <si>
    <t>97</t>
  </si>
  <si>
    <t>00246445</t>
  </si>
  <si>
    <t>98</t>
  </si>
  <si>
    <t>00246446-00246507</t>
  </si>
  <si>
    <t>99</t>
  </si>
  <si>
    <t>00000141</t>
  </si>
  <si>
    <t>00246440</t>
  </si>
  <si>
    <t>NATHALY SEDEÑO</t>
  </si>
  <si>
    <t>V20649059</t>
  </si>
  <si>
    <t>100</t>
  </si>
  <si>
    <t>00217430-00217450</t>
  </si>
  <si>
    <t>101</t>
  </si>
  <si>
    <t>00217451</t>
  </si>
  <si>
    <t>FUNDACION RESTURADORA DE PORTILLO</t>
  </si>
  <si>
    <t>J-412941119</t>
  </si>
  <si>
    <t>102</t>
  </si>
  <si>
    <t>00217452-00217555</t>
  </si>
  <si>
    <t>103</t>
  </si>
  <si>
    <t>00050050-00050160</t>
  </si>
  <si>
    <t>104</t>
  </si>
  <si>
    <t>00000101</t>
  </si>
  <si>
    <t>00050110</t>
  </si>
  <si>
    <t>EIDALYS CASTILLO</t>
  </si>
  <si>
    <t>V6877729</t>
  </si>
  <si>
    <t>105</t>
  </si>
  <si>
    <t>00098310-00098362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</si>
  <si>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</si>
  <si>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</si>
  <si>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</si>
  <si>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</si>
  <si>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</si>
  <si>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</si>
  <si>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</si>
  <si>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</si>
  <si>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</si>
  <si>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0459</t>
  </si>
  <si>
    <t>0460</t>
  </si>
  <si>
    <t>0461</t>
  </si>
  <si>
    <t>0462</t>
  </si>
  <si>
    <t>0463</t>
  </si>
  <si>
    <t>0464</t>
  </si>
  <si>
    <t>0465</t>
  </si>
  <si>
    <t>1415</t>
  </si>
  <si>
    <t>1416</t>
  </si>
  <si>
    <t>1417</t>
  </si>
  <si>
    <t>1418</t>
  </si>
  <si>
    <t>1419</t>
  </si>
  <si>
    <t>1420</t>
  </si>
  <si>
    <t>1421</t>
  </si>
  <si>
    <t>1528</t>
  </si>
  <si>
    <t>1529</t>
  </si>
  <si>
    <t>1530</t>
  </si>
  <si>
    <t>1531</t>
  </si>
  <si>
    <t>1532</t>
  </si>
  <si>
    <t>1533</t>
  </si>
  <si>
    <t>1534</t>
  </si>
  <si>
    <t>0466</t>
  </si>
  <si>
    <t>0467</t>
  </si>
  <si>
    <t>0468</t>
  </si>
  <si>
    <t>1322</t>
  </si>
  <si>
    <t>1323</t>
  </si>
  <si>
    <t>00098218</t>
  </si>
  <si>
    <t>CAJA SIN ACTIVIDAD</t>
  </si>
  <si>
    <t>0</t>
  </si>
  <si>
    <t>1324</t>
  </si>
  <si>
    <t>1325</t>
  </si>
  <si>
    <t>1326</t>
  </si>
  <si>
    <t>1327</t>
  </si>
  <si>
    <t>1328</t>
  </si>
  <si>
    <t>LIBRO DE VENTAS DESDE 16/12/19 HASTA 22/12/2019</t>
  </si>
  <si>
    <t>106</t>
  </si>
  <si>
    <t>107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</si>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</sst>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BA0F-6485-4653-AC48-5C86BFDBD701}">
  <dimension ref="A2:AP131"/>
  <sheetViews>
    <sheetView tabSelected="1" workbookViewId="0">
      <pane ySplit="7" topLeftCell="A119" activePane="bottomLeft" state="frozen"/>
      <selection pane="bottomLeft" activeCell="A8" sqref="A8:A115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4" bestFit="1" customWidth="1"/>
    <col min="15" max="15" width="58.140625" style="4" bestFit="1" customWidth="1"/>
    <col min="16" max="16" width="12.7109375" style="4" bestFit="1" customWidth="1"/>
    <col min="17" max="17" width="14.28515625" style="9" bestFit="1" customWidth="1"/>
    <col min="18" max="18" width="5.140625" style="9" bestFit="1" customWidth="1"/>
    <col min="19" max="19" width="14.28515625" style="9" bestFit="1" customWidth="1"/>
    <col min="20" max="20" width="12.28515625" style="9" bestFit="1" customWidth="1"/>
    <col min="21" max="21" width="17" style="4" bestFit="1" customWidth="1"/>
    <col min="22" max="22" width="10.7109375" style="9" bestFit="1" customWidth="1"/>
    <col min="23" max="23" width="14.28515625" style="9" bestFit="1" customWidth="1"/>
    <col min="24" max="24" width="20" style="4" bestFit="1" customWidth="1"/>
    <col min="25" max="25" width="13.28515625" style="9" bestFit="1" customWidth="1"/>
    <col min="26" max="26" width="5.140625" style="9" bestFit="1" customWidth="1"/>
    <col min="27" max="27" width="18.140625" style="4" bestFit="1" customWidth="1"/>
    <col min="28" max="28" width="5.140625" style="9" bestFit="1" customWidth="1"/>
    <col min="29" max="29" width="10.7109375" style="9" bestFit="1" customWidth="1"/>
    <col min="30" max="30" width="21.140625" style="4" bestFit="1" customWidth="1"/>
    <col min="31" max="31" width="9.7109375" style="9" bestFit="1" customWidth="1"/>
    <col min="32" max="32" width="27.5703125" style="4" bestFit="1" customWidth="1"/>
    <col min="33" max="33" width="18.42578125" style="4" bestFit="1" customWidth="1"/>
    <col min="34" max="34" width="30.85546875" style="9" bestFit="1" customWidth="1"/>
    <col min="35" max="35" width="5.140625" style="9" bestFit="1" customWidth="1"/>
    <col min="36" max="36" width="21.5703125" style="4" bestFit="1" customWidth="1"/>
    <col min="37" max="38" width="5.140625" style="9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</cols>
  <sheetData>
    <row r="2" spans="1:42" s="2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"/>
      <c r="K2" s="8"/>
      <c r="L2" s="8"/>
      <c r="M2" s="8"/>
      <c r="N2" s="6"/>
      <c r="O2" s="6"/>
      <c r="P2" s="6"/>
      <c r="Q2" s="8"/>
      <c r="R2" s="8"/>
      <c r="S2" s="8"/>
      <c r="T2" s="8"/>
      <c r="U2" s="6"/>
      <c r="V2" s="8"/>
      <c r="W2" s="8"/>
      <c r="X2" s="6"/>
      <c r="Y2" s="8"/>
      <c r="Z2" s="8"/>
      <c r="AA2" s="6"/>
      <c r="AB2" s="8"/>
      <c r="AC2" s="8"/>
      <c r="AD2" s="6"/>
      <c r="AE2" s="8"/>
      <c r="AF2" s="6"/>
      <c r="AG2" s="6"/>
      <c r="AH2" s="8"/>
      <c r="AI2" s="8"/>
      <c r="AJ2" s="6"/>
      <c r="AK2" s="8"/>
      <c r="AL2" s="8"/>
      <c r="AM2" s="7"/>
      <c r="AN2" s="6"/>
      <c r="AO2" s="7"/>
      <c r="AP2" s="6"/>
    </row>
    <row r="3" spans="1:42" s="2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6"/>
      <c r="O3" s="6"/>
      <c r="P3" s="6"/>
      <c r="Q3" s="8"/>
      <c r="R3" s="8"/>
      <c r="S3" s="8"/>
      <c r="T3" s="8"/>
      <c r="U3" s="6"/>
      <c r="V3" s="8"/>
      <c r="W3" s="8"/>
      <c r="X3" s="6"/>
      <c r="Y3" s="8"/>
      <c r="Z3" s="8"/>
      <c r="AA3" s="6"/>
      <c r="AB3" s="8"/>
      <c r="AC3" s="8"/>
      <c r="AD3" s="6"/>
      <c r="AE3" s="8"/>
      <c r="AF3" s="6"/>
      <c r="AG3" s="6"/>
      <c r="AH3" s="8"/>
      <c r="AI3" s="8"/>
      <c r="AJ3" s="6"/>
      <c r="AK3" s="8"/>
      <c r="AL3" s="8"/>
      <c r="AM3" s="7"/>
      <c r="AN3" s="6"/>
      <c r="AO3" s="7"/>
      <c r="AP3" s="6"/>
    </row>
    <row r="4" spans="1:42" s="2" customFormat="1" x14ac:dyDescent="0.25">
      <c r="A4" s="3" t="s">
        <v>391</v>
      </c>
      <c r="B4" s="3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6"/>
      <c r="O4" s="6"/>
      <c r="P4" s="6"/>
      <c r="Q4" s="8"/>
      <c r="R4" s="8"/>
      <c r="S4" s="8"/>
      <c r="T4" s="8"/>
      <c r="U4" s="6"/>
      <c r="V4" s="8"/>
      <c r="W4" s="8"/>
      <c r="X4" s="6"/>
      <c r="Y4" s="8"/>
      <c r="Z4" s="8"/>
      <c r="AA4" s="6"/>
      <c r="AB4" s="8"/>
      <c r="AC4" s="8"/>
      <c r="AD4" s="6"/>
      <c r="AE4" s="8"/>
      <c r="AF4" s="6"/>
      <c r="AG4" s="6"/>
      <c r="AH4" s="8"/>
      <c r="AI4" s="8"/>
      <c r="AJ4" s="6"/>
      <c r="AK4" s="8"/>
      <c r="AL4" s="8"/>
      <c r="AM4" s="7"/>
      <c r="AN4" s="6"/>
      <c r="AO4" s="7"/>
      <c r="AP4" s="6"/>
    </row>
    <row r="5" spans="1:42" s="2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8"/>
      <c r="K5" s="8"/>
      <c r="L5" s="8"/>
      <c r="M5" s="8"/>
      <c r="N5" s="6"/>
      <c r="O5" s="6"/>
      <c r="P5" s="6"/>
      <c r="Q5" s="8"/>
      <c r="R5" s="8"/>
      <c r="S5" s="8"/>
      <c r="T5" s="8"/>
      <c r="U5" s="6"/>
      <c r="V5" s="8"/>
      <c r="W5" s="8"/>
      <c r="X5" s="6"/>
      <c r="Y5" s="8"/>
      <c r="Z5" s="8"/>
      <c r="AA5" s="6"/>
      <c r="AB5" s="8"/>
      <c r="AC5" s="8"/>
      <c r="AD5" s="6"/>
      <c r="AE5" s="8"/>
      <c r="AF5" s="6"/>
      <c r="AG5" s="6"/>
      <c r="AH5" s="8"/>
      <c r="AI5" s="8"/>
      <c r="AJ5" s="6"/>
      <c r="AK5" s="8"/>
      <c r="AL5" s="8"/>
      <c r="AM5" s="7"/>
      <c r="AN5" s="6"/>
      <c r="AO5" s="7"/>
      <c r="AP5" s="6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8" customFormat="1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357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15808594.637199998</v>
      </c>
      <c r="R8" s="17">
        <v>0</v>
      </c>
      <c r="S8" s="17">
        <v>12397253.149999997</v>
      </c>
      <c r="T8" s="17">
        <v>0</v>
      </c>
      <c r="U8" s="15" t="s">
        <v>50</v>
      </c>
      <c r="V8" s="17">
        <v>0</v>
      </c>
      <c r="W8" s="17">
        <v>2940811.6269000005</v>
      </c>
      <c r="X8" s="15" t="s">
        <v>50</v>
      </c>
      <c r="Y8" s="17">
        <v>470529.86029999994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s="18" customFormat="1" x14ac:dyDescent="0.25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357</v>
      </c>
      <c r="G9" s="15" t="s">
        <v>51</v>
      </c>
      <c r="H9" s="15" t="s">
        <v>56</v>
      </c>
      <c r="I9" s="17" t="s">
        <v>53</v>
      </c>
      <c r="J9" s="17" t="s">
        <v>53</v>
      </c>
      <c r="K9" s="17" t="s">
        <v>53</v>
      </c>
      <c r="L9" s="17" t="s">
        <v>53</v>
      </c>
      <c r="M9" s="17">
        <v>0</v>
      </c>
      <c r="N9" s="15" t="s">
        <v>53</v>
      </c>
      <c r="O9" s="15" t="s">
        <v>57</v>
      </c>
      <c r="P9" s="15" t="s">
        <v>58</v>
      </c>
      <c r="Q9" s="17">
        <f>SUM(S9:AP9)</f>
        <v>25000</v>
      </c>
      <c r="R9" s="17">
        <v>0</v>
      </c>
      <c r="S9" s="17">
        <v>25000</v>
      </c>
      <c r="T9" s="17">
        <v>0</v>
      </c>
      <c r="U9" s="15" t="s">
        <v>50</v>
      </c>
      <c r="V9" s="17">
        <v>0</v>
      </c>
      <c r="W9" s="17">
        <v>0</v>
      </c>
      <c r="X9" s="15" t="s">
        <v>50</v>
      </c>
      <c r="Y9" s="17">
        <v>0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s="18" customFormat="1" x14ac:dyDescent="0.25">
      <c r="A10" s="15" t="s">
        <v>59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357</v>
      </c>
      <c r="G10" s="15" t="s">
        <v>51</v>
      </c>
      <c r="H10" s="15" t="s">
        <v>60</v>
      </c>
      <c r="I10" s="17" t="s">
        <v>53</v>
      </c>
      <c r="J10" s="17" t="s">
        <v>53</v>
      </c>
      <c r="K10" s="17" t="s">
        <v>53</v>
      </c>
      <c r="L10" s="17" t="s">
        <v>53</v>
      </c>
      <c r="M10" s="17">
        <v>0</v>
      </c>
      <c r="N10" s="15" t="s">
        <v>53</v>
      </c>
      <c r="O10" s="15" t="s">
        <v>54</v>
      </c>
      <c r="P10" s="15" t="s">
        <v>53</v>
      </c>
      <c r="Q10" s="17">
        <f>SUM(S10:AP10)</f>
        <v>6477580.371199999</v>
      </c>
      <c r="R10" s="17">
        <v>0</v>
      </c>
      <c r="S10" s="17">
        <v>4161437.9399999985</v>
      </c>
      <c r="T10" s="17">
        <v>0</v>
      </c>
      <c r="U10" s="15" t="s">
        <v>50</v>
      </c>
      <c r="V10" s="17">
        <v>0</v>
      </c>
      <c r="W10" s="17">
        <v>1996674.5097000001</v>
      </c>
      <c r="X10" s="15" t="s">
        <v>50</v>
      </c>
      <c r="Y10" s="17">
        <v>319467.92149999994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s="18" customFormat="1" x14ac:dyDescent="0.25">
      <c r="A11" s="15" t="s">
        <v>61</v>
      </c>
      <c r="B11" s="16" t="s">
        <v>46</v>
      </c>
      <c r="C11" s="15" t="s">
        <v>47</v>
      </c>
      <c r="D11" s="15" t="s">
        <v>62</v>
      </c>
      <c r="E11" s="15" t="s">
        <v>63</v>
      </c>
      <c r="F11" s="15" t="s">
        <v>364</v>
      </c>
      <c r="G11" s="15" t="s">
        <v>51</v>
      </c>
      <c r="H11" s="15" t="s">
        <v>64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54</v>
      </c>
      <c r="P11" s="15" t="s">
        <v>53</v>
      </c>
      <c r="Q11" s="17">
        <f>SUM(S11:AP11)</f>
        <v>1121034.3511999999</v>
      </c>
      <c r="R11" s="17">
        <v>0</v>
      </c>
      <c r="S11" s="17">
        <v>1084368.7</v>
      </c>
      <c r="T11" s="17">
        <v>0</v>
      </c>
      <c r="U11" s="15" t="s">
        <v>50</v>
      </c>
      <c r="V11" s="17">
        <v>0</v>
      </c>
      <c r="W11" s="17">
        <v>31608.32</v>
      </c>
      <c r="X11" s="15" t="s">
        <v>50</v>
      </c>
      <c r="Y11" s="17">
        <v>5057.3312000000005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s="18" customFormat="1" x14ac:dyDescent="0.25">
      <c r="A12" s="15" t="s">
        <v>65</v>
      </c>
      <c r="B12" s="16" t="s">
        <v>46</v>
      </c>
      <c r="C12" s="15" t="s">
        <v>47</v>
      </c>
      <c r="D12" s="15" t="s">
        <v>62</v>
      </c>
      <c r="E12" s="15" t="s">
        <v>63</v>
      </c>
      <c r="F12" s="15" t="s">
        <v>364</v>
      </c>
      <c r="G12" s="15" t="s">
        <v>51</v>
      </c>
      <c r="H12" s="15" t="s">
        <v>66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67</v>
      </c>
      <c r="P12" s="15" t="s">
        <v>68</v>
      </c>
      <c r="Q12" s="17">
        <f>SUM(S12:AP12)</f>
        <v>22620.9048</v>
      </c>
      <c r="R12" s="17">
        <v>0</v>
      </c>
      <c r="S12" s="17">
        <v>0</v>
      </c>
      <c r="T12" s="17">
        <v>19500.78</v>
      </c>
      <c r="U12" s="15" t="s">
        <v>69</v>
      </c>
      <c r="V12" s="17">
        <v>3120.1248000000001</v>
      </c>
      <c r="W12" s="17">
        <v>0</v>
      </c>
      <c r="X12" s="15" t="s">
        <v>50</v>
      </c>
      <c r="Y12" s="17">
        <v>0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s="18" customFormat="1" x14ac:dyDescent="0.25">
      <c r="A13" s="15" t="s">
        <v>70</v>
      </c>
      <c r="B13" s="16" t="s">
        <v>46</v>
      </c>
      <c r="C13" s="15" t="s">
        <v>47</v>
      </c>
      <c r="D13" s="15" t="s">
        <v>62</v>
      </c>
      <c r="E13" s="15" t="s">
        <v>63</v>
      </c>
      <c r="F13" s="15" t="s">
        <v>364</v>
      </c>
      <c r="G13" s="15" t="s">
        <v>51</v>
      </c>
      <c r="H13" s="15" t="s">
        <v>71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f>SUM(S13:AP13)</f>
        <v>18910003.244099997</v>
      </c>
      <c r="R13" s="17">
        <v>0</v>
      </c>
      <c r="S13" s="17">
        <v>13763994.491199996</v>
      </c>
      <c r="T13" s="17">
        <v>0</v>
      </c>
      <c r="U13" s="15" t="s">
        <v>50</v>
      </c>
      <c r="V13" s="17">
        <v>0</v>
      </c>
      <c r="W13" s="17">
        <v>4436214.4422000004</v>
      </c>
      <c r="X13" s="15" t="s">
        <v>69</v>
      </c>
      <c r="Y13" s="17">
        <v>709794.31069999991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s="18" customFormat="1" x14ac:dyDescent="0.25">
      <c r="A14" s="15" t="s">
        <v>72</v>
      </c>
      <c r="B14" s="16" t="s">
        <v>46</v>
      </c>
      <c r="C14" s="15" t="s">
        <v>47</v>
      </c>
      <c r="D14" s="15" t="s">
        <v>62</v>
      </c>
      <c r="E14" s="15" t="s">
        <v>63</v>
      </c>
      <c r="F14" s="15" t="s">
        <v>364</v>
      </c>
      <c r="G14" s="15" t="s">
        <v>73</v>
      </c>
      <c r="H14" s="15" t="s">
        <v>53</v>
      </c>
      <c r="I14" s="17" t="s">
        <v>74</v>
      </c>
      <c r="J14" s="17" t="s">
        <v>53</v>
      </c>
      <c r="K14" s="17" t="s">
        <v>75</v>
      </c>
      <c r="L14" s="17" t="s">
        <v>46</v>
      </c>
      <c r="M14" s="17">
        <v>106617.9</v>
      </c>
      <c r="N14" s="15" t="s">
        <v>76</v>
      </c>
      <c r="O14" s="15" t="s">
        <v>77</v>
      </c>
      <c r="P14" s="15" t="s">
        <v>78</v>
      </c>
      <c r="Q14" s="17">
        <f>SUM(S14:AP14)</f>
        <v>-34127</v>
      </c>
      <c r="R14" s="17">
        <v>0</v>
      </c>
      <c r="S14" s="17">
        <v>-34127</v>
      </c>
      <c r="T14" s="17">
        <v>0</v>
      </c>
      <c r="U14" s="15" t="s">
        <v>50</v>
      </c>
      <c r="V14" s="17">
        <v>0</v>
      </c>
      <c r="W14" s="17">
        <v>0</v>
      </c>
      <c r="X14" s="15" t="s">
        <v>50</v>
      </c>
      <c r="Y14" s="17">
        <v>0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s="18" customFormat="1" x14ac:dyDescent="0.25">
      <c r="A15" s="15" t="s">
        <v>79</v>
      </c>
      <c r="B15" s="16" t="s">
        <v>46</v>
      </c>
      <c r="C15" s="15" t="s">
        <v>47</v>
      </c>
      <c r="D15" s="15" t="s">
        <v>80</v>
      </c>
      <c r="E15" s="15" t="s">
        <v>81</v>
      </c>
      <c r="F15" s="15" t="s">
        <v>371</v>
      </c>
      <c r="G15" s="15" t="s">
        <v>51</v>
      </c>
      <c r="H15" s="15" t="s">
        <v>82</v>
      </c>
      <c r="I15" s="17" t="s">
        <v>53</v>
      </c>
      <c r="J15" s="17" t="s">
        <v>53</v>
      </c>
      <c r="K15" s="17" t="s">
        <v>53</v>
      </c>
      <c r="L15" s="17" t="s">
        <v>53</v>
      </c>
      <c r="M15" s="17">
        <v>0</v>
      </c>
      <c r="N15" s="15" t="s">
        <v>53</v>
      </c>
      <c r="O15" s="15" t="s">
        <v>54</v>
      </c>
      <c r="P15" s="15" t="s">
        <v>53</v>
      </c>
      <c r="Q15" s="17">
        <f>SUM(S15:AP15)</f>
        <v>7003338.3673999999</v>
      </c>
      <c r="R15" s="17">
        <v>0</v>
      </c>
      <c r="S15" s="17">
        <v>4970942.6150000002</v>
      </c>
      <c r="T15" s="17">
        <v>0</v>
      </c>
      <c r="U15" s="15" t="s">
        <v>50</v>
      </c>
      <c r="V15" s="17">
        <v>0</v>
      </c>
      <c r="W15" s="17">
        <v>1686892.8899999997</v>
      </c>
      <c r="X15" s="15" t="s">
        <v>50</v>
      </c>
      <c r="Y15" s="17">
        <v>269902.86239999998</v>
      </c>
      <c r="Z15" s="17">
        <v>0</v>
      </c>
      <c r="AA15" s="15" t="s">
        <v>50</v>
      </c>
      <c r="AB15" s="17">
        <v>0</v>
      </c>
      <c r="AC15" s="17">
        <v>70000</v>
      </c>
      <c r="AD15" s="15" t="s">
        <v>79</v>
      </c>
      <c r="AE15" s="17">
        <v>5600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s="18" customFormat="1" x14ac:dyDescent="0.25">
      <c r="A16" s="15" t="s">
        <v>83</v>
      </c>
      <c r="B16" s="16" t="s">
        <v>46</v>
      </c>
      <c r="C16" s="15" t="s">
        <v>47</v>
      </c>
      <c r="D16" s="15" t="s">
        <v>80</v>
      </c>
      <c r="E16" s="15" t="s">
        <v>81</v>
      </c>
      <c r="F16" s="15" t="s">
        <v>371</v>
      </c>
      <c r="G16" s="15" t="s">
        <v>51</v>
      </c>
      <c r="H16" s="15" t="s">
        <v>84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85</v>
      </c>
      <c r="P16" s="15" t="s">
        <v>86</v>
      </c>
      <c r="Q16" s="17">
        <f>SUM(S16:AP16)</f>
        <v>33040.512000000002</v>
      </c>
      <c r="R16" s="17">
        <v>0</v>
      </c>
      <c r="S16" s="17">
        <v>0</v>
      </c>
      <c r="T16" s="17">
        <v>28483.200000000001</v>
      </c>
      <c r="U16" s="15" t="s">
        <v>69</v>
      </c>
      <c r="V16" s="17">
        <v>4557.3119999999999</v>
      </c>
      <c r="W16" s="17">
        <v>0</v>
      </c>
      <c r="X16" s="15" t="s">
        <v>50</v>
      </c>
      <c r="Y16" s="17">
        <v>0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s="18" customFormat="1" x14ac:dyDescent="0.25">
      <c r="A17" s="15" t="s">
        <v>87</v>
      </c>
      <c r="B17" s="16" t="s">
        <v>46</v>
      </c>
      <c r="C17" s="15" t="s">
        <v>47</v>
      </c>
      <c r="D17" s="15" t="s">
        <v>80</v>
      </c>
      <c r="E17" s="15" t="s">
        <v>81</v>
      </c>
      <c r="F17" s="15" t="s">
        <v>371</v>
      </c>
      <c r="G17" s="15" t="s">
        <v>51</v>
      </c>
      <c r="H17" s="15" t="s">
        <v>88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85</v>
      </c>
      <c r="P17" s="15" t="s">
        <v>86</v>
      </c>
      <c r="Q17" s="17">
        <f>SUM(S17:AP17)</f>
        <v>38100.965600000003</v>
      </c>
      <c r="R17" s="17">
        <v>0</v>
      </c>
      <c r="S17" s="17">
        <v>0</v>
      </c>
      <c r="T17" s="17">
        <v>32845.660000000003</v>
      </c>
      <c r="U17" s="15" t="s">
        <v>69</v>
      </c>
      <c r="V17" s="17">
        <v>5255.3055999999997</v>
      </c>
      <c r="W17" s="17">
        <v>0</v>
      </c>
      <c r="X17" s="15" t="s">
        <v>50</v>
      </c>
      <c r="Y17" s="17">
        <v>0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s="18" customFormat="1" x14ac:dyDescent="0.25">
      <c r="A18" s="15" t="s">
        <v>89</v>
      </c>
      <c r="B18" s="16" t="s">
        <v>46</v>
      </c>
      <c r="C18" s="15" t="s">
        <v>47</v>
      </c>
      <c r="D18" s="15" t="s">
        <v>80</v>
      </c>
      <c r="E18" s="15" t="s">
        <v>81</v>
      </c>
      <c r="F18" s="15" t="s">
        <v>371</v>
      </c>
      <c r="G18" s="15" t="s">
        <v>51</v>
      </c>
      <c r="H18" s="15" t="s">
        <v>90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54</v>
      </c>
      <c r="P18" s="15" t="s">
        <v>53</v>
      </c>
      <c r="Q18" s="17">
        <f>SUM(S18:AP18)</f>
        <v>6230764.8193000006</v>
      </c>
      <c r="R18" s="17">
        <v>0</v>
      </c>
      <c r="S18" s="17">
        <v>5156639.0350000001</v>
      </c>
      <c r="T18" s="17">
        <v>0</v>
      </c>
      <c r="U18" s="15" t="s">
        <v>50</v>
      </c>
      <c r="V18" s="17">
        <v>0</v>
      </c>
      <c r="W18" s="17">
        <v>925970.5037</v>
      </c>
      <c r="X18" s="15" t="s">
        <v>69</v>
      </c>
      <c r="Y18" s="17">
        <v>148155.28059999997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s="18" customFormat="1" x14ac:dyDescent="0.25">
      <c r="A19" s="15" t="s">
        <v>91</v>
      </c>
      <c r="B19" s="16" t="s">
        <v>46</v>
      </c>
      <c r="C19" s="15" t="s">
        <v>47</v>
      </c>
      <c r="D19" s="15" t="s">
        <v>80</v>
      </c>
      <c r="E19" s="15" t="s">
        <v>81</v>
      </c>
      <c r="F19" s="15" t="s">
        <v>371</v>
      </c>
      <c r="G19" s="15" t="s">
        <v>73</v>
      </c>
      <c r="H19" s="15" t="s">
        <v>53</v>
      </c>
      <c r="I19" s="17" t="s">
        <v>92</v>
      </c>
      <c r="J19" s="17" t="s">
        <v>53</v>
      </c>
      <c r="K19" s="17" t="s">
        <v>84</v>
      </c>
      <c r="L19" s="17" t="s">
        <v>46</v>
      </c>
      <c r="M19" s="17">
        <v>33040.51</v>
      </c>
      <c r="N19" s="15" t="s">
        <v>76</v>
      </c>
      <c r="O19" s="15" t="s">
        <v>85</v>
      </c>
      <c r="P19" s="15" t="s">
        <v>86</v>
      </c>
      <c r="Q19" s="17">
        <f>SUM(S19:AP19)</f>
        <v>-33040.512000000002</v>
      </c>
      <c r="R19" s="17">
        <v>0</v>
      </c>
      <c r="S19" s="17">
        <v>0</v>
      </c>
      <c r="T19" s="17">
        <v>-28483.200000000001</v>
      </c>
      <c r="U19" s="15" t="s">
        <v>69</v>
      </c>
      <c r="V19" s="17">
        <v>-4557.3119999999999</v>
      </c>
      <c r="W19" s="17">
        <v>0</v>
      </c>
      <c r="X19" s="15" t="s">
        <v>50</v>
      </c>
      <c r="Y19" s="17">
        <v>0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s="18" customFormat="1" x14ac:dyDescent="0.25">
      <c r="A20" s="15" t="s">
        <v>93</v>
      </c>
      <c r="B20" s="16" t="s">
        <v>46</v>
      </c>
      <c r="C20" s="15" t="s">
        <v>47</v>
      </c>
      <c r="D20" s="15" t="s">
        <v>94</v>
      </c>
      <c r="E20" s="15" t="s">
        <v>95</v>
      </c>
      <c r="F20" s="15" t="s">
        <v>360</v>
      </c>
      <c r="G20" s="15" t="s">
        <v>51</v>
      </c>
      <c r="H20" s="15" t="s">
        <v>96</v>
      </c>
      <c r="I20" s="17" t="s">
        <v>53</v>
      </c>
      <c r="J20" s="17" t="s">
        <v>53</v>
      </c>
      <c r="K20" s="17" t="s">
        <v>53</v>
      </c>
      <c r="L20" s="17" t="s">
        <v>53</v>
      </c>
      <c r="M20" s="17">
        <v>0</v>
      </c>
      <c r="N20" s="15" t="s">
        <v>53</v>
      </c>
      <c r="O20" s="15" t="s">
        <v>54</v>
      </c>
      <c r="P20" s="15" t="s">
        <v>53</v>
      </c>
      <c r="Q20" s="17">
        <f>SUM(S20:AP20)</f>
        <v>9849334.9388000034</v>
      </c>
      <c r="R20" s="17">
        <v>0</v>
      </c>
      <c r="S20" s="17">
        <v>7031347.0050000027</v>
      </c>
      <c r="T20" s="17">
        <v>0</v>
      </c>
      <c r="U20" s="15" t="s">
        <v>50</v>
      </c>
      <c r="V20" s="17">
        <v>0</v>
      </c>
      <c r="W20" s="17">
        <v>2429299.9428999997</v>
      </c>
      <c r="X20" s="15" t="s">
        <v>69</v>
      </c>
      <c r="Y20" s="17">
        <v>388687.99090000009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s="18" customFormat="1" x14ac:dyDescent="0.25">
      <c r="A21" s="15" t="s">
        <v>97</v>
      </c>
      <c r="B21" s="16" t="s">
        <v>46</v>
      </c>
      <c r="C21" s="15" t="s">
        <v>47</v>
      </c>
      <c r="D21" s="15" t="s">
        <v>98</v>
      </c>
      <c r="E21" s="15" t="s">
        <v>99</v>
      </c>
      <c r="F21" s="15" t="s">
        <v>381</v>
      </c>
      <c r="G21" s="15" t="s">
        <v>51</v>
      </c>
      <c r="H21" s="15" t="s">
        <v>100</v>
      </c>
      <c r="I21" s="17" t="s">
        <v>53</v>
      </c>
      <c r="J21" s="17" t="s">
        <v>53</v>
      </c>
      <c r="K21" s="17" t="s">
        <v>53</v>
      </c>
      <c r="L21" s="17" t="s">
        <v>53</v>
      </c>
      <c r="M21" s="17">
        <v>0</v>
      </c>
      <c r="N21" s="15" t="s">
        <v>53</v>
      </c>
      <c r="O21" s="15" t="s">
        <v>85</v>
      </c>
      <c r="P21" s="15" t="s">
        <v>86</v>
      </c>
      <c r="Q21" s="17">
        <f>SUM(S21:AP21)</f>
        <v>43500</v>
      </c>
      <c r="R21" s="17">
        <v>0</v>
      </c>
      <c r="S21" s="17">
        <v>0</v>
      </c>
      <c r="T21" s="17">
        <v>37500</v>
      </c>
      <c r="U21" s="15" t="s">
        <v>69</v>
      </c>
      <c r="V21" s="17">
        <v>6000</v>
      </c>
      <c r="W21" s="17">
        <v>0</v>
      </c>
      <c r="X21" s="15" t="s">
        <v>50</v>
      </c>
      <c r="Y21" s="17">
        <v>0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s="18" customFormat="1" x14ac:dyDescent="0.25">
      <c r="A22" s="15" t="s">
        <v>101</v>
      </c>
      <c r="B22" s="16" t="s">
        <v>46</v>
      </c>
      <c r="C22" s="15" t="s">
        <v>47</v>
      </c>
      <c r="D22" s="15" t="s">
        <v>98</v>
      </c>
      <c r="E22" s="15" t="s">
        <v>99</v>
      </c>
      <c r="F22" s="15" t="s">
        <v>381</v>
      </c>
      <c r="G22" s="15" t="s">
        <v>51</v>
      </c>
      <c r="H22" s="15" t="s">
        <v>102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54</v>
      </c>
      <c r="P22" s="15" t="s">
        <v>53</v>
      </c>
      <c r="Q22" s="17">
        <f>SUM(S22:AP22)</f>
        <v>1462569.0762</v>
      </c>
      <c r="R22" s="17">
        <v>0</v>
      </c>
      <c r="S22" s="17">
        <v>1011965.5449999999</v>
      </c>
      <c r="T22" s="17">
        <v>0</v>
      </c>
      <c r="U22" s="15" t="s">
        <v>50</v>
      </c>
      <c r="V22" s="17">
        <v>0</v>
      </c>
      <c r="W22" s="17">
        <v>388451.32</v>
      </c>
      <c r="X22" s="15" t="s">
        <v>50</v>
      </c>
      <c r="Y22" s="17">
        <v>62152.211199999991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s="18" customFormat="1" x14ac:dyDescent="0.25">
      <c r="A23" s="15" t="s">
        <v>69</v>
      </c>
      <c r="B23" s="16" t="s">
        <v>103</v>
      </c>
      <c r="C23" s="15" t="s">
        <v>47</v>
      </c>
      <c r="D23" s="15" t="s">
        <v>48</v>
      </c>
      <c r="E23" s="15" t="s">
        <v>49</v>
      </c>
      <c r="F23" s="15" t="s">
        <v>358</v>
      </c>
      <c r="G23" s="15" t="s">
        <v>51</v>
      </c>
      <c r="H23" s="15" t="s">
        <v>104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>SUM(S23:AP23)</f>
        <v>4980792.1805999996</v>
      </c>
      <c r="R23" s="17">
        <v>0</v>
      </c>
      <c r="S23" s="17">
        <v>4111144.0549999997</v>
      </c>
      <c r="T23" s="17">
        <v>0</v>
      </c>
      <c r="U23" s="15" t="s">
        <v>50</v>
      </c>
      <c r="V23" s="17">
        <v>0</v>
      </c>
      <c r="W23" s="17">
        <v>749696.66</v>
      </c>
      <c r="X23" s="15" t="s">
        <v>50</v>
      </c>
      <c r="Y23" s="17">
        <v>119951.46559999998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s="18" customFormat="1" x14ac:dyDescent="0.25">
      <c r="A24" s="15" t="s">
        <v>105</v>
      </c>
      <c r="B24" s="16" t="s">
        <v>103</v>
      </c>
      <c r="C24" s="15" t="s">
        <v>47</v>
      </c>
      <c r="D24" s="15" t="s">
        <v>48</v>
      </c>
      <c r="E24" s="15" t="s">
        <v>49</v>
      </c>
      <c r="F24" s="15" t="s">
        <v>358</v>
      </c>
      <c r="G24" s="15" t="s">
        <v>51</v>
      </c>
      <c r="H24" s="15" t="s">
        <v>106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107</v>
      </c>
      <c r="P24" s="15" t="s">
        <v>108</v>
      </c>
      <c r="Q24" s="17">
        <f>SUM(S24:AP24)</f>
        <v>173150.97</v>
      </c>
      <c r="R24" s="17">
        <v>0</v>
      </c>
      <c r="S24" s="17">
        <v>173150.97</v>
      </c>
      <c r="T24" s="17">
        <v>0</v>
      </c>
      <c r="U24" s="15" t="s">
        <v>50</v>
      </c>
      <c r="V24" s="17">
        <v>0</v>
      </c>
      <c r="W24" s="17">
        <v>0</v>
      </c>
      <c r="X24" s="15" t="s">
        <v>50</v>
      </c>
      <c r="Y24" s="17">
        <v>0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s="18" customFormat="1" x14ac:dyDescent="0.25">
      <c r="A25" s="15" t="s">
        <v>109</v>
      </c>
      <c r="B25" s="16" t="s">
        <v>103</v>
      </c>
      <c r="C25" s="15" t="s">
        <v>47</v>
      </c>
      <c r="D25" s="15" t="s">
        <v>48</v>
      </c>
      <c r="E25" s="15" t="s">
        <v>49</v>
      </c>
      <c r="F25" s="15" t="s">
        <v>358</v>
      </c>
      <c r="G25" s="15" t="s">
        <v>51</v>
      </c>
      <c r="H25" s="15" t="s">
        <v>110</v>
      </c>
      <c r="I25" s="17" t="s">
        <v>53</v>
      </c>
      <c r="J25" s="17" t="s">
        <v>53</v>
      </c>
      <c r="K25" s="17" t="s">
        <v>53</v>
      </c>
      <c r="L25" s="17" t="s">
        <v>53</v>
      </c>
      <c r="M25" s="17">
        <v>0</v>
      </c>
      <c r="N25" s="15" t="s">
        <v>53</v>
      </c>
      <c r="O25" s="15" t="s">
        <v>54</v>
      </c>
      <c r="P25" s="15" t="s">
        <v>53</v>
      </c>
      <c r="Q25" s="17">
        <f>SUM(S25:AP25)</f>
        <v>20192416.329499993</v>
      </c>
      <c r="R25" s="17">
        <v>0</v>
      </c>
      <c r="S25" s="17">
        <v>15382925.804999992</v>
      </c>
      <c r="T25" s="17">
        <v>0</v>
      </c>
      <c r="U25" s="15" t="s">
        <v>50</v>
      </c>
      <c r="V25" s="17">
        <v>0</v>
      </c>
      <c r="W25" s="17">
        <v>3885422.8660000009</v>
      </c>
      <c r="X25" s="15" t="s">
        <v>50</v>
      </c>
      <c r="Y25" s="17">
        <v>621667.65850000014</v>
      </c>
      <c r="Z25" s="17">
        <v>0</v>
      </c>
      <c r="AA25" s="15" t="s">
        <v>50</v>
      </c>
      <c r="AB25" s="17">
        <v>0</v>
      </c>
      <c r="AC25" s="17">
        <v>280000</v>
      </c>
      <c r="AD25" s="15" t="s">
        <v>79</v>
      </c>
      <c r="AE25" s="17">
        <v>22400</v>
      </c>
      <c r="AF25" s="15">
        <v>0</v>
      </c>
      <c r="AG25" s="15" t="s">
        <v>50</v>
      </c>
      <c r="AH25" s="17">
        <v>0</v>
      </c>
      <c r="AI25" s="17">
        <v>0</v>
      </c>
      <c r="AJ25" s="15" t="s">
        <v>50</v>
      </c>
      <c r="AK25" s="17">
        <v>0</v>
      </c>
      <c r="AL25" s="1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s="18" customFormat="1" x14ac:dyDescent="0.25">
      <c r="A26" s="15" t="s">
        <v>111</v>
      </c>
      <c r="B26" s="16" t="s">
        <v>103</v>
      </c>
      <c r="C26" s="15" t="s">
        <v>47</v>
      </c>
      <c r="D26" s="15" t="s">
        <v>48</v>
      </c>
      <c r="E26" s="15" t="s">
        <v>49</v>
      </c>
      <c r="F26" s="15" t="s">
        <v>358</v>
      </c>
      <c r="G26" s="15" t="s">
        <v>51</v>
      </c>
      <c r="H26" s="15" t="s">
        <v>112</v>
      </c>
      <c r="I26" s="17" t="s">
        <v>53</v>
      </c>
      <c r="J26" s="17" t="s">
        <v>53</v>
      </c>
      <c r="K26" s="17" t="s">
        <v>53</v>
      </c>
      <c r="L26" s="17" t="s">
        <v>53</v>
      </c>
      <c r="M26" s="17">
        <v>0</v>
      </c>
      <c r="N26" s="15" t="s">
        <v>53</v>
      </c>
      <c r="O26" s="15" t="s">
        <v>113</v>
      </c>
      <c r="P26" s="15" t="s">
        <v>114</v>
      </c>
      <c r="Q26" s="17">
        <f>SUM(S26:AP26)</f>
        <v>176430.49</v>
      </c>
      <c r="R26" s="17">
        <v>0</v>
      </c>
      <c r="S26" s="17">
        <v>176430.49</v>
      </c>
      <c r="T26" s="17">
        <v>0</v>
      </c>
      <c r="U26" s="15" t="s">
        <v>50</v>
      </c>
      <c r="V26" s="17">
        <v>0</v>
      </c>
      <c r="W26" s="17">
        <v>0</v>
      </c>
      <c r="X26" s="15" t="s">
        <v>50</v>
      </c>
      <c r="Y26" s="17">
        <v>0</v>
      </c>
      <c r="Z26" s="17">
        <v>0</v>
      </c>
      <c r="AA26" s="15" t="s">
        <v>50</v>
      </c>
      <c r="AB26" s="17">
        <v>0</v>
      </c>
      <c r="AC26" s="17">
        <v>0</v>
      </c>
      <c r="AD26" s="15" t="s">
        <v>50</v>
      </c>
      <c r="AE26" s="17">
        <v>0</v>
      </c>
      <c r="AF26" s="15">
        <v>0</v>
      </c>
      <c r="AG26" s="15" t="s">
        <v>50</v>
      </c>
      <c r="AH26" s="17">
        <v>0</v>
      </c>
      <c r="AI26" s="17">
        <v>0</v>
      </c>
      <c r="AJ26" s="15" t="s">
        <v>50</v>
      </c>
      <c r="AK26" s="17">
        <v>0</v>
      </c>
      <c r="AL26" s="1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s="18" customFormat="1" x14ac:dyDescent="0.25">
      <c r="A27" s="15" t="s">
        <v>115</v>
      </c>
      <c r="B27" s="16" t="s">
        <v>103</v>
      </c>
      <c r="C27" s="15" t="s">
        <v>47</v>
      </c>
      <c r="D27" s="15" t="s">
        <v>48</v>
      </c>
      <c r="E27" s="15" t="s">
        <v>49</v>
      </c>
      <c r="F27" s="15" t="s">
        <v>358</v>
      </c>
      <c r="G27" s="15" t="s">
        <v>51</v>
      </c>
      <c r="H27" s="15" t="s">
        <v>116</v>
      </c>
      <c r="I27" s="17" t="s">
        <v>53</v>
      </c>
      <c r="J27" s="17" t="s">
        <v>53</v>
      </c>
      <c r="K27" s="17" t="s">
        <v>53</v>
      </c>
      <c r="L27" s="17" t="s">
        <v>53</v>
      </c>
      <c r="M27" s="17">
        <v>0</v>
      </c>
      <c r="N27" s="15" t="s">
        <v>53</v>
      </c>
      <c r="O27" s="15" t="s">
        <v>54</v>
      </c>
      <c r="P27" s="15" t="s">
        <v>53</v>
      </c>
      <c r="Q27" s="17">
        <f>SUM(S27:AP27)</f>
        <v>5156218.3395999996</v>
      </c>
      <c r="R27" s="17">
        <v>0</v>
      </c>
      <c r="S27" s="17">
        <v>4098469.3349999995</v>
      </c>
      <c r="T27" s="17">
        <v>0</v>
      </c>
      <c r="U27" s="15" t="s">
        <v>50</v>
      </c>
      <c r="V27" s="17">
        <v>0</v>
      </c>
      <c r="W27" s="17">
        <v>911852.59019999986</v>
      </c>
      <c r="X27" s="15" t="s">
        <v>69</v>
      </c>
      <c r="Y27" s="17">
        <v>145896.41440000001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s="18" customFormat="1" x14ac:dyDescent="0.25">
      <c r="A28" s="15" t="s">
        <v>117</v>
      </c>
      <c r="B28" s="16" t="s">
        <v>103</v>
      </c>
      <c r="C28" s="15" t="s">
        <v>47</v>
      </c>
      <c r="D28" s="15" t="s">
        <v>62</v>
      </c>
      <c r="E28" s="15" t="s">
        <v>63</v>
      </c>
      <c r="F28" s="15" t="s">
        <v>365</v>
      </c>
      <c r="G28" s="15" t="s">
        <v>51</v>
      </c>
      <c r="H28" s="15" t="s">
        <v>118</v>
      </c>
      <c r="I28" s="17" t="s">
        <v>53</v>
      </c>
      <c r="J28" s="17" t="s">
        <v>53</v>
      </c>
      <c r="K28" s="17" t="s">
        <v>53</v>
      </c>
      <c r="L28" s="17" t="s">
        <v>53</v>
      </c>
      <c r="M28" s="17">
        <v>0</v>
      </c>
      <c r="N28" s="15" t="s">
        <v>53</v>
      </c>
      <c r="O28" s="15" t="s">
        <v>54</v>
      </c>
      <c r="P28" s="15" t="s">
        <v>53</v>
      </c>
      <c r="Q28" s="17">
        <f>SUM(S28:AP28)</f>
        <v>6616315.1036000019</v>
      </c>
      <c r="R28" s="17">
        <v>0</v>
      </c>
      <c r="S28" s="17">
        <v>5296921.2100000018</v>
      </c>
      <c r="T28" s="17">
        <v>0</v>
      </c>
      <c r="U28" s="15" t="s">
        <v>50</v>
      </c>
      <c r="V28" s="17">
        <v>0</v>
      </c>
      <c r="W28" s="17">
        <v>1137408.5290000001</v>
      </c>
      <c r="X28" s="15" t="s">
        <v>50</v>
      </c>
      <c r="Y28" s="17">
        <v>181985.36460000003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s="18" customFormat="1" x14ac:dyDescent="0.25">
      <c r="A29" s="15" t="s">
        <v>119</v>
      </c>
      <c r="B29" s="16" t="s">
        <v>103</v>
      </c>
      <c r="C29" s="15" t="s">
        <v>47</v>
      </c>
      <c r="D29" s="15" t="s">
        <v>62</v>
      </c>
      <c r="E29" s="15" t="s">
        <v>63</v>
      </c>
      <c r="F29" s="15" t="s">
        <v>365</v>
      </c>
      <c r="G29" s="15" t="s">
        <v>51</v>
      </c>
      <c r="H29" s="15" t="s">
        <v>120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121</v>
      </c>
      <c r="P29" s="15" t="s">
        <v>122</v>
      </c>
      <c r="Q29" s="17">
        <f>SUM(S29:AP29)</f>
        <v>144302.49160000001</v>
      </c>
      <c r="R29" s="17">
        <v>0</v>
      </c>
      <c r="S29" s="17">
        <v>51499.000000000015</v>
      </c>
      <c r="T29" s="17">
        <v>80003.009999999995</v>
      </c>
      <c r="U29" s="15" t="s">
        <v>69</v>
      </c>
      <c r="V29" s="17">
        <v>12800.481599999999</v>
      </c>
      <c r="W29" s="17">
        <v>0</v>
      </c>
      <c r="X29" s="15" t="s">
        <v>50</v>
      </c>
      <c r="Y29" s="17">
        <v>0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s="18" customFormat="1" x14ac:dyDescent="0.25">
      <c r="A30" s="15" t="s">
        <v>123</v>
      </c>
      <c r="B30" s="16" t="s">
        <v>103</v>
      </c>
      <c r="C30" s="15" t="s">
        <v>47</v>
      </c>
      <c r="D30" s="15" t="s">
        <v>62</v>
      </c>
      <c r="E30" s="15" t="s">
        <v>63</v>
      </c>
      <c r="F30" s="15" t="s">
        <v>365</v>
      </c>
      <c r="G30" s="15" t="s">
        <v>51</v>
      </c>
      <c r="H30" s="15" t="s">
        <v>124</v>
      </c>
      <c r="I30" s="17" t="s">
        <v>53</v>
      </c>
      <c r="J30" s="17" t="s">
        <v>53</v>
      </c>
      <c r="K30" s="17" t="s">
        <v>53</v>
      </c>
      <c r="L30" s="17" t="s">
        <v>53</v>
      </c>
      <c r="M30" s="17">
        <v>0</v>
      </c>
      <c r="N30" s="15" t="s">
        <v>53</v>
      </c>
      <c r="O30" s="15" t="s">
        <v>54</v>
      </c>
      <c r="P30" s="15" t="s">
        <v>53</v>
      </c>
      <c r="Q30" s="17">
        <f>SUM(S30:AP30)</f>
        <v>13725650.852550004</v>
      </c>
      <c r="R30" s="17">
        <v>0</v>
      </c>
      <c r="S30" s="17">
        <v>9729558.0950000025</v>
      </c>
      <c r="T30" s="17">
        <v>0</v>
      </c>
      <c r="U30" s="15" t="s">
        <v>50</v>
      </c>
      <c r="V30" s="17">
        <v>0</v>
      </c>
      <c r="W30" s="17">
        <v>3444907.5497499998</v>
      </c>
      <c r="X30" s="15" t="s">
        <v>69</v>
      </c>
      <c r="Y30" s="17">
        <v>551185.20779999997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s="18" customFormat="1" x14ac:dyDescent="0.25">
      <c r="A31" s="15" t="s">
        <v>125</v>
      </c>
      <c r="B31" s="16" t="s">
        <v>103</v>
      </c>
      <c r="C31" s="15" t="s">
        <v>47</v>
      </c>
      <c r="D31" s="15" t="s">
        <v>62</v>
      </c>
      <c r="E31" s="15" t="s">
        <v>63</v>
      </c>
      <c r="F31" s="15" t="s">
        <v>365</v>
      </c>
      <c r="G31" s="15" t="s">
        <v>73</v>
      </c>
      <c r="H31" s="15" t="s">
        <v>53</v>
      </c>
      <c r="I31" s="17" t="s">
        <v>126</v>
      </c>
      <c r="J31" s="17" t="s">
        <v>53</v>
      </c>
      <c r="K31" s="17" t="s">
        <v>127</v>
      </c>
      <c r="L31" s="17" t="s">
        <v>103</v>
      </c>
      <c r="M31" s="17">
        <v>132634</v>
      </c>
      <c r="N31" s="15" t="s">
        <v>76</v>
      </c>
      <c r="O31" s="15" t="s">
        <v>128</v>
      </c>
      <c r="P31" s="15" t="s">
        <v>129</v>
      </c>
      <c r="Q31" s="17">
        <f>SUM(S31:AP31)</f>
        <v>-132634</v>
      </c>
      <c r="R31" s="17">
        <v>0</v>
      </c>
      <c r="S31" s="17">
        <v>-132634</v>
      </c>
      <c r="T31" s="17">
        <v>0</v>
      </c>
      <c r="U31" s="15" t="s">
        <v>50</v>
      </c>
      <c r="V31" s="17">
        <v>0</v>
      </c>
      <c r="W31" s="17">
        <v>0</v>
      </c>
      <c r="X31" s="15" t="s">
        <v>50</v>
      </c>
      <c r="Y31" s="17">
        <v>0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s="18" customFormat="1" x14ac:dyDescent="0.25">
      <c r="A32" s="15" t="s">
        <v>130</v>
      </c>
      <c r="B32" s="16" t="s">
        <v>103</v>
      </c>
      <c r="C32" s="15" t="s">
        <v>47</v>
      </c>
      <c r="D32" s="15" t="s">
        <v>80</v>
      </c>
      <c r="E32" s="15" t="s">
        <v>81</v>
      </c>
      <c r="F32" s="15" t="s">
        <v>372</v>
      </c>
      <c r="G32" s="15" t="s">
        <v>51</v>
      </c>
      <c r="H32" s="15" t="s">
        <v>131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17">
        <f>SUM(S32:AP32)</f>
        <v>12423835.633350002</v>
      </c>
      <c r="R32" s="17">
        <v>0</v>
      </c>
      <c r="S32" s="17">
        <v>8406230.9400000013</v>
      </c>
      <c r="T32" s="17">
        <v>0</v>
      </c>
      <c r="U32" s="15" t="s">
        <v>50</v>
      </c>
      <c r="V32" s="17">
        <v>0</v>
      </c>
      <c r="W32" s="17">
        <v>3463452.3218499999</v>
      </c>
      <c r="X32" s="15" t="s">
        <v>50</v>
      </c>
      <c r="Y32" s="17">
        <v>554152.37150000012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s="18" customFormat="1" x14ac:dyDescent="0.25">
      <c r="A33" s="15" t="s">
        <v>132</v>
      </c>
      <c r="B33" s="16" t="s">
        <v>103</v>
      </c>
      <c r="C33" s="15" t="s">
        <v>47</v>
      </c>
      <c r="D33" s="15" t="s">
        <v>94</v>
      </c>
      <c r="E33" s="15" t="s">
        <v>95</v>
      </c>
      <c r="F33" s="15" t="s">
        <v>361</v>
      </c>
      <c r="G33" s="15" t="s">
        <v>51</v>
      </c>
      <c r="H33" s="15" t="s">
        <v>133</v>
      </c>
      <c r="I33" s="17" t="s">
        <v>53</v>
      </c>
      <c r="J33" s="17" t="s">
        <v>53</v>
      </c>
      <c r="K33" s="17" t="s">
        <v>53</v>
      </c>
      <c r="L33" s="17" t="s">
        <v>53</v>
      </c>
      <c r="M33" s="17">
        <v>0</v>
      </c>
      <c r="N33" s="15" t="s">
        <v>53</v>
      </c>
      <c r="O33" s="15" t="s">
        <v>54</v>
      </c>
      <c r="P33" s="15" t="s">
        <v>53</v>
      </c>
      <c r="Q33" s="17">
        <f>SUM(S33:AP33)</f>
        <v>5682762.6774000013</v>
      </c>
      <c r="R33" s="17">
        <v>0</v>
      </c>
      <c r="S33" s="17">
        <v>4007256.7750000013</v>
      </c>
      <c r="T33" s="17">
        <v>0</v>
      </c>
      <c r="U33" s="15" t="s">
        <v>50</v>
      </c>
      <c r="V33" s="17">
        <v>0</v>
      </c>
      <c r="W33" s="17">
        <v>1444401.64</v>
      </c>
      <c r="X33" s="15" t="s">
        <v>69</v>
      </c>
      <c r="Y33" s="17">
        <v>231104.26240000004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s="18" customFormat="1" x14ac:dyDescent="0.25">
      <c r="A34" s="15" t="s">
        <v>134</v>
      </c>
      <c r="B34" s="23">
        <v>43816</v>
      </c>
      <c r="C34" s="15" t="s">
        <v>47</v>
      </c>
      <c r="D34" s="15" t="s">
        <v>98</v>
      </c>
      <c r="E34" s="15" t="s">
        <v>99</v>
      </c>
      <c r="F34" s="15" t="s">
        <v>382</v>
      </c>
      <c r="G34" s="15" t="s">
        <v>51</v>
      </c>
      <c r="H34" s="15" t="s">
        <v>383</v>
      </c>
      <c r="I34" s="17"/>
      <c r="J34" s="17"/>
      <c r="K34" s="17"/>
      <c r="L34" s="17"/>
      <c r="M34" s="17">
        <v>0</v>
      </c>
      <c r="N34" s="15"/>
      <c r="O34" s="15" t="s">
        <v>384</v>
      </c>
      <c r="P34" s="15"/>
      <c r="Q34" s="17">
        <f>SUM(S34:AP34)</f>
        <v>0</v>
      </c>
      <c r="R34" s="17">
        <v>0</v>
      </c>
      <c r="S34" s="17">
        <v>0</v>
      </c>
      <c r="T34" s="17">
        <v>0</v>
      </c>
      <c r="U34" s="15"/>
      <c r="V34" s="17">
        <v>0</v>
      </c>
      <c r="W34" s="17">
        <v>0</v>
      </c>
      <c r="X34" s="15"/>
      <c r="Y34" s="17">
        <v>0</v>
      </c>
      <c r="Z34" s="17">
        <v>0</v>
      </c>
      <c r="AA34" s="15"/>
      <c r="AB34" s="17">
        <v>0</v>
      </c>
      <c r="AC34" s="17">
        <v>0</v>
      </c>
      <c r="AD34" s="15"/>
      <c r="AE34" s="17">
        <v>0</v>
      </c>
      <c r="AF34" s="15" t="s">
        <v>385</v>
      </c>
      <c r="AG34" s="15"/>
      <c r="AH34" s="17">
        <v>0</v>
      </c>
      <c r="AI34" s="17">
        <v>0</v>
      </c>
      <c r="AJ34" s="15"/>
      <c r="AK34" s="17">
        <v>0</v>
      </c>
      <c r="AL34" s="17">
        <v>0</v>
      </c>
      <c r="AM34" s="16"/>
      <c r="AN34" s="15"/>
      <c r="AO34" s="16"/>
      <c r="AP34" s="15"/>
    </row>
    <row r="35" spans="1:42" s="18" customFormat="1" x14ac:dyDescent="0.25">
      <c r="A35" s="15" t="s">
        <v>137</v>
      </c>
      <c r="B35" s="16" t="s">
        <v>135</v>
      </c>
      <c r="C35" s="15" t="s">
        <v>47</v>
      </c>
      <c r="D35" s="15" t="s">
        <v>48</v>
      </c>
      <c r="E35" s="15" t="s">
        <v>49</v>
      </c>
      <c r="F35" s="15" t="s">
        <v>359</v>
      </c>
      <c r="G35" s="15" t="s">
        <v>51</v>
      </c>
      <c r="H35" s="15" t="s">
        <v>136</v>
      </c>
      <c r="I35" s="17" t="s">
        <v>53</v>
      </c>
      <c r="J35" s="17" t="s">
        <v>53</v>
      </c>
      <c r="K35" s="17" t="s">
        <v>53</v>
      </c>
      <c r="L35" s="17" t="s">
        <v>53</v>
      </c>
      <c r="M35" s="17">
        <v>0</v>
      </c>
      <c r="N35" s="15" t="s">
        <v>53</v>
      </c>
      <c r="O35" s="15" t="s">
        <v>54</v>
      </c>
      <c r="P35" s="15" t="s">
        <v>53</v>
      </c>
      <c r="Q35" s="17">
        <f>SUM(S35:AP35)</f>
        <v>10300073.4432</v>
      </c>
      <c r="R35" s="17">
        <v>0</v>
      </c>
      <c r="S35" s="17">
        <v>7749805.7249999996</v>
      </c>
      <c r="T35" s="17">
        <v>0</v>
      </c>
      <c r="U35" s="15" t="s">
        <v>50</v>
      </c>
      <c r="V35" s="17">
        <v>0</v>
      </c>
      <c r="W35" s="17">
        <v>2198506.6536000003</v>
      </c>
      <c r="X35" s="15" t="s">
        <v>50</v>
      </c>
      <c r="Y35" s="17">
        <v>351761.06459999998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s="18" customFormat="1" x14ac:dyDescent="0.25">
      <c r="A36" s="15" t="s">
        <v>141</v>
      </c>
      <c r="B36" s="16" t="s">
        <v>135</v>
      </c>
      <c r="C36" s="15" t="s">
        <v>47</v>
      </c>
      <c r="D36" s="15" t="s">
        <v>48</v>
      </c>
      <c r="E36" s="15" t="s">
        <v>49</v>
      </c>
      <c r="F36" s="15" t="s">
        <v>359</v>
      </c>
      <c r="G36" s="15" t="s">
        <v>51</v>
      </c>
      <c r="H36" s="15" t="s">
        <v>138</v>
      </c>
      <c r="I36" s="17" t="s">
        <v>53</v>
      </c>
      <c r="J36" s="17" t="s">
        <v>53</v>
      </c>
      <c r="K36" s="17" t="s">
        <v>53</v>
      </c>
      <c r="L36" s="17" t="s">
        <v>53</v>
      </c>
      <c r="M36" s="17">
        <v>0</v>
      </c>
      <c r="N36" s="15" t="s">
        <v>53</v>
      </c>
      <c r="O36" s="15" t="s">
        <v>139</v>
      </c>
      <c r="P36" s="15" t="s">
        <v>140</v>
      </c>
      <c r="Q36" s="17">
        <f>SUM(S36:AP36)</f>
        <v>335374.96599999996</v>
      </c>
      <c r="R36" s="17">
        <v>0</v>
      </c>
      <c r="S36" s="17">
        <v>0</v>
      </c>
      <c r="T36" s="17">
        <v>289116.34999999998</v>
      </c>
      <c r="U36" s="15" t="s">
        <v>69</v>
      </c>
      <c r="V36" s="17">
        <v>46258.616000000002</v>
      </c>
      <c r="W36" s="17">
        <v>0</v>
      </c>
      <c r="X36" s="15" t="s">
        <v>50</v>
      </c>
      <c r="Y36" s="17">
        <v>0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s="18" customFormat="1" x14ac:dyDescent="0.25">
      <c r="A37" s="15" t="s">
        <v>143</v>
      </c>
      <c r="B37" s="16" t="s">
        <v>135</v>
      </c>
      <c r="C37" s="15" t="s">
        <v>47</v>
      </c>
      <c r="D37" s="15" t="s">
        <v>48</v>
      </c>
      <c r="E37" s="15" t="s">
        <v>49</v>
      </c>
      <c r="F37" s="15" t="s">
        <v>359</v>
      </c>
      <c r="G37" s="15" t="s">
        <v>51</v>
      </c>
      <c r="H37" s="15" t="s">
        <v>142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54</v>
      </c>
      <c r="P37" s="15" t="s">
        <v>53</v>
      </c>
      <c r="Q37" s="17">
        <f>SUM(S37:AP37)</f>
        <v>15980880.718849996</v>
      </c>
      <c r="R37" s="17">
        <v>0</v>
      </c>
      <c r="S37" s="17">
        <v>12384977.754999995</v>
      </c>
      <c r="T37" s="17">
        <v>0</v>
      </c>
      <c r="U37" s="15" t="s">
        <v>50</v>
      </c>
      <c r="V37" s="17">
        <v>0</v>
      </c>
      <c r="W37" s="17">
        <v>3034743.9344500001</v>
      </c>
      <c r="X37" s="15" t="s">
        <v>69</v>
      </c>
      <c r="Y37" s="17">
        <v>485559.02939999994</v>
      </c>
      <c r="Z37" s="17">
        <v>0</v>
      </c>
      <c r="AA37" s="15" t="s">
        <v>50</v>
      </c>
      <c r="AB37" s="17">
        <v>0</v>
      </c>
      <c r="AC37" s="17">
        <v>70000</v>
      </c>
      <c r="AD37" s="15" t="s">
        <v>79</v>
      </c>
      <c r="AE37" s="17">
        <v>5600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s="18" customFormat="1" x14ac:dyDescent="0.25">
      <c r="A38" s="15" t="s">
        <v>148</v>
      </c>
      <c r="B38" s="16" t="s">
        <v>135</v>
      </c>
      <c r="C38" s="15" t="s">
        <v>47</v>
      </c>
      <c r="D38" s="15" t="s">
        <v>48</v>
      </c>
      <c r="E38" s="15" t="s">
        <v>49</v>
      </c>
      <c r="F38" s="15" t="s">
        <v>359</v>
      </c>
      <c r="G38" s="15" t="s">
        <v>73</v>
      </c>
      <c r="H38" s="15" t="s">
        <v>53</v>
      </c>
      <c r="I38" s="17" t="s">
        <v>144</v>
      </c>
      <c r="J38" s="17" t="s">
        <v>53</v>
      </c>
      <c r="K38" s="17" t="s">
        <v>145</v>
      </c>
      <c r="L38" s="17" t="s">
        <v>135</v>
      </c>
      <c r="M38" s="17">
        <v>252312.13</v>
      </c>
      <c r="N38" s="15" t="s">
        <v>76</v>
      </c>
      <c r="O38" s="15" t="s">
        <v>146</v>
      </c>
      <c r="P38" s="15" t="s">
        <v>147</v>
      </c>
      <c r="Q38" s="17">
        <f>SUM(S38:AP38)</f>
        <v>-86541.59120000001</v>
      </c>
      <c r="R38" s="17">
        <v>0</v>
      </c>
      <c r="S38" s="17">
        <v>0</v>
      </c>
      <c r="T38" s="17">
        <v>0</v>
      </c>
      <c r="U38" s="15" t="s">
        <v>50</v>
      </c>
      <c r="V38" s="17">
        <v>0</v>
      </c>
      <c r="W38" s="17">
        <v>-74604.820000000007</v>
      </c>
      <c r="X38" s="15" t="s">
        <v>69</v>
      </c>
      <c r="Y38" s="17">
        <v>-11936.771199999999</v>
      </c>
      <c r="Z38" s="17">
        <v>0</v>
      </c>
      <c r="AA38" s="15" t="s">
        <v>50</v>
      </c>
      <c r="AB38" s="17">
        <v>0</v>
      </c>
      <c r="AC38" s="17">
        <v>0</v>
      </c>
      <c r="AD38" s="15" t="s">
        <v>50</v>
      </c>
      <c r="AE38" s="17">
        <v>0</v>
      </c>
      <c r="AF38" s="15">
        <v>0</v>
      </c>
      <c r="AG38" s="15" t="s">
        <v>50</v>
      </c>
      <c r="AH38" s="17">
        <v>0</v>
      </c>
      <c r="AI38" s="17">
        <v>0</v>
      </c>
      <c r="AJ38" s="15" t="s">
        <v>50</v>
      </c>
      <c r="AK38" s="17">
        <v>0</v>
      </c>
      <c r="AL38" s="1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s="18" customFormat="1" x14ac:dyDescent="0.25">
      <c r="A39" s="15" t="s">
        <v>150</v>
      </c>
      <c r="B39" s="16" t="s">
        <v>135</v>
      </c>
      <c r="C39" s="15" t="s">
        <v>47</v>
      </c>
      <c r="D39" s="15" t="s">
        <v>62</v>
      </c>
      <c r="E39" s="15" t="s">
        <v>63</v>
      </c>
      <c r="F39" s="15" t="s">
        <v>366</v>
      </c>
      <c r="G39" s="15" t="s">
        <v>51</v>
      </c>
      <c r="H39" s="15" t="s">
        <v>149</v>
      </c>
      <c r="I39" s="17" t="s">
        <v>53</v>
      </c>
      <c r="J39" s="17" t="s">
        <v>53</v>
      </c>
      <c r="K39" s="17" t="s">
        <v>53</v>
      </c>
      <c r="L39" s="17" t="s">
        <v>53</v>
      </c>
      <c r="M39" s="17">
        <v>0</v>
      </c>
      <c r="N39" s="15" t="s">
        <v>53</v>
      </c>
      <c r="O39" s="15" t="s">
        <v>54</v>
      </c>
      <c r="P39" s="15" t="s">
        <v>53</v>
      </c>
      <c r="Q39" s="17">
        <f>SUM(S39:AP39)</f>
        <v>548212.89439999999</v>
      </c>
      <c r="R39" s="17">
        <v>0</v>
      </c>
      <c r="S39" s="17">
        <v>418117.92000000004</v>
      </c>
      <c r="T39" s="17">
        <v>0</v>
      </c>
      <c r="U39" s="15" t="s">
        <v>50</v>
      </c>
      <c r="V39" s="17">
        <v>0</v>
      </c>
      <c r="W39" s="17">
        <v>112150.84</v>
      </c>
      <c r="X39" s="15" t="s">
        <v>50</v>
      </c>
      <c r="Y39" s="17">
        <v>17944.134400000003</v>
      </c>
      <c r="Z39" s="17">
        <v>0</v>
      </c>
      <c r="AA39" s="15" t="s">
        <v>50</v>
      </c>
      <c r="AB39" s="17">
        <v>0</v>
      </c>
      <c r="AC39" s="17">
        <v>0</v>
      </c>
      <c r="AD39" s="15" t="s">
        <v>50</v>
      </c>
      <c r="AE39" s="17">
        <v>0</v>
      </c>
      <c r="AF39" s="15">
        <v>0</v>
      </c>
      <c r="AG39" s="15" t="s">
        <v>50</v>
      </c>
      <c r="AH39" s="17">
        <v>0</v>
      </c>
      <c r="AI39" s="17">
        <v>0</v>
      </c>
      <c r="AJ39" s="15" t="s">
        <v>50</v>
      </c>
      <c r="AK39" s="17">
        <v>0</v>
      </c>
      <c r="AL39" s="1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s="18" customFormat="1" x14ac:dyDescent="0.25">
      <c r="A40" s="15" t="s">
        <v>154</v>
      </c>
      <c r="B40" s="16" t="s">
        <v>135</v>
      </c>
      <c r="C40" s="15" t="s">
        <v>47</v>
      </c>
      <c r="D40" s="15" t="s">
        <v>62</v>
      </c>
      <c r="E40" s="15" t="s">
        <v>63</v>
      </c>
      <c r="F40" s="15" t="s">
        <v>366</v>
      </c>
      <c r="G40" s="15" t="s">
        <v>51</v>
      </c>
      <c r="H40" s="15" t="s">
        <v>151</v>
      </c>
      <c r="I40" s="17" t="s">
        <v>53</v>
      </c>
      <c r="J40" s="17" t="s">
        <v>53</v>
      </c>
      <c r="K40" s="17" t="s">
        <v>53</v>
      </c>
      <c r="L40" s="17" t="s">
        <v>53</v>
      </c>
      <c r="M40" s="17">
        <v>0</v>
      </c>
      <c r="N40" s="15" t="s">
        <v>53</v>
      </c>
      <c r="O40" s="15" t="s">
        <v>152</v>
      </c>
      <c r="P40" s="15" t="s">
        <v>153</v>
      </c>
      <c r="Q40" s="17">
        <f>SUM(S40:AP40)</f>
        <v>2041460.9043999999</v>
      </c>
      <c r="R40" s="17">
        <v>0</v>
      </c>
      <c r="S40" s="17">
        <v>1342371.1400000001</v>
      </c>
      <c r="T40" s="17">
        <v>602663.59</v>
      </c>
      <c r="U40" s="15" t="s">
        <v>69</v>
      </c>
      <c r="V40" s="17">
        <v>96426.174400000004</v>
      </c>
      <c r="W40" s="17">
        <v>0</v>
      </c>
      <c r="X40" s="15" t="s">
        <v>50</v>
      </c>
      <c r="Y40" s="17">
        <v>0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s="18" customFormat="1" x14ac:dyDescent="0.25">
      <c r="A41" s="15" t="s">
        <v>156</v>
      </c>
      <c r="B41" s="16" t="s">
        <v>135</v>
      </c>
      <c r="C41" s="15" t="s">
        <v>47</v>
      </c>
      <c r="D41" s="15" t="s">
        <v>62</v>
      </c>
      <c r="E41" s="15" t="s">
        <v>63</v>
      </c>
      <c r="F41" s="15" t="s">
        <v>366</v>
      </c>
      <c r="G41" s="15" t="s">
        <v>51</v>
      </c>
      <c r="H41" s="15" t="s">
        <v>155</v>
      </c>
      <c r="I41" s="17" t="s">
        <v>53</v>
      </c>
      <c r="J41" s="17" t="s">
        <v>53</v>
      </c>
      <c r="K41" s="17" t="s">
        <v>53</v>
      </c>
      <c r="L41" s="17" t="s">
        <v>53</v>
      </c>
      <c r="M41" s="17">
        <v>0</v>
      </c>
      <c r="N41" s="15" t="s">
        <v>53</v>
      </c>
      <c r="O41" s="15" t="s">
        <v>54</v>
      </c>
      <c r="P41" s="15" t="s">
        <v>53</v>
      </c>
      <c r="Q41" s="17">
        <f>SUM(S41:AP41)</f>
        <v>6686084.4947499996</v>
      </c>
      <c r="R41" s="17">
        <v>0</v>
      </c>
      <c r="S41" s="17">
        <v>5013704.0649999995</v>
      </c>
      <c r="T41" s="17">
        <v>0</v>
      </c>
      <c r="U41" s="15" t="s">
        <v>50</v>
      </c>
      <c r="V41" s="17">
        <v>0</v>
      </c>
      <c r="W41" s="17">
        <v>1441707.2670499999</v>
      </c>
      <c r="X41" s="15" t="s">
        <v>50</v>
      </c>
      <c r="Y41" s="17">
        <v>230673.16270000002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s="18" customFormat="1" x14ac:dyDescent="0.25">
      <c r="A42" s="15" t="s">
        <v>160</v>
      </c>
      <c r="B42" s="16" t="s">
        <v>135</v>
      </c>
      <c r="C42" s="15" t="s">
        <v>47</v>
      </c>
      <c r="D42" s="15" t="s">
        <v>62</v>
      </c>
      <c r="E42" s="15" t="s">
        <v>63</v>
      </c>
      <c r="F42" s="15" t="s">
        <v>366</v>
      </c>
      <c r="G42" s="15" t="s">
        <v>51</v>
      </c>
      <c r="H42" s="15" t="s">
        <v>157</v>
      </c>
      <c r="I42" s="17" t="s">
        <v>53</v>
      </c>
      <c r="J42" s="17" t="s">
        <v>53</v>
      </c>
      <c r="K42" s="17" t="s">
        <v>53</v>
      </c>
      <c r="L42" s="17" t="s">
        <v>53</v>
      </c>
      <c r="M42" s="17">
        <v>0</v>
      </c>
      <c r="N42" s="15" t="s">
        <v>53</v>
      </c>
      <c r="O42" s="15" t="s">
        <v>158</v>
      </c>
      <c r="P42" s="15" t="s">
        <v>159</v>
      </c>
      <c r="Q42" s="17">
        <f>SUM(S42:AP42)</f>
        <v>1376496.4278000002</v>
      </c>
      <c r="R42" s="17">
        <v>0</v>
      </c>
      <c r="S42" s="17">
        <v>1275982.625</v>
      </c>
      <c r="T42" s="17">
        <v>86649.83</v>
      </c>
      <c r="U42" s="15" t="s">
        <v>69</v>
      </c>
      <c r="V42" s="17">
        <v>13863.9728</v>
      </c>
      <c r="W42" s="17">
        <v>0</v>
      </c>
      <c r="X42" s="15" t="s">
        <v>50</v>
      </c>
      <c r="Y42" s="17">
        <v>0</v>
      </c>
      <c r="Z42" s="17">
        <v>0</v>
      </c>
      <c r="AA42" s="15" t="s">
        <v>50</v>
      </c>
      <c r="AB42" s="17">
        <v>0</v>
      </c>
      <c r="AC42" s="17">
        <v>0</v>
      </c>
      <c r="AD42" s="15" t="s">
        <v>50</v>
      </c>
      <c r="AE42" s="17">
        <v>0</v>
      </c>
      <c r="AF42" s="15">
        <v>0</v>
      </c>
      <c r="AG42" s="15" t="s">
        <v>50</v>
      </c>
      <c r="AH42" s="17">
        <v>0</v>
      </c>
      <c r="AI42" s="17">
        <v>0</v>
      </c>
      <c r="AJ42" s="15" t="s">
        <v>50</v>
      </c>
      <c r="AK42" s="17">
        <v>0</v>
      </c>
      <c r="AL42" s="1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s="18" customFormat="1" x14ac:dyDescent="0.25">
      <c r="A43" s="15" t="s">
        <v>162</v>
      </c>
      <c r="B43" s="16" t="s">
        <v>135</v>
      </c>
      <c r="C43" s="15" t="s">
        <v>47</v>
      </c>
      <c r="D43" s="15" t="s">
        <v>62</v>
      </c>
      <c r="E43" s="15" t="s">
        <v>63</v>
      </c>
      <c r="F43" s="15" t="s">
        <v>366</v>
      </c>
      <c r="G43" s="15" t="s">
        <v>51</v>
      </c>
      <c r="H43" s="15" t="s">
        <v>161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7">
        <f>SUM(S43:AP43)</f>
        <v>7215054.822850001</v>
      </c>
      <c r="R43" s="17">
        <v>0</v>
      </c>
      <c r="S43" s="17">
        <v>5631716.6450000014</v>
      </c>
      <c r="T43" s="17">
        <v>0</v>
      </c>
      <c r="U43" s="15" t="s">
        <v>50</v>
      </c>
      <c r="V43" s="17">
        <v>0</v>
      </c>
      <c r="W43" s="17">
        <v>1364946.7050499998</v>
      </c>
      <c r="X43" s="15" t="s">
        <v>69</v>
      </c>
      <c r="Y43" s="17">
        <v>218391.47280000002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s="18" customFormat="1" x14ac:dyDescent="0.25">
      <c r="A44" s="15" t="s">
        <v>164</v>
      </c>
      <c r="B44" s="16" t="s">
        <v>135</v>
      </c>
      <c r="C44" s="15" t="s">
        <v>47</v>
      </c>
      <c r="D44" s="15" t="s">
        <v>80</v>
      </c>
      <c r="E44" s="15" t="s">
        <v>81</v>
      </c>
      <c r="F44" s="15" t="s">
        <v>373</v>
      </c>
      <c r="G44" s="15" t="s">
        <v>51</v>
      </c>
      <c r="H44" s="15" t="s">
        <v>163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54</v>
      </c>
      <c r="P44" s="15" t="s">
        <v>53</v>
      </c>
      <c r="Q44" s="17">
        <f>SUM(S44:AP44)</f>
        <v>686358.99380000005</v>
      </c>
      <c r="R44" s="17">
        <v>0</v>
      </c>
      <c r="S44" s="17">
        <v>655859.77500000002</v>
      </c>
      <c r="T44" s="17">
        <v>0</v>
      </c>
      <c r="U44" s="15" t="s">
        <v>50</v>
      </c>
      <c r="V44" s="17">
        <v>0</v>
      </c>
      <c r="W44" s="17">
        <v>26292.43</v>
      </c>
      <c r="X44" s="15" t="s">
        <v>50</v>
      </c>
      <c r="Y44" s="17">
        <v>4206.7888000000003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s="18" customFormat="1" x14ac:dyDescent="0.25">
      <c r="A45" s="15" t="s">
        <v>168</v>
      </c>
      <c r="B45" s="16" t="s">
        <v>135</v>
      </c>
      <c r="C45" s="15" t="s">
        <v>47</v>
      </c>
      <c r="D45" s="15" t="s">
        <v>80</v>
      </c>
      <c r="E45" s="15" t="s">
        <v>81</v>
      </c>
      <c r="F45" s="15" t="s">
        <v>373</v>
      </c>
      <c r="G45" s="15" t="s">
        <v>51</v>
      </c>
      <c r="H45" s="15" t="s">
        <v>165</v>
      </c>
      <c r="I45" s="17" t="s">
        <v>53</v>
      </c>
      <c r="J45" s="17" t="s">
        <v>53</v>
      </c>
      <c r="K45" s="17" t="s">
        <v>53</v>
      </c>
      <c r="L45" s="17" t="s">
        <v>53</v>
      </c>
      <c r="M45" s="17">
        <v>0</v>
      </c>
      <c r="N45" s="15" t="s">
        <v>53</v>
      </c>
      <c r="O45" s="15" t="s">
        <v>166</v>
      </c>
      <c r="P45" s="15" t="s">
        <v>167</v>
      </c>
      <c r="Q45" s="17">
        <f>SUM(S45:AP45)</f>
        <v>1731652.8</v>
      </c>
      <c r="R45" s="17">
        <v>0</v>
      </c>
      <c r="S45" s="17">
        <v>1731652.8</v>
      </c>
      <c r="T45" s="17">
        <v>0</v>
      </c>
      <c r="U45" s="15" t="s">
        <v>50</v>
      </c>
      <c r="V45" s="17">
        <v>0</v>
      </c>
      <c r="W45" s="17">
        <v>0</v>
      </c>
      <c r="X45" s="15" t="s">
        <v>50</v>
      </c>
      <c r="Y45" s="17">
        <v>0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s="18" customFormat="1" x14ac:dyDescent="0.25">
      <c r="A46" s="15" t="s">
        <v>170</v>
      </c>
      <c r="B46" s="16" t="s">
        <v>135</v>
      </c>
      <c r="C46" s="15" t="s">
        <v>47</v>
      </c>
      <c r="D46" s="15" t="s">
        <v>80</v>
      </c>
      <c r="E46" s="15" t="s">
        <v>81</v>
      </c>
      <c r="F46" s="15" t="s">
        <v>373</v>
      </c>
      <c r="G46" s="15" t="s">
        <v>51</v>
      </c>
      <c r="H46" s="15" t="s">
        <v>169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54</v>
      </c>
      <c r="P46" s="15" t="s">
        <v>53</v>
      </c>
      <c r="Q46" s="17">
        <f>SUM(S46:AP46)</f>
        <v>1490413.6389000001</v>
      </c>
      <c r="R46" s="17">
        <v>0</v>
      </c>
      <c r="S46" s="17">
        <v>1221606.6700000002</v>
      </c>
      <c r="T46" s="17">
        <v>0</v>
      </c>
      <c r="U46" s="15" t="s">
        <v>50</v>
      </c>
      <c r="V46" s="17">
        <v>0</v>
      </c>
      <c r="W46" s="17">
        <v>231730.14559999999</v>
      </c>
      <c r="X46" s="15" t="s">
        <v>69</v>
      </c>
      <c r="Y46" s="17">
        <v>37076.823299999996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s="18" customFormat="1" x14ac:dyDescent="0.25">
      <c r="A47" s="15" t="s">
        <v>174</v>
      </c>
      <c r="B47" s="16" t="s">
        <v>135</v>
      </c>
      <c r="C47" s="15" t="s">
        <v>47</v>
      </c>
      <c r="D47" s="15" t="s">
        <v>80</v>
      </c>
      <c r="E47" s="15" t="s">
        <v>81</v>
      </c>
      <c r="F47" s="15" t="s">
        <v>373</v>
      </c>
      <c r="G47" s="15" t="s">
        <v>51</v>
      </c>
      <c r="H47" s="15" t="s">
        <v>171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172</v>
      </c>
      <c r="P47" s="15" t="s">
        <v>173</v>
      </c>
      <c r="Q47" s="17">
        <f>SUM(S47:AP47)</f>
        <v>447423.03</v>
      </c>
      <c r="R47" s="17">
        <v>0</v>
      </c>
      <c r="S47" s="17">
        <v>447423.03</v>
      </c>
      <c r="T47" s="17">
        <v>0</v>
      </c>
      <c r="U47" s="15" t="s">
        <v>50</v>
      </c>
      <c r="V47" s="17">
        <v>0</v>
      </c>
      <c r="W47" s="17">
        <v>0</v>
      </c>
      <c r="X47" s="15" t="s">
        <v>50</v>
      </c>
      <c r="Y47" s="17">
        <v>0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s="18" customFormat="1" x14ac:dyDescent="0.25">
      <c r="A48" s="15" t="s">
        <v>176</v>
      </c>
      <c r="B48" s="16" t="s">
        <v>135</v>
      </c>
      <c r="C48" s="15" t="s">
        <v>47</v>
      </c>
      <c r="D48" s="15" t="s">
        <v>80</v>
      </c>
      <c r="E48" s="15" t="s">
        <v>81</v>
      </c>
      <c r="F48" s="15" t="s">
        <v>373</v>
      </c>
      <c r="G48" s="15" t="s">
        <v>51</v>
      </c>
      <c r="H48" s="15" t="s">
        <v>175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f>SUM(S48:AP48)</f>
        <v>11295595.3224</v>
      </c>
      <c r="R48" s="17">
        <v>0</v>
      </c>
      <c r="S48" s="17">
        <v>8335235.3449999997</v>
      </c>
      <c r="T48" s="17">
        <v>0</v>
      </c>
      <c r="U48" s="15" t="s">
        <v>50</v>
      </c>
      <c r="V48" s="17">
        <v>0</v>
      </c>
      <c r="W48" s="17">
        <v>2486862.0495000007</v>
      </c>
      <c r="X48" s="15" t="s">
        <v>69</v>
      </c>
      <c r="Y48" s="17">
        <v>397897.92789999995</v>
      </c>
      <c r="Z48" s="17">
        <v>0</v>
      </c>
      <c r="AA48" s="15" t="s">
        <v>50</v>
      </c>
      <c r="AB48" s="17">
        <v>0</v>
      </c>
      <c r="AC48" s="17">
        <v>70000</v>
      </c>
      <c r="AD48" s="15" t="s">
        <v>79</v>
      </c>
      <c r="AE48" s="17">
        <v>5600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s="18" customFormat="1" x14ac:dyDescent="0.25">
      <c r="A49" s="15" t="s">
        <v>180</v>
      </c>
      <c r="B49" s="16" t="s">
        <v>135</v>
      </c>
      <c r="C49" s="15" t="s">
        <v>47</v>
      </c>
      <c r="D49" s="15" t="s">
        <v>80</v>
      </c>
      <c r="E49" s="15" t="s">
        <v>81</v>
      </c>
      <c r="F49" s="15" t="s">
        <v>373</v>
      </c>
      <c r="G49" s="15" t="s">
        <v>51</v>
      </c>
      <c r="H49" s="15" t="s">
        <v>177</v>
      </c>
      <c r="I49" s="17" t="s">
        <v>53</v>
      </c>
      <c r="J49" s="17" t="s">
        <v>53</v>
      </c>
      <c r="K49" s="17" t="s">
        <v>53</v>
      </c>
      <c r="L49" s="17" t="s">
        <v>53</v>
      </c>
      <c r="M49" s="17">
        <v>0</v>
      </c>
      <c r="N49" s="15" t="s">
        <v>53</v>
      </c>
      <c r="O49" s="15" t="s">
        <v>178</v>
      </c>
      <c r="P49" s="15" t="s">
        <v>179</v>
      </c>
      <c r="Q49" s="17">
        <f>SUM(S49:AP49)</f>
        <v>148667.55379999999</v>
      </c>
      <c r="R49" s="17">
        <v>0</v>
      </c>
      <c r="S49" s="17">
        <v>139198.55499999999</v>
      </c>
      <c r="T49" s="17">
        <v>8162.93</v>
      </c>
      <c r="U49" s="15" t="s">
        <v>69</v>
      </c>
      <c r="V49" s="17">
        <v>1306.0688</v>
      </c>
      <c r="W49" s="17">
        <v>0</v>
      </c>
      <c r="X49" s="15" t="s">
        <v>50</v>
      </c>
      <c r="Y49" s="17">
        <v>0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s="18" customFormat="1" x14ac:dyDescent="0.25">
      <c r="A50" s="15" t="s">
        <v>182</v>
      </c>
      <c r="B50" s="16" t="s">
        <v>135</v>
      </c>
      <c r="C50" s="15" t="s">
        <v>47</v>
      </c>
      <c r="D50" s="15" t="s">
        <v>80</v>
      </c>
      <c r="E50" s="15" t="s">
        <v>81</v>
      </c>
      <c r="F50" s="15" t="s">
        <v>373</v>
      </c>
      <c r="G50" s="15" t="s">
        <v>51</v>
      </c>
      <c r="H50" s="15" t="s">
        <v>181</v>
      </c>
      <c r="I50" s="17" t="s">
        <v>53</v>
      </c>
      <c r="J50" s="17" t="s">
        <v>53</v>
      </c>
      <c r="K50" s="17" t="s">
        <v>53</v>
      </c>
      <c r="L50" s="17" t="s">
        <v>53</v>
      </c>
      <c r="M50" s="17">
        <v>0</v>
      </c>
      <c r="N50" s="15" t="s">
        <v>53</v>
      </c>
      <c r="O50" s="15" t="s">
        <v>54</v>
      </c>
      <c r="P50" s="15" t="s">
        <v>53</v>
      </c>
      <c r="Q50" s="17">
        <f>SUM(S50:AP50)</f>
        <v>4046355.911199999</v>
      </c>
      <c r="R50" s="17">
        <v>0</v>
      </c>
      <c r="S50" s="17">
        <v>3265645.3799999994</v>
      </c>
      <c r="T50" s="17">
        <v>0</v>
      </c>
      <c r="U50" s="15" t="s">
        <v>50</v>
      </c>
      <c r="V50" s="17">
        <v>0</v>
      </c>
      <c r="W50" s="17">
        <v>673026.32</v>
      </c>
      <c r="X50" s="15" t="s">
        <v>50</v>
      </c>
      <c r="Y50" s="17">
        <v>107684.21120000001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s="22" customFormat="1" x14ac:dyDescent="0.25">
      <c r="A51" s="15" t="s">
        <v>184</v>
      </c>
      <c r="B51" s="16" t="s">
        <v>135</v>
      </c>
      <c r="C51" s="15" t="s">
        <v>47</v>
      </c>
      <c r="D51" s="15" t="s">
        <v>94</v>
      </c>
      <c r="E51" s="15" t="s">
        <v>95</v>
      </c>
      <c r="F51" s="15" t="s">
        <v>362</v>
      </c>
      <c r="G51" s="15" t="s">
        <v>51</v>
      </c>
      <c r="H51" s="15" t="s">
        <v>183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54</v>
      </c>
      <c r="P51" s="15" t="s">
        <v>53</v>
      </c>
      <c r="Q51" s="17">
        <f>SUM(S51:AP51)</f>
        <v>6475439.4524500007</v>
      </c>
      <c r="R51" s="17">
        <v>0</v>
      </c>
      <c r="S51" s="17">
        <v>4754737.0350000011</v>
      </c>
      <c r="T51" s="17">
        <v>0</v>
      </c>
      <c r="U51" s="15" t="s">
        <v>50</v>
      </c>
      <c r="V51" s="17">
        <v>0</v>
      </c>
      <c r="W51" s="17">
        <v>1483364.15295</v>
      </c>
      <c r="X51" s="15" t="s">
        <v>69</v>
      </c>
      <c r="Y51" s="17">
        <v>237338.26449999999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s="22" customFormat="1" x14ac:dyDescent="0.25">
      <c r="A52" s="15" t="s">
        <v>187</v>
      </c>
      <c r="B52" s="23">
        <v>43817</v>
      </c>
      <c r="C52" s="15" t="s">
        <v>47</v>
      </c>
      <c r="D52" s="15" t="s">
        <v>98</v>
      </c>
      <c r="E52" s="15" t="s">
        <v>99</v>
      </c>
      <c r="F52" s="15" t="s">
        <v>386</v>
      </c>
      <c r="G52" s="15" t="s">
        <v>51</v>
      </c>
      <c r="H52" s="15" t="s">
        <v>383</v>
      </c>
      <c r="I52" s="17"/>
      <c r="J52" s="17"/>
      <c r="K52" s="17"/>
      <c r="L52" s="17"/>
      <c r="M52" s="17">
        <v>0</v>
      </c>
      <c r="N52" s="15"/>
      <c r="O52" s="15" t="s">
        <v>384</v>
      </c>
      <c r="P52" s="15"/>
      <c r="Q52" s="17">
        <v>0</v>
      </c>
      <c r="R52" s="17">
        <v>0</v>
      </c>
      <c r="S52" s="17">
        <v>0</v>
      </c>
      <c r="T52" s="17">
        <v>0</v>
      </c>
      <c r="U52" s="15"/>
      <c r="V52" s="17">
        <v>0</v>
      </c>
      <c r="W52" s="17">
        <v>0</v>
      </c>
      <c r="X52" s="15"/>
      <c r="Y52" s="17">
        <v>0</v>
      </c>
      <c r="Z52" s="17">
        <v>0</v>
      </c>
      <c r="AA52" s="15"/>
      <c r="AB52" s="17">
        <v>0</v>
      </c>
      <c r="AC52" s="17">
        <v>0</v>
      </c>
      <c r="AD52" s="15"/>
      <c r="AE52" s="17">
        <v>0</v>
      </c>
      <c r="AF52" s="15" t="s">
        <v>385</v>
      </c>
      <c r="AG52" s="15"/>
      <c r="AH52" s="17">
        <v>0</v>
      </c>
      <c r="AI52" s="17">
        <v>0</v>
      </c>
      <c r="AJ52" s="15"/>
      <c r="AK52" s="17">
        <v>0</v>
      </c>
      <c r="AL52" s="17">
        <v>0</v>
      </c>
      <c r="AM52" s="16"/>
      <c r="AN52" s="15"/>
      <c r="AO52" s="16"/>
      <c r="AP52" s="15"/>
    </row>
    <row r="53" spans="1:42" s="22" customFormat="1" x14ac:dyDescent="0.25">
      <c r="A53" s="15" t="s">
        <v>189</v>
      </c>
      <c r="B53" s="16" t="s">
        <v>185</v>
      </c>
      <c r="C53" s="15" t="s">
        <v>47</v>
      </c>
      <c r="D53" s="15" t="s">
        <v>48</v>
      </c>
      <c r="E53" s="15" t="s">
        <v>49</v>
      </c>
      <c r="F53" s="15" t="s">
        <v>360</v>
      </c>
      <c r="G53" s="15" t="s">
        <v>51</v>
      </c>
      <c r="H53" s="15" t="s">
        <v>186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17">
        <f>SUM(S53:AP53)</f>
        <v>25932393.449199993</v>
      </c>
      <c r="R53" s="17">
        <v>0</v>
      </c>
      <c r="S53" s="17">
        <v>19651527.114999995</v>
      </c>
      <c r="T53" s="17">
        <v>0</v>
      </c>
      <c r="U53" s="15" t="s">
        <v>50</v>
      </c>
      <c r="V53" s="17">
        <v>0</v>
      </c>
      <c r="W53" s="17">
        <v>5153850.2882000003</v>
      </c>
      <c r="X53" s="15" t="s">
        <v>69</v>
      </c>
      <c r="Y53" s="17">
        <v>824616.04600000021</v>
      </c>
      <c r="Z53" s="17">
        <v>0</v>
      </c>
      <c r="AA53" s="15" t="s">
        <v>50</v>
      </c>
      <c r="AB53" s="17">
        <v>0</v>
      </c>
      <c r="AC53" s="17">
        <v>280000</v>
      </c>
      <c r="AD53" s="15" t="s">
        <v>79</v>
      </c>
      <c r="AE53" s="17">
        <v>22400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s="22" customFormat="1" x14ac:dyDescent="0.25">
      <c r="A54" s="15" t="s">
        <v>193</v>
      </c>
      <c r="B54" s="16" t="s">
        <v>185</v>
      </c>
      <c r="C54" s="15" t="s">
        <v>47</v>
      </c>
      <c r="D54" s="15" t="s">
        <v>62</v>
      </c>
      <c r="E54" s="15" t="s">
        <v>63</v>
      </c>
      <c r="F54" s="15" t="s">
        <v>367</v>
      </c>
      <c r="G54" s="15" t="s">
        <v>51</v>
      </c>
      <c r="H54" s="15" t="s">
        <v>188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54</v>
      </c>
      <c r="P54" s="15" t="s">
        <v>53</v>
      </c>
      <c r="Q54" s="17">
        <f>SUM(S54:AP54)</f>
        <v>4358766.6026499998</v>
      </c>
      <c r="R54" s="17">
        <v>0</v>
      </c>
      <c r="S54" s="17">
        <v>3524518.4649999994</v>
      </c>
      <c r="T54" s="17">
        <v>0</v>
      </c>
      <c r="U54" s="15" t="s">
        <v>50</v>
      </c>
      <c r="V54" s="17">
        <v>0</v>
      </c>
      <c r="W54" s="17">
        <v>719179.42904999992</v>
      </c>
      <c r="X54" s="15" t="s">
        <v>50</v>
      </c>
      <c r="Y54" s="17">
        <v>115068.70860000001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s="22" customFormat="1" x14ac:dyDescent="0.25">
      <c r="A55" s="15" t="s">
        <v>195</v>
      </c>
      <c r="B55" s="16" t="s">
        <v>185</v>
      </c>
      <c r="C55" s="15" t="s">
        <v>47</v>
      </c>
      <c r="D55" s="15" t="s">
        <v>62</v>
      </c>
      <c r="E55" s="15" t="s">
        <v>63</v>
      </c>
      <c r="F55" s="15" t="s">
        <v>367</v>
      </c>
      <c r="G55" s="15" t="s">
        <v>51</v>
      </c>
      <c r="H55" s="15" t="s">
        <v>190</v>
      </c>
      <c r="I55" s="17" t="s">
        <v>53</v>
      </c>
      <c r="J55" s="17" t="s">
        <v>53</v>
      </c>
      <c r="K55" s="17" t="s">
        <v>53</v>
      </c>
      <c r="L55" s="17" t="s">
        <v>53</v>
      </c>
      <c r="M55" s="17">
        <v>0</v>
      </c>
      <c r="N55" s="15" t="s">
        <v>53</v>
      </c>
      <c r="O55" s="15" t="s">
        <v>191</v>
      </c>
      <c r="P55" s="15" t="s">
        <v>192</v>
      </c>
      <c r="Q55" s="17">
        <f>SUM(S55:AP55)</f>
        <v>85680</v>
      </c>
      <c r="R55" s="17">
        <v>0</v>
      </c>
      <c r="S55" s="17">
        <v>85680</v>
      </c>
      <c r="T55" s="17">
        <v>0</v>
      </c>
      <c r="U55" s="15" t="s">
        <v>50</v>
      </c>
      <c r="V55" s="17">
        <v>0</v>
      </c>
      <c r="W55" s="17">
        <v>0</v>
      </c>
      <c r="X55" s="15" t="s">
        <v>50</v>
      </c>
      <c r="Y55" s="17">
        <v>0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s="18" customFormat="1" x14ac:dyDescent="0.25">
      <c r="A56" s="15" t="s">
        <v>199</v>
      </c>
      <c r="B56" s="16" t="s">
        <v>185</v>
      </c>
      <c r="C56" s="15" t="s">
        <v>47</v>
      </c>
      <c r="D56" s="15" t="s">
        <v>62</v>
      </c>
      <c r="E56" s="15" t="s">
        <v>63</v>
      </c>
      <c r="F56" s="15" t="s">
        <v>367</v>
      </c>
      <c r="G56" s="15" t="s">
        <v>51</v>
      </c>
      <c r="H56" s="15" t="s">
        <v>194</v>
      </c>
      <c r="I56" s="17" t="s">
        <v>53</v>
      </c>
      <c r="J56" s="17" t="s">
        <v>53</v>
      </c>
      <c r="K56" s="17" t="s">
        <v>53</v>
      </c>
      <c r="L56" s="17" t="s">
        <v>53</v>
      </c>
      <c r="M56" s="17">
        <v>0</v>
      </c>
      <c r="N56" s="15" t="s">
        <v>53</v>
      </c>
      <c r="O56" s="15" t="s">
        <v>54</v>
      </c>
      <c r="P56" s="15" t="s">
        <v>53</v>
      </c>
      <c r="Q56" s="17">
        <f>SUM(S56:AP56)</f>
        <v>22954383.395950008</v>
      </c>
      <c r="R56" s="17">
        <v>0</v>
      </c>
      <c r="S56" s="17">
        <v>15263614.485000005</v>
      </c>
      <c r="T56" s="17">
        <v>0</v>
      </c>
      <c r="U56" s="15" t="s">
        <v>50</v>
      </c>
      <c r="V56" s="17">
        <v>0</v>
      </c>
      <c r="W56" s="17">
        <v>6629973.1991500016</v>
      </c>
      <c r="X56" s="15" t="s">
        <v>50</v>
      </c>
      <c r="Y56" s="17">
        <v>1060795.7118000002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s="18" customFormat="1" x14ac:dyDescent="0.25">
      <c r="A57" s="15" t="s">
        <v>201</v>
      </c>
      <c r="B57" s="16" t="s">
        <v>185</v>
      </c>
      <c r="C57" s="15" t="s">
        <v>47</v>
      </c>
      <c r="D57" s="15" t="s">
        <v>62</v>
      </c>
      <c r="E57" s="15" t="s">
        <v>63</v>
      </c>
      <c r="F57" s="15" t="s">
        <v>367</v>
      </c>
      <c r="G57" s="15" t="s">
        <v>51</v>
      </c>
      <c r="H57" s="15" t="s">
        <v>196</v>
      </c>
      <c r="I57" s="17" t="s">
        <v>53</v>
      </c>
      <c r="J57" s="17" t="s">
        <v>53</v>
      </c>
      <c r="K57" s="17" t="s">
        <v>53</v>
      </c>
      <c r="L57" s="17" t="s">
        <v>53</v>
      </c>
      <c r="M57" s="17">
        <v>0</v>
      </c>
      <c r="N57" s="15" t="s">
        <v>53</v>
      </c>
      <c r="O57" s="15" t="s">
        <v>197</v>
      </c>
      <c r="P57" s="15" t="s">
        <v>198</v>
      </c>
      <c r="Q57" s="17">
        <f>SUM(S57:AP57)</f>
        <v>136506</v>
      </c>
      <c r="R57" s="17">
        <v>0</v>
      </c>
      <c r="S57" s="17">
        <v>136506</v>
      </c>
      <c r="T57" s="17">
        <v>0</v>
      </c>
      <c r="U57" s="15" t="s">
        <v>50</v>
      </c>
      <c r="V57" s="17">
        <v>0</v>
      </c>
      <c r="W57" s="17">
        <v>0</v>
      </c>
      <c r="X57" s="15" t="s">
        <v>50</v>
      </c>
      <c r="Y57" s="17">
        <v>0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s="18" customFormat="1" x14ac:dyDescent="0.25">
      <c r="A58" s="15" t="s">
        <v>203</v>
      </c>
      <c r="B58" s="16" t="s">
        <v>185</v>
      </c>
      <c r="C58" s="15" t="s">
        <v>47</v>
      </c>
      <c r="D58" s="15" t="s">
        <v>62</v>
      </c>
      <c r="E58" s="15" t="s">
        <v>63</v>
      </c>
      <c r="F58" s="15" t="s">
        <v>367</v>
      </c>
      <c r="G58" s="15" t="s">
        <v>51</v>
      </c>
      <c r="H58" s="15" t="s">
        <v>200</v>
      </c>
      <c r="I58" s="17" t="s">
        <v>53</v>
      </c>
      <c r="J58" s="17" t="s">
        <v>53</v>
      </c>
      <c r="K58" s="17" t="s">
        <v>53</v>
      </c>
      <c r="L58" s="17" t="s">
        <v>53</v>
      </c>
      <c r="M58" s="17">
        <v>0</v>
      </c>
      <c r="N58" s="15" t="s">
        <v>53</v>
      </c>
      <c r="O58" s="15" t="s">
        <v>54</v>
      </c>
      <c r="P58" s="15" t="s">
        <v>53</v>
      </c>
      <c r="Q58" s="17">
        <f>SUM(S58:AP58)</f>
        <v>3890258.9267500006</v>
      </c>
      <c r="R58" s="17">
        <v>0</v>
      </c>
      <c r="S58" s="17">
        <v>2497928.2050000001</v>
      </c>
      <c r="T58" s="17">
        <v>0</v>
      </c>
      <c r="U58" s="15" t="s">
        <v>50</v>
      </c>
      <c r="V58" s="17">
        <v>0</v>
      </c>
      <c r="W58" s="17">
        <v>1200285.1049500003</v>
      </c>
      <c r="X58" s="15" t="s">
        <v>69</v>
      </c>
      <c r="Y58" s="17">
        <v>192045.61679999996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s="18" customFormat="1" x14ac:dyDescent="0.25">
      <c r="A59" s="15" t="s">
        <v>207</v>
      </c>
      <c r="B59" s="16" t="s">
        <v>185</v>
      </c>
      <c r="C59" s="15" t="s">
        <v>47</v>
      </c>
      <c r="D59" s="15" t="s">
        <v>80</v>
      </c>
      <c r="E59" s="15" t="s">
        <v>81</v>
      </c>
      <c r="F59" s="15" t="s">
        <v>374</v>
      </c>
      <c r="G59" s="15" t="s">
        <v>51</v>
      </c>
      <c r="H59" s="15" t="s">
        <v>202</v>
      </c>
      <c r="I59" s="17" t="s">
        <v>53</v>
      </c>
      <c r="J59" s="17" t="s">
        <v>53</v>
      </c>
      <c r="K59" s="17" t="s">
        <v>53</v>
      </c>
      <c r="L59" s="17" t="s">
        <v>53</v>
      </c>
      <c r="M59" s="17">
        <v>0</v>
      </c>
      <c r="N59" s="15" t="s">
        <v>53</v>
      </c>
      <c r="O59" s="15" t="s">
        <v>54</v>
      </c>
      <c r="P59" s="15" t="s">
        <v>53</v>
      </c>
      <c r="Q59" s="17">
        <f>SUM(S59:AP59)</f>
        <v>1606288.7841999996</v>
      </c>
      <c r="R59" s="17">
        <v>0</v>
      </c>
      <c r="S59" s="17">
        <v>1480418.4949999996</v>
      </c>
      <c r="T59" s="17">
        <v>0</v>
      </c>
      <c r="U59" s="15" t="s">
        <v>50</v>
      </c>
      <c r="V59" s="17">
        <v>0</v>
      </c>
      <c r="W59" s="17">
        <v>108508.87</v>
      </c>
      <c r="X59" s="15" t="s">
        <v>50</v>
      </c>
      <c r="Y59" s="17">
        <v>17361.4192</v>
      </c>
      <c r="Z59" s="17">
        <v>0</v>
      </c>
      <c r="AA59" s="15" t="s">
        <v>50</v>
      </c>
      <c r="AB59" s="17">
        <v>0</v>
      </c>
      <c r="AC59" s="17">
        <v>0</v>
      </c>
      <c r="AD59" s="15" t="s">
        <v>50</v>
      </c>
      <c r="AE59" s="17">
        <v>0</v>
      </c>
      <c r="AF59" s="15">
        <v>0</v>
      </c>
      <c r="AG59" s="15" t="s">
        <v>50</v>
      </c>
      <c r="AH59" s="17">
        <v>0</v>
      </c>
      <c r="AI59" s="17">
        <v>0</v>
      </c>
      <c r="AJ59" s="15" t="s">
        <v>50</v>
      </c>
      <c r="AK59" s="17">
        <v>0</v>
      </c>
      <c r="AL59" s="1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s="18" customFormat="1" x14ac:dyDescent="0.25">
      <c r="A60" s="15" t="s">
        <v>209</v>
      </c>
      <c r="B60" s="16" t="s">
        <v>185</v>
      </c>
      <c r="C60" s="15" t="s">
        <v>47</v>
      </c>
      <c r="D60" s="15" t="s">
        <v>80</v>
      </c>
      <c r="E60" s="15" t="s">
        <v>81</v>
      </c>
      <c r="F60" s="15" t="s">
        <v>374</v>
      </c>
      <c r="G60" s="15" t="s">
        <v>51</v>
      </c>
      <c r="H60" s="15" t="s">
        <v>204</v>
      </c>
      <c r="I60" s="17" t="s">
        <v>53</v>
      </c>
      <c r="J60" s="17" t="s">
        <v>53</v>
      </c>
      <c r="K60" s="17" t="s">
        <v>53</v>
      </c>
      <c r="L60" s="17" t="s">
        <v>53</v>
      </c>
      <c r="M60" s="17">
        <v>0</v>
      </c>
      <c r="N60" s="15" t="s">
        <v>53</v>
      </c>
      <c r="O60" s="15" t="s">
        <v>205</v>
      </c>
      <c r="P60" s="15" t="s">
        <v>206</v>
      </c>
      <c r="Q60" s="17">
        <f>SUM(S60:AP60)</f>
        <v>86542.391999999993</v>
      </c>
      <c r="R60" s="17">
        <v>0</v>
      </c>
      <c r="S60" s="17">
        <v>51857</v>
      </c>
      <c r="T60" s="17">
        <v>29901.200000000001</v>
      </c>
      <c r="U60" s="15" t="s">
        <v>69</v>
      </c>
      <c r="V60" s="17">
        <v>4784.192</v>
      </c>
      <c r="W60" s="17">
        <v>0</v>
      </c>
      <c r="X60" s="15" t="s">
        <v>50</v>
      </c>
      <c r="Y60" s="17">
        <v>0</v>
      </c>
      <c r="Z60" s="17">
        <v>0</v>
      </c>
      <c r="AA60" s="15" t="s">
        <v>50</v>
      </c>
      <c r="AB60" s="17">
        <v>0</v>
      </c>
      <c r="AC60" s="17">
        <v>0</v>
      </c>
      <c r="AD60" s="15" t="s">
        <v>50</v>
      </c>
      <c r="AE60" s="17">
        <v>0</v>
      </c>
      <c r="AF60" s="15">
        <v>0</v>
      </c>
      <c r="AG60" s="15" t="s">
        <v>50</v>
      </c>
      <c r="AH60" s="17">
        <v>0</v>
      </c>
      <c r="AI60" s="17">
        <v>0</v>
      </c>
      <c r="AJ60" s="15" t="s">
        <v>50</v>
      </c>
      <c r="AK60" s="17">
        <v>0</v>
      </c>
      <c r="AL60" s="1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s="18" customFormat="1" x14ac:dyDescent="0.25">
      <c r="A61" s="15" t="s">
        <v>211</v>
      </c>
      <c r="B61" s="16" t="s">
        <v>185</v>
      </c>
      <c r="C61" s="15" t="s">
        <v>47</v>
      </c>
      <c r="D61" s="15" t="s">
        <v>80</v>
      </c>
      <c r="E61" s="15" t="s">
        <v>81</v>
      </c>
      <c r="F61" s="15" t="s">
        <v>374</v>
      </c>
      <c r="G61" s="15" t="s">
        <v>51</v>
      </c>
      <c r="H61" s="15" t="s">
        <v>208</v>
      </c>
      <c r="I61" s="17" t="s">
        <v>53</v>
      </c>
      <c r="J61" s="17" t="s">
        <v>53</v>
      </c>
      <c r="K61" s="17" t="s">
        <v>53</v>
      </c>
      <c r="L61" s="17" t="s">
        <v>53</v>
      </c>
      <c r="M61" s="17">
        <v>0</v>
      </c>
      <c r="N61" s="15" t="s">
        <v>53</v>
      </c>
      <c r="O61" s="15" t="s">
        <v>54</v>
      </c>
      <c r="P61" s="15" t="s">
        <v>53</v>
      </c>
      <c r="Q61" s="17">
        <f>SUM(S61:AP61)</f>
        <v>6431901.4282999998</v>
      </c>
      <c r="R61" s="17">
        <v>0</v>
      </c>
      <c r="S61" s="17">
        <v>4340284.4849999994</v>
      </c>
      <c r="T61" s="17">
        <v>0</v>
      </c>
      <c r="U61" s="15" t="s">
        <v>50</v>
      </c>
      <c r="V61" s="17">
        <v>0</v>
      </c>
      <c r="W61" s="17">
        <v>1803118.0545999999</v>
      </c>
      <c r="X61" s="15" t="s">
        <v>69</v>
      </c>
      <c r="Y61" s="17">
        <v>288498.88870000001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s="18" customFormat="1" x14ac:dyDescent="0.25">
      <c r="A62" s="15" t="s">
        <v>213</v>
      </c>
      <c r="B62" s="16" t="s">
        <v>185</v>
      </c>
      <c r="C62" s="15" t="s">
        <v>47</v>
      </c>
      <c r="D62" s="15" t="s">
        <v>80</v>
      </c>
      <c r="E62" s="15" t="s">
        <v>81</v>
      </c>
      <c r="F62" s="15" t="s">
        <v>374</v>
      </c>
      <c r="G62" s="15" t="s">
        <v>51</v>
      </c>
      <c r="H62" s="15" t="s">
        <v>210</v>
      </c>
      <c r="I62" s="17" t="s">
        <v>53</v>
      </c>
      <c r="J62" s="17" t="s">
        <v>53</v>
      </c>
      <c r="K62" s="17" t="s">
        <v>53</v>
      </c>
      <c r="L62" s="17" t="s">
        <v>53</v>
      </c>
      <c r="M62" s="17">
        <v>0</v>
      </c>
      <c r="N62" s="15" t="s">
        <v>53</v>
      </c>
      <c r="O62" s="15" t="s">
        <v>172</v>
      </c>
      <c r="P62" s="15" t="s">
        <v>173</v>
      </c>
      <c r="Q62" s="17">
        <f>SUM(S62:AP62)</f>
        <v>351874.75780000002</v>
      </c>
      <c r="R62" s="17">
        <v>0</v>
      </c>
      <c r="S62" s="17">
        <v>193424.75500000003</v>
      </c>
      <c r="T62" s="17">
        <v>136594.82999999999</v>
      </c>
      <c r="U62" s="15" t="s">
        <v>69</v>
      </c>
      <c r="V62" s="17">
        <v>21855.1728</v>
      </c>
      <c r="W62" s="17">
        <v>0</v>
      </c>
      <c r="X62" s="15" t="s">
        <v>50</v>
      </c>
      <c r="Y62" s="17">
        <v>0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s="18" customFormat="1" x14ac:dyDescent="0.25">
      <c r="A63" s="15" t="s">
        <v>215</v>
      </c>
      <c r="B63" s="16" t="s">
        <v>185</v>
      </c>
      <c r="C63" s="15" t="s">
        <v>47</v>
      </c>
      <c r="D63" s="15" t="s">
        <v>80</v>
      </c>
      <c r="E63" s="15" t="s">
        <v>81</v>
      </c>
      <c r="F63" s="15" t="s">
        <v>374</v>
      </c>
      <c r="G63" s="15" t="s">
        <v>51</v>
      </c>
      <c r="H63" s="15" t="s">
        <v>212</v>
      </c>
      <c r="I63" s="17" t="s">
        <v>53</v>
      </c>
      <c r="J63" s="17" t="s">
        <v>53</v>
      </c>
      <c r="K63" s="17" t="s">
        <v>53</v>
      </c>
      <c r="L63" s="17" t="s">
        <v>53</v>
      </c>
      <c r="M63" s="17">
        <v>0</v>
      </c>
      <c r="N63" s="15" t="s">
        <v>53</v>
      </c>
      <c r="O63" s="15" t="s">
        <v>54</v>
      </c>
      <c r="P63" s="15" t="s">
        <v>53</v>
      </c>
      <c r="Q63" s="17">
        <f>SUM(S63:AP63)</f>
        <v>10526196.5415</v>
      </c>
      <c r="R63" s="17">
        <v>0</v>
      </c>
      <c r="S63" s="17">
        <v>8137129.7349999994</v>
      </c>
      <c r="T63" s="17">
        <v>0</v>
      </c>
      <c r="U63" s="15" t="s">
        <v>50</v>
      </c>
      <c r="V63" s="17">
        <v>0</v>
      </c>
      <c r="W63" s="17">
        <v>2059540.3504000003</v>
      </c>
      <c r="X63" s="15" t="s">
        <v>50</v>
      </c>
      <c r="Y63" s="17">
        <v>329526.45610000001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s="18" customFormat="1" x14ac:dyDescent="0.25">
      <c r="A64" s="15" t="s">
        <v>219</v>
      </c>
      <c r="B64" s="16" t="s">
        <v>185</v>
      </c>
      <c r="C64" s="15" t="s">
        <v>47</v>
      </c>
      <c r="D64" s="15" t="s">
        <v>94</v>
      </c>
      <c r="E64" s="15" t="s">
        <v>95</v>
      </c>
      <c r="F64" s="15" t="s">
        <v>363</v>
      </c>
      <c r="G64" s="15" t="s">
        <v>51</v>
      </c>
      <c r="H64" s="15" t="s">
        <v>214</v>
      </c>
      <c r="I64" s="17" t="s">
        <v>53</v>
      </c>
      <c r="J64" s="17" t="s">
        <v>53</v>
      </c>
      <c r="K64" s="17" t="s">
        <v>53</v>
      </c>
      <c r="L64" s="17" t="s">
        <v>53</v>
      </c>
      <c r="M64" s="17">
        <v>0</v>
      </c>
      <c r="N64" s="15" t="s">
        <v>53</v>
      </c>
      <c r="O64" s="15" t="s">
        <v>54</v>
      </c>
      <c r="P64" s="15" t="s">
        <v>53</v>
      </c>
      <c r="Q64" s="17">
        <f>SUM(S64:AP64)</f>
        <v>9186587.1778999995</v>
      </c>
      <c r="R64" s="17">
        <v>0</v>
      </c>
      <c r="S64" s="17">
        <v>6778806.4549999982</v>
      </c>
      <c r="T64" s="17">
        <v>0</v>
      </c>
      <c r="U64" s="15" t="s">
        <v>50</v>
      </c>
      <c r="V64" s="17">
        <v>0</v>
      </c>
      <c r="W64" s="17">
        <v>2075673.037</v>
      </c>
      <c r="X64" s="15" t="s">
        <v>50</v>
      </c>
      <c r="Y64" s="17">
        <v>332107.68589999998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>
        <v>0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s="18" customFormat="1" x14ac:dyDescent="0.25">
      <c r="A65" s="15" t="s">
        <v>221</v>
      </c>
      <c r="B65" s="16" t="s">
        <v>185</v>
      </c>
      <c r="C65" s="15" t="s">
        <v>47</v>
      </c>
      <c r="D65" s="15" t="s">
        <v>94</v>
      </c>
      <c r="E65" s="15" t="s">
        <v>95</v>
      </c>
      <c r="F65" s="15" t="s">
        <v>363</v>
      </c>
      <c r="G65" s="15" t="s">
        <v>51</v>
      </c>
      <c r="H65" s="15" t="s">
        <v>216</v>
      </c>
      <c r="I65" s="17" t="s">
        <v>53</v>
      </c>
      <c r="J65" s="17" t="s">
        <v>53</v>
      </c>
      <c r="K65" s="17" t="s">
        <v>53</v>
      </c>
      <c r="L65" s="17" t="s">
        <v>53</v>
      </c>
      <c r="M65" s="17">
        <v>0</v>
      </c>
      <c r="N65" s="15" t="s">
        <v>53</v>
      </c>
      <c r="O65" s="15" t="s">
        <v>217</v>
      </c>
      <c r="P65" s="15" t="s">
        <v>218</v>
      </c>
      <c r="Q65" s="17">
        <f>SUM(S65:AP65)</f>
        <v>520020</v>
      </c>
      <c r="R65" s="17">
        <v>0</v>
      </c>
      <c r="S65" s="17">
        <v>520020</v>
      </c>
      <c r="T65" s="17">
        <v>0</v>
      </c>
      <c r="U65" s="15" t="s">
        <v>50</v>
      </c>
      <c r="V65" s="17">
        <v>0</v>
      </c>
      <c r="W65" s="17">
        <v>0</v>
      </c>
      <c r="X65" s="15" t="s">
        <v>50</v>
      </c>
      <c r="Y65" s="17">
        <v>0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s="18" customFormat="1" x14ac:dyDescent="0.25">
      <c r="A66" s="15" t="s">
        <v>224</v>
      </c>
      <c r="B66" s="16" t="s">
        <v>185</v>
      </c>
      <c r="C66" s="15" t="s">
        <v>47</v>
      </c>
      <c r="D66" s="15" t="s">
        <v>94</v>
      </c>
      <c r="E66" s="15" t="s">
        <v>95</v>
      </c>
      <c r="F66" s="15" t="s">
        <v>363</v>
      </c>
      <c r="G66" s="15" t="s">
        <v>51</v>
      </c>
      <c r="H66" s="15" t="s">
        <v>220</v>
      </c>
      <c r="I66" s="17" t="s">
        <v>53</v>
      </c>
      <c r="J66" s="17" t="s">
        <v>53</v>
      </c>
      <c r="K66" s="17" t="s">
        <v>53</v>
      </c>
      <c r="L66" s="17" t="s">
        <v>53</v>
      </c>
      <c r="M66" s="17">
        <v>0</v>
      </c>
      <c r="N66" s="15" t="s">
        <v>53</v>
      </c>
      <c r="O66" s="15" t="s">
        <v>54</v>
      </c>
      <c r="P66" s="15" t="s">
        <v>53</v>
      </c>
      <c r="Q66" s="17">
        <f>SUM(S66:AP66)</f>
        <v>5564042.8495500004</v>
      </c>
      <c r="R66" s="17">
        <v>0</v>
      </c>
      <c r="S66" s="17">
        <v>4290695.3852000004</v>
      </c>
      <c r="T66" s="17">
        <v>0</v>
      </c>
      <c r="U66" s="15" t="s">
        <v>50</v>
      </c>
      <c r="V66" s="17">
        <v>0</v>
      </c>
      <c r="W66" s="17">
        <v>1097713.3313499999</v>
      </c>
      <c r="X66" s="15" t="s">
        <v>50</v>
      </c>
      <c r="Y66" s="17">
        <v>175634.13300000003</v>
      </c>
      <c r="Z66" s="17">
        <v>0</v>
      </c>
      <c r="AA66" s="15" t="s">
        <v>50</v>
      </c>
      <c r="AB66" s="17">
        <v>0</v>
      </c>
      <c r="AC66" s="17">
        <v>0</v>
      </c>
      <c r="AD66" s="15" t="s">
        <v>50</v>
      </c>
      <c r="AE66" s="17">
        <v>0</v>
      </c>
      <c r="AF66" s="15">
        <v>0</v>
      </c>
      <c r="AG66" s="15" t="s">
        <v>50</v>
      </c>
      <c r="AH66" s="17">
        <v>0</v>
      </c>
      <c r="AI66" s="17">
        <v>0</v>
      </c>
      <c r="AJ66" s="15" t="s">
        <v>50</v>
      </c>
      <c r="AK66" s="17">
        <v>0</v>
      </c>
      <c r="AL66" s="1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s="18" customFormat="1" x14ac:dyDescent="0.25">
      <c r="A67" s="15" t="s">
        <v>228</v>
      </c>
      <c r="B67" s="23">
        <v>43818</v>
      </c>
      <c r="C67" s="15" t="s">
        <v>47</v>
      </c>
      <c r="D67" s="15" t="s">
        <v>98</v>
      </c>
      <c r="E67" s="15" t="s">
        <v>99</v>
      </c>
      <c r="F67" s="15" t="s">
        <v>387</v>
      </c>
      <c r="G67" s="15" t="s">
        <v>51</v>
      </c>
      <c r="H67" s="15" t="s">
        <v>383</v>
      </c>
      <c r="I67" s="17"/>
      <c r="J67" s="17"/>
      <c r="K67" s="17"/>
      <c r="L67" s="17"/>
      <c r="M67" s="17">
        <v>0</v>
      </c>
      <c r="N67" s="15"/>
      <c r="O67" s="15" t="s">
        <v>384</v>
      </c>
      <c r="P67" s="15"/>
      <c r="Q67" s="17">
        <v>0</v>
      </c>
      <c r="R67" s="17">
        <v>0</v>
      </c>
      <c r="S67" s="17">
        <v>0</v>
      </c>
      <c r="T67" s="17">
        <v>0</v>
      </c>
      <c r="U67" s="15"/>
      <c r="V67" s="17">
        <v>0</v>
      </c>
      <c r="W67" s="17">
        <v>0</v>
      </c>
      <c r="X67" s="15"/>
      <c r="Y67" s="17">
        <v>0</v>
      </c>
      <c r="Z67" s="17">
        <v>0</v>
      </c>
      <c r="AA67" s="15"/>
      <c r="AB67" s="17">
        <v>0</v>
      </c>
      <c r="AC67" s="17">
        <v>0</v>
      </c>
      <c r="AD67" s="15"/>
      <c r="AE67" s="17">
        <v>0</v>
      </c>
      <c r="AF67" s="15" t="s">
        <v>385</v>
      </c>
      <c r="AG67" s="15"/>
      <c r="AH67" s="17">
        <v>0</v>
      </c>
      <c r="AI67" s="17">
        <v>0</v>
      </c>
      <c r="AJ67" s="15"/>
      <c r="AK67" s="17">
        <v>0</v>
      </c>
      <c r="AL67" s="17">
        <v>0</v>
      </c>
      <c r="AM67" s="16"/>
      <c r="AN67" s="15"/>
      <c r="AO67" s="16"/>
      <c r="AP67" s="15"/>
    </row>
    <row r="68" spans="1:42" s="18" customFormat="1" x14ac:dyDescent="0.25">
      <c r="A68" s="15" t="s">
        <v>230</v>
      </c>
      <c r="B68" s="16" t="s">
        <v>222</v>
      </c>
      <c r="C68" s="15" t="s">
        <v>47</v>
      </c>
      <c r="D68" s="15" t="s">
        <v>48</v>
      </c>
      <c r="E68" s="15" t="s">
        <v>49</v>
      </c>
      <c r="F68" s="15" t="s">
        <v>361</v>
      </c>
      <c r="G68" s="15" t="s">
        <v>51</v>
      </c>
      <c r="H68" s="15" t="s">
        <v>223</v>
      </c>
      <c r="I68" s="17" t="s">
        <v>53</v>
      </c>
      <c r="J68" s="17" t="s">
        <v>53</v>
      </c>
      <c r="K68" s="17" t="s">
        <v>53</v>
      </c>
      <c r="L68" s="17" t="s">
        <v>53</v>
      </c>
      <c r="M68" s="17">
        <v>0</v>
      </c>
      <c r="N68" s="15" t="s">
        <v>53</v>
      </c>
      <c r="O68" s="15" t="s">
        <v>54</v>
      </c>
      <c r="P68" s="15" t="s">
        <v>53</v>
      </c>
      <c r="Q68" s="17">
        <f>SUM(S68:AP68)</f>
        <v>15482454.2663</v>
      </c>
      <c r="R68" s="17">
        <v>0</v>
      </c>
      <c r="S68" s="17">
        <v>12439465.754999999</v>
      </c>
      <c r="T68" s="17">
        <v>0</v>
      </c>
      <c r="U68" s="15" t="s">
        <v>50</v>
      </c>
      <c r="V68" s="17">
        <v>0</v>
      </c>
      <c r="W68" s="17">
        <v>2623265.9579999996</v>
      </c>
      <c r="X68" s="15" t="s">
        <v>50</v>
      </c>
      <c r="Y68" s="17">
        <v>419722.55330000003</v>
      </c>
      <c r="Z68" s="17">
        <v>0</v>
      </c>
      <c r="AA68" s="15" t="s">
        <v>50</v>
      </c>
      <c r="AB68" s="17">
        <v>0</v>
      </c>
      <c r="AC68" s="17">
        <v>0</v>
      </c>
      <c r="AD68" s="15" t="s">
        <v>50</v>
      </c>
      <c r="AE68" s="17">
        <v>0</v>
      </c>
      <c r="AF68" s="15">
        <v>0</v>
      </c>
      <c r="AG68" s="15" t="s">
        <v>50</v>
      </c>
      <c r="AH68" s="17">
        <v>0</v>
      </c>
      <c r="AI68" s="17">
        <v>0</v>
      </c>
      <c r="AJ68" s="15" t="s">
        <v>50</v>
      </c>
      <c r="AK68" s="17">
        <v>0</v>
      </c>
      <c r="AL68" s="1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s="18" customFormat="1" x14ac:dyDescent="0.25">
      <c r="A69" s="15" t="s">
        <v>232</v>
      </c>
      <c r="B69" s="16" t="s">
        <v>222</v>
      </c>
      <c r="C69" s="15" t="s">
        <v>47</v>
      </c>
      <c r="D69" s="15" t="s">
        <v>48</v>
      </c>
      <c r="E69" s="15" t="s">
        <v>49</v>
      </c>
      <c r="F69" s="15" t="s">
        <v>361</v>
      </c>
      <c r="G69" s="15" t="s">
        <v>51</v>
      </c>
      <c r="H69" s="15" t="s">
        <v>225</v>
      </c>
      <c r="I69" s="17" t="s">
        <v>53</v>
      </c>
      <c r="J69" s="17" t="s">
        <v>53</v>
      </c>
      <c r="K69" s="17" t="s">
        <v>53</v>
      </c>
      <c r="L69" s="17" t="s">
        <v>53</v>
      </c>
      <c r="M69" s="17">
        <v>0</v>
      </c>
      <c r="N69" s="15" t="s">
        <v>53</v>
      </c>
      <c r="O69" s="15" t="s">
        <v>226</v>
      </c>
      <c r="P69" s="15" t="s">
        <v>227</v>
      </c>
      <c r="Q69" s="17">
        <f>SUM(S69:AP69)</f>
        <v>90344.38</v>
      </c>
      <c r="R69" s="17">
        <v>0</v>
      </c>
      <c r="S69" s="17">
        <v>90344.38</v>
      </c>
      <c r="T69" s="17">
        <v>0</v>
      </c>
      <c r="U69" s="15" t="s">
        <v>50</v>
      </c>
      <c r="V69" s="17">
        <v>0</v>
      </c>
      <c r="W69" s="17">
        <v>0</v>
      </c>
      <c r="X69" s="15" t="s">
        <v>50</v>
      </c>
      <c r="Y69" s="17">
        <v>0</v>
      </c>
      <c r="Z69" s="17">
        <v>0</v>
      </c>
      <c r="AA69" s="15" t="s">
        <v>50</v>
      </c>
      <c r="AB69" s="17">
        <v>0</v>
      </c>
      <c r="AC69" s="17">
        <v>0</v>
      </c>
      <c r="AD69" s="15" t="s">
        <v>50</v>
      </c>
      <c r="AE69" s="17">
        <v>0</v>
      </c>
      <c r="AF69" s="15">
        <v>0</v>
      </c>
      <c r="AG69" s="15" t="s">
        <v>50</v>
      </c>
      <c r="AH69" s="17">
        <v>0</v>
      </c>
      <c r="AI69" s="17">
        <v>0</v>
      </c>
      <c r="AJ69" s="15" t="s">
        <v>50</v>
      </c>
      <c r="AK69" s="17">
        <v>0</v>
      </c>
      <c r="AL69" s="1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s="18" customFormat="1" x14ac:dyDescent="0.25">
      <c r="A70" s="15" t="s">
        <v>236</v>
      </c>
      <c r="B70" s="16" t="s">
        <v>222</v>
      </c>
      <c r="C70" s="15" t="s">
        <v>47</v>
      </c>
      <c r="D70" s="15" t="s">
        <v>48</v>
      </c>
      <c r="E70" s="15" t="s">
        <v>49</v>
      </c>
      <c r="F70" s="15" t="s">
        <v>361</v>
      </c>
      <c r="G70" s="15" t="s">
        <v>51</v>
      </c>
      <c r="H70" s="15" t="s">
        <v>229</v>
      </c>
      <c r="I70" s="17" t="s">
        <v>53</v>
      </c>
      <c r="J70" s="17" t="s">
        <v>53</v>
      </c>
      <c r="K70" s="17" t="s">
        <v>53</v>
      </c>
      <c r="L70" s="17" t="s">
        <v>53</v>
      </c>
      <c r="M70" s="17">
        <v>0</v>
      </c>
      <c r="N70" s="15" t="s">
        <v>53</v>
      </c>
      <c r="O70" s="15" t="s">
        <v>54</v>
      </c>
      <c r="P70" s="15" t="s">
        <v>53</v>
      </c>
      <c r="Q70" s="17">
        <f>SUM(S70:AP70)</f>
        <v>4403047.3600499993</v>
      </c>
      <c r="R70" s="17">
        <v>0</v>
      </c>
      <c r="S70" s="17">
        <v>3466681.9799999995</v>
      </c>
      <c r="T70" s="17">
        <v>0</v>
      </c>
      <c r="U70" s="15" t="s">
        <v>50</v>
      </c>
      <c r="V70" s="17">
        <v>0</v>
      </c>
      <c r="W70" s="17">
        <v>807211.53454999998</v>
      </c>
      <c r="X70" s="15" t="s">
        <v>69</v>
      </c>
      <c r="Y70" s="17">
        <v>129153.8455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0</v>
      </c>
      <c r="AF70" s="15">
        <v>0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s="18" customFormat="1" x14ac:dyDescent="0.25">
      <c r="A71" s="15" t="s">
        <v>238</v>
      </c>
      <c r="B71" s="16" t="s">
        <v>222</v>
      </c>
      <c r="C71" s="15" t="s">
        <v>47</v>
      </c>
      <c r="D71" s="15" t="s">
        <v>62</v>
      </c>
      <c r="E71" s="15" t="s">
        <v>63</v>
      </c>
      <c r="F71" s="15" t="s">
        <v>368</v>
      </c>
      <c r="G71" s="15" t="s">
        <v>51</v>
      </c>
      <c r="H71" s="15" t="s">
        <v>231</v>
      </c>
      <c r="I71" s="17" t="s">
        <v>53</v>
      </c>
      <c r="J71" s="17" t="s">
        <v>53</v>
      </c>
      <c r="K71" s="17" t="s">
        <v>53</v>
      </c>
      <c r="L71" s="17" t="s">
        <v>53</v>
      </c>
      <c r="M71" s="17">
        <v>0</v>
      </c>
      <c r="N71" s="15" t="s">
        <v>53</v>
      </c>
      <c r="O71" s="15" t="s">
        <v>54</v>
      </c>
      <c r="P71" s="15" t="s">
        <v>53</v>
      </c>
      <c r="Q71" s="17">
        <f>SUM(S71:AP71)</f>
        <v>5026677.7478</v>
      </c>
      <c r="R71" s="17">
        <v>0</v>
      </c>
      <c r="S71" s="17">
        <v>3713792.8449999997</v>
      </c>
      <c r="T71" s="17">
        <v>0</v>
      </c>
      <c r="U71" s="15" t="s">
        <v>50</v>
      </c>
      <c r="V71" s="17">
        <v>0</v>
      </c>
      <c r="W71" s="17">
        <v>1131797.3299999998</v>
      </c>
      <c r="X71" s="15" t="s">
        <v>69</v>
      </c>
      <c r="Y71" s="17">
        <v>181087.57279999999</v>
      </c>
      <c r="Z71" s="17">
        <v>0</v>
      </c>
      <c r="AA71" s="15" t="s">
        <v>50</v>
      </c>
      <c r="AB71" s="17">
        <v>0</v>
      </c>
      <c r="AC71" s="17">
        <v>0</v>
      </c>
      <c r="AD71" s="15" t="s">
        <v>50</v>
      </c>
      <c r="AE71" s="17">
        <v>0</v>
      </c>
      <c r="AF71" s="15">
        <v>0</v>
      </c>
      <c r="AG71" s="15" t="s">
        <v>50</v>
      </c>
      <c r="AH71" s="17">
        <v>0</v>
      </c>
      <c r="AI71" s="17">
        <v>0</v>
      </c>
      <c r="AJ71" s="15" t="s">
        <v>50</v>
      </c>
      <c r="AK71" s="17">
        <v>0</v>
      </c>
      <c r="AL71" s="1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s="18" customFormat="1" x14ac:dyDescent="0.25">
      <c r="A72" s="15" t="s">
        <v>240</v>
      </c>
      <c r="B72" s="16" t="s">
        <v>222</v>
      </c>
      <c r="C72" s="15" t="s">
        <v>47</v>
      </c>
      <c r="D72" s="15" t="s">
        <v>62</v>
      </c>
      <c r="E72" s="15" t="s">
        <v>63</v>
      </c>
      <c r="F72" s="15" t="s">
        <v>368</v>
      </c>
      <c r="G72" s="15" t="s">
        <v>51</v>
      </c>
      <c r="H72" s="15" t="s">
        <v>233</v>
      </c>
      <c r="I72" s="17" t="s">
        <v>53</v>
      </c>
      <c r="J72" s="17" t="s">
        <v>53</v>
      </c>
      <c r="K72" s="17" t="s">
        <v>53</v>
      </c>
      <c r="L72" s="17" t="s">
        <v>53</v>
      </c>
      <c r="M72" s="17">
        <v>0</v>
      </c>
      <c r="N72" s="15" t="s">
        <v>53</v>
      </c>
      <c r="O72" s="15" t="s">
        <v>234</v>
      </c>
      <c r="P72" s="15" t="s">
        <v>235</v>
      </c>
      <c r="Q72" s="17">
        <f>SUM(S72:AP72)</f>
        <v>326563.20000000001</v>
      </c>
      <c r="R72" s="17">
        <v>0</v>
      </c>
      <c r="S72" s="17">
        <v>0</v>
      </c>
      <c r="T72" s="17">
        <v>281520</v>
      </c>
      <c r="U72" s="15" t="s">
        <v>69</v>
      </c>
      <c r="V72" s="17">
        <v>45043.199999999997</v>
      </c>
      <c r="W72" s="17">
        <v>0</v>
      </c>
      <c r="X72" s="15" t="s">
        <v>50</v>
      </c>
      <c r="Y72" s="17">
        <v>0</v>
      </c>
      <c r="Z72" s="17">
        <v>0</v>
      </c>
      <c r="AA72" s="15" t="s">
        <v>50</v>
      </c>
      <c r="AB72" s="17">
        <v>0</v>
      </c>
      <c r="AC72" s="17">
        <v>0</v>
      </c>
      <c r="AD72" s="15" t="s">
        <v>50</v>
      </c>
      <c r="AE72" s="17">
        <v>0</v>
      </c>
      <c r="AF72" s="15">
        <v>0</v>
      </c>
      <c r="AG72" s="15" t="s">
        <v>50</v>
      </c>
      <c r="AH72" s="17">
        <v>0</v>
      </c>
      <c r="AI72" s="17">
        <v>0</v>
      </c>
      <c r="AJ72" s="15" t="s">
        <v>50</v>
      </c>
      <c r="AK72" s="17">
        <v>0</v>
      </c>
      <c r="AL72" s="1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s="18" customFormat="1" x14ac:dyDescent="0.25">
      <c r="A73" s="15" t="s">
        <v>242</v>
      </c>
      <c r="B73" s="16" t="s">
        <v>222</v>
      </c>
      <c r="C73" s="15" t="s">
        <v>47</v>
      </c>
      <c r="D73" s="15" t="s">
        <v>62</v>
      </c>
      <c r="E73" s="15" t="s">
        <v>63</v>
      </c>
      <c r="F73" s="15" t="s">
        <v>368</v>
      </c>
      <c r="G73" s="15" t="s">
        <v>51</v>
      </c>
      <c r="H73" s="15" t="s">
        <v>237</v>
      </c>
      <c r="I73" s="17" t="s">
        <v>53</v>
      </c>
      <c r="J73" s="17" t="s">
        <v>53</v>
      </c>
      <c r="K73" s="17" t="s">
        <v>53</v>
      </c>
      <c r="L73" s="17" t="s">
        <v>53</v>
      </c>
      <c r="M73" s="17">
        <v>0</v>
      </c>
      <c r="N73" s="15" t="s">
        <v>53</v>
      </c>
      <c r="O73" s="15" t="s">
        <v>54</v>
      </c>
      <c r="P73" s="15" t="s">
        <v>53</v>
      </c>
      <c r="Q73" s="17">
        <f>SUM(S73:AP73)</f>
        <v>16319974.155800002</v>
      </c>
      <c r="R73" s="17">
        <v>0</v>
      </c>
      <c r="S73" s="17">
        <v>12573954.09</v>
      </c>
      <c r="T73" s="17">
        <v>0</v>
      </c>
      <c r="U73" s="15" t="s">
        <v>50</v>
      </c>
      <c r="V73" s="17">
        <v>0</v>
      </c>
      <c r="W73" s="17">
        <v>3229327.6429000003</v>
      </c>
      <c r="X73" s="15" t="s">
        <v>69</v>
      </c>
      <c r="Y73" s="17">
        <v>516692.42290000018</v>
      </c>
      <c r="Z73" s="17">
        <v>0</v>
      </c>
      <c r="AA73" s="15" t="s">
        <v>50</v>
      </c>
      <c r="AB73" s="17">
        <v>0</v>
      </c>
      <c r="AC73" s="17">
        <v>0</v>
      </c>
      <c r="AD73" s="15" t="s">
        <v>50</v>
      </c>
      <c r="AE73" s="17">
        <v>0</v>
      </c>
      <c r="AF73" s="15">
        <v>0</v>
      </c>
      <c r="AG73" s="15" t="s">
        <v>50</v>
      </c>
      <c r="AH73" s="17">
        <v>0</v>
      </c>
      <c r="AI73" s="17">
        <v>0</v>
      </c>
      <c r="AJ73" s="15" t="s">
        <v>50</v>
      </c>
      <c r="AK73" s="17">
        <v>0</v>
      </c>
      <c r="AL73" s="1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s="18" customFormat="1" x14ac:dyDescent="0.25">
      <c r="A74" s="15" t="s">
        <v>246</v>
      </c>
      <c r="B74" s="16" t="s">
        <v>222</v>
      </c>
      <c r="C74" s="15" t="s">
        <v>47</v>
      </c>
      <c r="D74" s="15" t="s">
        <v>80</v>
      </c>
      <c r="E74" s="15" t="s">
        <v>81</v>
      </c>
      <c r="F74" s="15" t="s">
        <v>375</v>
      </c>
      <c r="G74" s="15" t="s">
        <v>51</v>
      </c>
      <c r="H74" s="15" t="s">
        <v>239</v>
      </c>
      <c r="I74" s="17" t="s">
        <v>53</v>
      </c>
      <c r="J74" s="17" t="s">
        <v>53</v>
      </c>
      <c r="K74" s="17" t="s">
        <v>53</v>
      </c>
      <c r="L74" s="17" t="s">
        <v>53</v>
      </c>
      <c r="M74" s="17">
        <v>0</v>
      </c>
      <c r="N74" s="15" t="s">
        <v>53</v>
      </c>
      <c r="O74" s="15" t="s">
        <v>54</v>
      </c>
      <c r="P74" s="15" t="s">
        <v>53</v>
      </c>
      <c r="Q74" s="17">
        <f>SUM(S74:AP74)</f>
        <v>19763259.20995</v>
      </c>
      <c r="R74" s="17">
        <v>0</v>
      </c>
      <c r="S74" s="17">
        <v>13230632.695</v>
      </c>
      <c r="T74" s="17">
        <v>0</v>
      </c>
      <c r="U74" s="15" t="s">
        <v>50</v>
      </c>
      <c r="V74" s="17">
        <v>0</v>
      </c>
      <c r="W74" s="17">
        <v>5631574.5818500007</v>
      </c>
      <c r="X74" s="15" t="s">
        <v>69</v>
      </c>
      <c r="Y74" s="17">
        <v>901051.93310000037</v>
      </c>
      <c r="Z74" s="17">
        <v>0</v>
      </c>
      <c r="AA74" s="15" t="s">
        <v>50</v>
      </c>
      <c r="AB74" s="17">
        <v>0</v>
      </c>
      <c r="AC74" s="17">
        <v>0</v>
      </c>
      <c r="AD74" s="15" t="s">
        <v>50</v>
      </c>
      <c r="AE74" s="17">
        <v>0</v>
      </c>
      <c r="AF74" s="15">
        <v>0</v>
      </c>
      <c r="AG74" s="15" t="s">
        <v>50</v>
      </c>
      <c r="AH74" s="17">
        <v>0</v>
      </c>
      <c r="AI74" s="17">
        <v>0</v>
      </c>
      <c r="AJ74" s="15" t="s">
        <v>50</v>
      </c>
      <c r="AK74" s="17">
        <v>0</v>
      </c>
      <c r="AL74" s="1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s="18" customFormat="1" x14ac:dyDescent="0.25">
      <c r="A75" s="15" t="s">
        <v>248</v>
      </c>
      <c r="B75" s="16" t="s">
        <v>222</v>
      </c>
      <c r="C75" s="15" t="s">
        <v>47</v>
      </c>
      <c r="D75" s="15" t="s">
        <v>94</v>
      </c>
      <c r="E75" s="15" t="s">
        <v>95</v>
      </c>
      <c r="F75" s="15" t="s">
        <v>378</v>
      </c>
      <c r="G75" s="15" t="s">
        <v>51</v>
      </c>
      <c r="H75" s="15" t="s">
        <v>241</v>
      </c>
      <c r="I75" s="17" t="s">
        <v>53</v>
      </c>
      <c r="J75" s="17" t="s">
        <v>53</v>
      </c>
      <c r="K75" s="17" t="s">
        <v>53</v>
      </c>
      <c r="L75" s="17" t="s">
        <v>53</v>
      </c>
      <c r="M75" s="17">
        <v>0</v>
      </c>
      <c r="N75" s="15" t="s">
        <v>53</v>
      </c>
      <c r="O75" s="15" t="s">
        <v>54</v>
      </c>
      <c r="P75" s="15" t="s">
        <v>53</v>
      </c>
      <c r="Q75" s="17">
        <f>SUM(S75:AP75)</f>
        <v>3968302.5940000005</v>
      </c>
      <c r="R75" s="17">
        <v>0</v>
      </c>
      <c r="S75" s="17">
        <v>3225743.21</v>
      </c>
      <c r="T75" s="17">
        <v>0</v>
      </c>
      <c r="U75" s="15" t="s">
        <v>50</v>
      </c>
      <c r="V75" s="17">
        <v>0</v>
      </c>
      <c r="W75" s="17">
        <v>640137.40000000014</v>
      </c>
      <c r="X75" s="15" t="s">
        <v>69</v>
      </c>
      <c r="Y75" s="17">
        <v>102421.984</v>
      </c>
      <c r="Z75" s="17">
        <v>0</v>
      </c>
      <c r="AA75" s="15" t="s">
        <v>50</v>
      </c>
      <c r="AB75" s="17">
        <v>0</v>
      </c>
      <c r="AC75" s="17">
        <v>0</v>
      </c>
      <c r="AD75" s="15" t="s">
        <v>50</v>
      </c>
      <c r="AE75" s="17">
        <v>0</v>
      </c>
      <c r="AF75" s="15">
        <v>0</v>
      </c>
      <c r="AG75" s="15" t="s">
        <v>50</v>
      </c>
      <c r="AH75" s="17">
        <v>0</v>
      </c>
      <c r="AI75" s="17">
        <v>0</v>
      </c>
      <c r="AJ75" s="15" t="s">
        <v>50</v>
      </c>
      <c r="AK75" s="17">
        <v>0</v>
      </c>
      <c r="AL75" s="1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s="18" customFormat="1" x14ac:dyDescent="0.25">
      <c r="A76" s="15" t="s">
        <v>250</v>
      </c>
      <c r="B76" s="16" t="s">
        <v>222</v>
      </c>
      <c r="C76" s="15" t="s">
        <v>47</v>
      </c>
      <c r="D76" s="15" t="s">
        <v>94</v>
      </c>
      <c r="E76" s="15" t="s">
        <v>95</v>
      </c>
      <c r="F76" s="15" t="s">
        <v>378</v>
      </c>
      <c r="G76" s="15" t="s">
        <v>51</v>
      </c>
      <c r="H76" s="15" t="s">
        <v>243</v>
      </c>
      <c r="I76" s="17" t="s">
        <v>53</v>
      </c>
      <c r="J76" s="17" t="s">
        <v>53</v>
      </c>
      <c r="K76" s="17" t="s">
        <v>53</v>
      </c>
      <c r="L76" s="17" t="s">
        <v>53</v>
      </c>
      <c r="M76" s="17">
        <v>0</v>
      </c>
      <c r="N76" s="15" t="s">
        <v>53</v>
      </c>
      <c r="O76" s="15" t="s">
        <v>244</v>
      </c>
      <c r="P76" s="15" t="s">
        <v>245</v>
      </c>
      <c r="Q76" s="17">
        <f>SUM(S76:AP76)</f>
        <v>417991.72499999998</v>
      </c>
      <c r="R76" s="17">
        <v>0</v>
      </c>
      <c r="S76" s="17">
        <v>417991.72499999998</v>
      </c>
      <c r="T76" s="17">
        <v>0</v>
      </c>
      <c r="U76" s="15" t="s">
        <v>50</v>
      </c>
      <c r="V76" s="17">
        <v>0</v>
      </c>
      <c r="W76" s="17">
        <v>0</v>
      </c>
      <c r="X76" s="15" t="s">
        <v>50</v>
      </c>
      <c r="Y76" s="17">
        <v>0</v>
      </c>
      <c r="Z76" s="17">
        <v>0</v>
      </c>
      <c r="AA76" s="15" t="s">
        <v>50</v>
      </c>
      <c r="AB76" s="17">
        <v>0</v>
      </c>
      <c r="AC76" s="17">
        <v>0</v>
      </c>
      <c r="AD76" s="15" t="s">
        <v>50</v>
      </c>
      <c r="AE76" s="17">
        <v>0</v>
      </c>
      <c r="AF76" s="15">
        <v>0</v>
      </c>
      <c r="AG76" s="15" t="s">
        <v>50</v>
      </c>
      <c r="AH76" s="17">
        <v>0</v>
      </c>
      <c r="AI76" s="17">
        <v>0</v>
      </c>
      <c r="AJ76" s="15" t="s">
        <v>50</v>
      </c>
      <c r="AK76" s="17">
        <v>0</v>
      </c>
      <c r="AL76" s="1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</row>
    <row r="77" spans="1:42" s="18" customFormat="1" x14ac:dyDescent="0.25">
      <c r="A77" s="15" t="s">
        <v>253</v>
      </c>
      <c r="B77" s="16" t="s">
        <v>222</v>
      </c>
      <c r="C77" s="15" t="s">
        <v>47</v>
      </c>
      <c r="D77" s="15" t="s">
        <v>94</v>
      </c>
      <c r="E77" s="15" t="s">
        <v>95</v>
      </c>
      <c r="F77" s="15" t="s">
        <v>378</v>
      </c>
      <c r="G77" s="15" t="s">
        <v>51</v>
      </c>
      <c r="H77" s="15" t="s">
        <v>247</v>
      </c>
      <c r="I77" s="17" t="s">
        <v>53</v>
      </c>
      <c r="J77" s="17" t="s">
        <v>53</v>
      </c>
      <c r="K77" s="17" t="s">
        <v>53</v>
      </c>
      <c r="L77" s="17" t="s">
        <v>53</v>
      </c>
      <c r="M77" s="17">
        <v>0</v>
      </c>
      <c r="N77" s="15" t="s">
        <v>53</v>
      </c>
      <c r="O77" s="15" t="s">
        <v>54</v>
      </c>
      <c r="P77" s="15" t="s">
        <v>53</v>
      </c>
      <c r="Q77" s="17">
        <f>SUM(S77:AP77)</f>
        <v>7800087.5090499986</v>
      </c>
      <c r="R77" s="17">
        <v>0</v>
      </c>
      <c r="S77" s="17">
        <v>6112130.4749999978</v>
      </c>
      <c r="T77" s="17">
        <v>0</v>
      </c>
      <c r="U77" s="15" t="s">
        <v>50</v>
      </c>
      <c r="V77" s="17">
        <v>0</v>
      </c>
      <c r="W77" s="17">
        <v>1455135.37415</v>
      </c>
      <c r="X77" s="15" t="s">
        <v>69</v>
      </c>
      <c r="Y77" s="17">
        <v>232821.65990000003</v>
      </c>
      <c r="Z77" s="17">
        <v>0</v>
      </c>
      <c r="AA77" s="15" t="s">
        <v>50</v>
      </c>
      <c r="AB77" s="17">
        <v>0</v>
      </c>
      <c r="AC77" s="17">
        <v>0</v>
      </c>
      <c r="AD77" s="15" t="s">
        <v>50</v>
      </c>
      <c r="AE77" s="17">
        <v>0</v>
      </c>
      <c r="AF77" s="15">
        <v>0</v>
      </c>
      <c r="AG77" s="15" t="s">
        <v>50</v>
      </c>
      <c r="AH77" s="17">
        <v>0</v>
      </c>
      <c r="AI77" s="17">
        <v>0</v>
      </c>
      <c r="AJ77" s="15" t="s">
        <v>50</v>
      </c>
      <c r="AK77" s="17">
        <v>0</v>
      </c>
      <c r="AL77" s="1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s="18" customFormat="1" x14ac:dyDescent="0.25">
      <c r="A78" s="15" t="s">
        <v>257</v>
      </c>
      <c r="B78" s="16" t="s">
        <v>222</v>
      </c>
      <c r="C78" s="15" t="s">
        <v>47</v>
      </c>
      <c r="D78" s="15" t="s">
        <v>98</v>
      </c>
      <c r="E78" s="15" t="s">
        <v>99</v>
      </c>
      <c r="F78" s="15" t="s">
        <v>388</v>
      </c>
      <c r="G78" s="15" t="s">
        <v>51</v>
      </c>
      <c r="H78" s="15" t="s">
        <v>249</v>
      </c>
      <c r="I78" s="17" t="s">
        <v>53</v>
      </c>
      <c r="J78" s="17" t="s">
        <v>53</v>
      </c>
      <c r="K78" s="17" t="s">
        <v>53</v>
      </c>
      <c r="L78" s="17" t="s">
        <v>53</v>
      </c>
      <c r="M78" s="17">
        <v>0</v>
      </c>
      <c r="N78" s="15" t="s">
        <v>53</v>
      </c>
      <c r="O78" s="15" t="s">
        <v>54</v>
      </c>
      <c r="P78" s="15" t="s">
        <v>53</v>
      </c>
      <c r="Q78" s="17">
        <f>SUM(S78:AP78)</f>
        <v>9817818.0433499999</v>
      </c>
      <c r="R78" s="17">
        <v>0</v>
      </c>
      <c r="S78" s="17">
        <v>7829622.5549999997</v>
      </c>
      <c r="T78" s="17">
        <v>0</v>
      </c>
      <c r="U78" s="15" t="s">
        <v>50</v>
      </c>
      <c r="V78" s="17">
        <v>0</v>
      </c>
      <c r="W78" s="17">
        <v>1713961.6278499998</v>
      </c>
      <c r="X78" s="15" t="s">
        <v>69</v>
      </c>
      <c r="Y78" s="17">
        <v>274233.86050000001</v>
      </c>
      <c r="Z78" s="17">
        <v>0</v>
      </c>
      <c r="AA78" s="15" t="s">
        <v>50</v>
      </c>
      <c r="AB78" s="17">
        <v>0</v>
      </c>
      <c r="AC78" s="17">
        <v>0</v>
      </c>
      <c r="AD78" s="15" t="s">
        <v>50</v>
      </c>
      <c r="AE78" s="17">
        <v>0</v>
      </c>
      <c r="AF78" s="15">
        <v>0</v>
      </c>
      <c r="AG78" s="15" t="s">
        <v>50</v>
      </c>
      <c r="AH78" s="17">
        <v>0</v>
      </c>
      <c r="AI78" s="17">
        <v>0</v>
      </c>
      <c r="AJ78" s="15" t="s">
        <v>50</v>
      </c>
      <c r="AK78" s="17">
        <v>0</v>
      </c>
      <c r="AL78" s="1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s="18" customFormat="1" x14ac:dyDescent="0.25">
      <c r="A79" s="15" t="s">
        <v>259</v>
      </c>
      <c r="B79" s="16" t="s">
        <v>251</v>
      </c>
      <c r="C79" s="15" t="s">
        <v>47</v>
      </c>
      <c r="D79" s="15" t="s">
        <v>48</v>
      </c>
      <c r="E79" s="15" t="s">
        <v>49</v>
      </c>
      <c r="F79" s="15" t="s">
        <v>362</v>
      </c>
      <c r="G79" s="15" t="s">
        <v>51</v>
      </c>
      <c r="H79" s="15" t="s">
        <v>252</v>
      </c>
      <c r="I79" s="17" t="s">
        <v>53</v>
      </c>
      <c r="J79" s="17" t="s">
        <v>53</v>
      </c>
      <c r="K79" s="17" t="s">
        <v>53</v>
      </c>
      <c r="L79" s="17" t="s">
        <v>53</v>
      </c>
      <c r="M79" s="17">
        <v>0</v>
      </c>
      <c r="N79" s="15" t="s">
        <v>53</v>
      </c>
      <c r="O79" s="15" t="s">
        <v>54</v>
      </c>
      <c r="P79" s="15" t="s">
        <v>53</v>
      </c>
      <c r="Q79" s="17">
        <f>SUM(S79:AP79)</f>
        <v>13519386.712949995</v>
      </c>
      <c r="R79" s="17">
        <v>0</v>
      </c>
      <c r="S79" s="17">
        <v>10824288.174999995</v>
      </c>
      <c r="T79" s="17">
        <v>0</v>
      </c>
      <c r="U79" s="15" t="s">
        <v>50</v>
      </c>
      <c r="V79" s="17">
        <v>0</v>
      </c>
      <c r="W79" s="17">
        <v>2323360.8085499997</v>
      </c>
      <c r="X79" s="15" t="s">
        <v>50</v>
      </c>
      <c r="Y79" s="17">
        <v>371737.72939999995</v>
      </c>
      <c r="Z79" s="17">
        <v>0</v>
      </c>
      <c r="AA79" s="15" t="s">
        <v>50</v>
      </c>
      <c r="AB79" s="17">
        <v>0</v>
      </c>
      <c r="AC79" s="17">
        <v>0</v>
      </c>
      <c r="AD79" s="15" t="s">
        <v>50</v>
      </c>
      <c r="AE79" s="17">
        <v>0</v>
      </c>
      <c r="AF79" s="15">
        <v>0</v>
      </c>
      <c r="AG79" s="15" t="s">
        <v>50</v>
      </c>
      <c r="AH79" s="17">
        <v>0</v>
      </c>
      <c r="AI79" s="17">
        <v>0</v>
      </c>
      <c r="AJ79" s="15" t="s">
        <v>50</v>
      </c>
      <c r="AK79" s="17">
        <v>0</v>
      </c>
      <c r="AL79" s="1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s="18" customFormat="1" x14ac:dyDescent="0.25">
      <c r="A80" s="15" t="s">
        <v>263</v>
      </c>
      <c r="B80" s="16" t="s">
        <v>251</v>
      </c>
      <c r="C80" s="15" t="s">
        <v>47</v>
      </c>
      <c r="D80" s="15" t="s">
        <v>48</v>
      </c>
      <c r="E80" s="15" t="s">
        <v>49</v>
      </c>
      <c r="F80" s="15" t="s">
        <v>362</v>
      </c>
      <c r="G80" s="15" t="s">
        <v>51</v>
      </c>
      <c r="H80" s="15" t="s">
        <v>254</v>
      </c>
      <c r="I80" s="17" t="s">
        <v>53</v>
      </c>
      <c r="J80" s="17" t="s">
        <v>53</v>
      </c>
      <c r="K80" s="17" t="s">
        <v>53</v>
      </c>
      <c r="L80" s="17" t="s">
        <v>53</v>
      </c>
      <c r="M80" s="17">
        <v>0</v>
      </c>
      <c r="N80" s="15" t="s">
        <v>53</v>
      </c>
      <c r="O80" s="15" t="s">
        <v>255</v>
      </c>
      <c r="P80" s="15" t="s">
        <v>256</v>
      </c>
      <c r="Q80" s="17">
        <f>SUM(S80:AP80)</f>
        <v>259150.65479999999</v>
      </c>
      <c r="R80" s="17">
        <v>0</v>
      </c>
      <c r="S80" s="17">
        <v>175956</v>
      </c>
      <c r="T80" s="17">
        <v>71719.53</v>
      </c>
      <c r="U80" s="15" t="s">
        <v>69</v>
      </c>
      <c r="V80" s="17">
        <v>11475.1248</v>
      </c>
      <c r="W80" s="17">
        <v>0</v>
      </c>
      <c r="X80" s="15" t="s">
        <v>50</v>
      </c>
      <c r="Y80" s="17">
        <v>0</v>
      </c>
      <c r="Z80" s="17">
        <v>0</v>
      </c>
      <c r="AA80" s="15" t="s">
        <v>50</v>
      </c>
      <c r="AB80" s="17">
        <v>0</v>
      </c>
      <c r="AC80" s="17">
        <v>0</v>
      </c>
      <c r="AD80" s="15" t="s">
        <v>50</v>
      </c>
      <c r="AE80" s="17">
        <v>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s="18" customFormat="1" x14ac:dyDescent="0.25">
      <c r="A81" s="15" t="s">
        <v>265</v>
      </c>
      <c r="B81" s="16" t="s">
        <v>251</v>
      </c>
      <c r="C81" s="15" t="s">
        <v>47</v>
      </c>
      <c r="D81" s="15" t="s">
        <v>48</v>
      </c>
      <c r="E81" s="15" t="s">
        <v>49</v>
      </c>
      <c r="F81" s="15" t="s">
        <v>362</v>
      </c>
      <c r="G81" s="15" t="s">
        <v>51</v>
      </c>
      <c r="H81" s="15" t="s">
        <v>258</v>
      </c>
      <c r="I81" s="17" t="s">
        <v>53</v>
      </c>
      <c r="J81" s="17" t="s">
        <v>53</v>
      </c>
      <c r="K81" s="17" t="s">
        <v>53</v>
      </c>
      <c r="L81" s="17" t="s">
        <v>53</v>
      </c>
      <c r="M81" s="17">
        <v>0</v>
      </c>
      <c r="N81" s="15" t="s">
        <v>53</v>
      </c>
      <c r="O81" s="15" t="s">
        <v>54</v>
      </c>
      <c r="P81" s="15" t="s">
        <v>53</v>
      </c>
      <c r="Q81" s="17">
        <f>SUM(S81:AP81)</f>
        <v>2269187.2327999999</v>
      </c>
      <c r="R81" s="17">
        <v>0</v>
      </c>
      <c r="S81" s="17">
        <v>1537336.1799999997</v>
      </c>
      <c r="T81" s="17">
        <v>0</v>
      </c>
      <c r="U81" s="15" t="s">
        <v>50</v>
      </c>
      <c r="V81" s="17">
        <v>0</v>
      </c>
      <c r="W81" s="17">
        <v>630906.08000000007</v>
      </c>
      <c r="X81" s="15" t="s">
        <v>69</v>
      </c>
      <c r="Y81" s="17">
        <v>100944.9728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50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s="18" customFormat="1" x14ac:dyDescent="0.25">
      <c r="A82" s="15" t="s">
        <v>267</v>
      </c>
      <c r="B82" s="16" t="s">
        <v>251</v>
      </c>
      <c r="C82" s="15" t="s">
        <v>47</v>
      </c>
      <c r="D82" s="15" t="s">
        <v>48</v>
      </c>
      <c r="E82" s="15" t="s">
        <v>49</v>
      </c>
      <c r="F82" s="15" t="s">
        <v>362</v>
      </c>
      <c r="G82" s="15" t="s">
        <v>51</v>
      </c>
      <c r="H82" s="15" t="s">
        <v>260</v>
      </c>
      <c r="I82" s="17" t="s">
        <v>53</v>
      </c>
      <c r="J82" s="17" t="s">
        <v>53</v>
      </c>
      <c r="K82" s="17" t="s">
        <v>53</v>
      </c>
      <c r="L82" s="17" t="s">
        <v>53</v>
      </c>
      <c r="M82" s="17">
        <v>0</v>
      </c>
      <c r="N82" s="15" t="s">
        <v>53</v>
      </c>
      <c r="O82" s="15" t="s">
        <v>261</v>
      </c>
      <c r="P82" s="15" t="s">
        <v>262</v>
      </c>
      <c r="Q82" s="17">
        <f>SUM(S82:AP82)</f>
        <v>290215.21499999997</v>
      </c>
      <c r="R82" s="17">
        <v>0</v>
      </c>
      <c r="S82" s="17">
        <v>203841.61499999999</v>
      </c>
      <c r="T82" s="17">
        <v>74460</v>
      </c>
      <c r="U82" s="15" t="s">
        <v>69</v>
      </c>
      <c r="V82" s="17">
        <v>11913.6</v>
      </c>
      <c r="W82" s="17">
        <v>0</v>
      </c>
      <c r="X82" s="15" t="s">
        <v>50</v>
      </c>
      <c r="Y82" s="17">
        <v>0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s="18" customFormat="1" x14ac:dyDescent="0.25">
      <c r="A83" s="15" t="s">
        <v>271</v>
      </c>
      <c r="B83" s="16" t="s">
        <v>251</v>
      </c>
      <c r="C83" s="15" t="s">
        <v>47</v>
      </c>
      <c r="D83" s="15" t="s">
        <v>48</v>
      </c>
      <c r="E83" s="15" t="s">
        <v>49</v>
      </c>
      <c r="F83" s="15" t="s">
        <v>362</v>
      </c>
      <c r="G83" s="15" t="s">
        <v>51</v>
      </c>
      <c r="H83" s="15" t="s">
        <v>264</v>
      </c>
      <c r="I83" s="17" t="s">
        <v>53</v>
      </c>
      <c r="J83" s="17" t="s">
        <v>53</v>
      </c>
      <c r="K83" s="17" t="s">
        <v>53</v>
      </c>
      <c r="L83" s="17" t="s">
        <v>53</v>
      </c>
      <c r="M83" s="17">
        <v>0</v>
      </c>
      <c r="N83" s="15" t="s">
        <v>53</v>
      </c>
      <c r="O83" s="15" t="s">
        <v>54</v>
      </c>
      <c r="P83" s="15" t="s">
        <v>53</v>
      </c>
      <c r="Q83" s="17">
        <f>SUM(S83:AP83)</f>
        <v>15811564.631399997</v>
      </c>
      <c r="R83" s="17">
        <v>0</v>
      </c>
      <c r="S83" s="17">
        <v>11486532.134999998</v>
      </c>
      <c r="T83" s="17">
        <v>0</v>
      </c>
      <c r="U83" s="15" t="s">
        <v>50</v>
      </c>
      <c r="V83" s="17">
        <v>0</v>
      </c>
      <c r="W83" s="17">
        <v>3728476.29</v>
      </c>
      <c r="X83" s="15" t="s">
        <v>69</v>
      </c>
      <c r="Y83" s="17">
        <v>596556.20640000026</v>
      </c>
      <c r="Z83" s="17">
        <v>0</v>
      </c>
      <c r="AA83" s="15" t="s">
        <v>50</v>
      </c>
      <c r="AB83" s="17">
        <v>0</v>
      </c>
      <c r="AC83" s="17">
        <v>0</v>
      </c>
      <c r="AD83" s="15" t="s">
        <v>50</v>
      </c>
      <c r="AE83" s="17">
        <v>0</v>
      </c>
      <c r="AF83" s="15">
        <v>0</v>
      </c>
      <c r="AG83" s="15" t="s">
        <v>50</v>
      </c>
      <c r="AH83" s="17">
        <v>0</v>
      </c>
      <c r="AI83" s="17">
        <v>0</v>
      </c>
      <c r="AJ83" s="15" t="s">
        <v>50</v>
      </c>
      <c r="AK83" s="17">
        <v>0</v>
      </c>
      <c r="AL83" s="1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s="18" customFormat="1" x14ac:dyDescent="0.25">
      <c r="A84" s="15" t="s">
        <v>273</v>
      </c>
      <c r="B84" s="20" t="s">
        <v>251</v>
      </c>
      <c r="C84" s="19" t="s">
        <v>47</v>
      </c>
      <c r="D84" s="19" t="s">
        <v>62</v>
      </c>
      <c r="E84" s="19" t="s">
        <v>63</v>
      </c>
      <c r="F84" s="19" t="s">
        <v>369</v>
      </c>
      <c r="G84" s="19" t="s">
        <v>51</v>
      </c>
      <c r="H84" s="19" t="s">
        <v>266</v>
      </c>
      <c r="I84" s="21" t="s">
        <v>53</v>
      </c>
      <c r="J84" s="21" t="s">
        <v>53</v>
      </c>
      <c r="K84" s="21" t="s">
        <v>53</v>
      </c>
      <c r="L84" s="21" t="s">
        <v>53</v>
      </c>
      <c r="M84" s="21">
        <v>0</v>
      </c>
      <c r="N84" s="19" t="s">
        <v>53</v>
      </c>
      <c r="O84" s="19" t="s">
        <v>54</v>
      </c>
      <c r="P84" s="19" t="s">
        <v>53</v>
      </c>
      <c r="Q84" s="17">
        <f>SUM(S84:AP84)</f>
        <v>1275352.1762499998</v>
      </c>
      <c r="R84" s="21">
        <v>0</v>
      </c>
      <c r="S84" s="21">
        <v>805742.39499999979</v>
      </c>
      <c r="T84" s="21">
        <v>0</v>
      </c>
      <c r="U84" s="19" t="s">
        <v>50</v>
      </c>
      <c r="V84" s="21">
        <v>0</v>
      </c>
      <c r="W84" s="21">
        <v>404836.01834999997</v>
      </c>
      <c r="X84" s="19" t="s">
        <v>69</v>
      </c>
      <c r="Y84" s="21">
        <v>64773.762900000002</v>
      </c>
      <c r="Z84" s="21">
        <v>0</v>
      </c>
      <c r="AA84" s="19" t="s">
        <v>50</v>
      </c>
      <c r="AB84" s="21">
        <v>0</v>
      </c>
      <c r="AC84" s="21">
        <v>0</v>
      </c>
      <c r="AD84" s="19" t="s">
        <v>50</v>
      </c>
      <c r="AE84" s="21">
        <v>0</v>
      </c>
      <c r="AF84" s="19">
        <v>0</v>
      </c>
      <c r="AG84" s="19" t="s">
        <v>50</v>
      </c>
      <c r="AH84" s="21">
        <v>0</v>
      </c>
      <c r="AI84" s="21">
        <v>0</v>
      </c>
      <c r="AJ84" s="19" t="s">
        <v>50</v>
      </c>
      <c r="AK84" s="21">
        <v>0</v>
      </c>
      <c r="AL84" s="21">
        <v>0</v>
      </c>
      <c r="AM84" s="20" t="s">
        <v>53</v>
      </c>
      <c r="AN84" s="19" t="s">
        <v>53</v>
      </c>
      <c r="AO84" s="20" t="s">
        <v>53</v>
      </c>
      <c r="AP84" s="19" t="s">
        <v>53</v>
      </c>
    </row>
    <row r="85" spans="1:42" s="18" customFormat="1" x14ac:dyDescent="0.25">
      <c r="A85" s="15" t="s">
        <v>277</v>
      </c>
      <c r="B85" s="20" t="s">
        <v>251</v>
      </c>
      <c r="C85" s="19" t="s">
        <v>47</v>
      </c>
      <c r="D85" s="19" t="s">
        <v>62</v>
      </c>
      <c r="E85" s="19" t="s">
        <v>63</v>
      </c>
      <c r="F85" s="19" t="s">
        <v>369</v>
      </c>
      <c r="G85" s="19" t="s">
        <v>51</v>
      </c>
      <c r="H85" s="19" t="s">
        <v>268</v>
      </c>
      <c r="I85" s="21" t="s">
        <v>53</v>
      </c>
      <c r="J85" s="21" t="s">
        <v>53</v>
      </c>
      <c r="K85" s="21" t="s">
        <v>53</v>
      </c>
      <c r="L85" s="21" t="s">
        <v>53</v>
      </c>
      <c r="M85" s="21">
        <v>0</v>
      </c>
      <c r="N85" s="19" t="s">
        <v>53</v>
      </c>
      <c r="O85" s="19" t="s">
        <v>269</v>
      </c>
      <c r="P85" s="19" t="s">
        <v>270</v>
      </c>
      <c r="Q85" s="17">
        <f>SUM(S85:AP85)</f>
        <v>112710</v>
      </c>
      <c r="R85" s="21">
        <v>0</v>
      </c>
      <c r="S85" s="21">
        <v>112710</v>
      </c>
      <c r="T85" s="21">
        <v>0</v>
      </c>
      <c r="U85" s="19" t="s">
        <v>50</v>
      </c>
      <c r="V85" s="21">
        <v>0</v>
      </c>
      <c r="W85" s="21">
        <v>0</v>
      </c>
      <c r="X85" s="19" t="s">
        <v>50</v>
      </c>
      <c r="Y85" s="21">
        <v>0</v>
      </c>
      <c r="Z85" s="21">
        <v>0</v>
      </c>
      <c r="AA85" s="19" t="s">
        <v>50</v>
      </c>
      <c r="AB85" s="21">
        <v>0</v>
      </c>
      <c r="AC85" s="21">
        <v>0</v>
      </c>
      <c r="AD85" s="19" t="s">
        <v>50</v>
      </c>
      <c r="AE85" s="21">
        <v>0</v>
      </c>
      <c r="AF85" s="19">
        <v>0</v>
      </c>
      <c r="AG85" s="19" t="s">
        <v>50</v>
      </c>
      <c r="AH85" s="21">
        <v>0</v>
      </c>
      <c r="AI85" s="21">
        <v>0</v>
      </c>
      <c r="AJ85" s="19" t="s">
        <v>50</v>
      </c>
      <c r="AK85" s="21">
        <v>0</v>
      </c>
      <c r="AL85" s="21">
        <v>0</v>
      </c>
      <c r="AM85" s="20" t="s">
        <v>53</v>
      </c>
      <c r="AN85" s="19" t="s">
        <v>53</v>
      </c>
      <c r="AO85" s="20" t="s">
        <v>53</v>
      </c>
      <c r="AP85" s="19" t="s">
        <v>53</v>
      </c>
    </row>
    <row r="86" spans="1:42" s="18" customFormat="1" x14ac:dyDescent="0.25">
      <c r="A86" s="15" t="s">
        <v>279</v>
      </c>
      <c r="B86" s="20" t="s">
        <v>251</v>
      </c>
      <c r="C86" s="19" t="s">
        <v>47</v>
      </c>
      <c r="D86" s="19" t="s">
        <v>62</v>
      </c>
      <c r="E86" s="19" t="s">
        <v>63</v>
      </c>
      <c r="F86" s="19" t="s">
        <v>369</v>
      </c>
      <c r="G86" s="19" t="s">
        <v>51</v>
      </c>
      <c r="H86" s="19" t="s">
        <v>272</v>
      </c>
      <c r="I86" s="21" t="s">
        <v>53</v>
      </c>
      <c r="J86" s="21" t="s">
        <v>53</v>
      </c>
      <c r="K86" s="21" t="s">
        <v>53</v>
      </c>
      <c r="L86" s="21" t="s">
        <v>53</v>
      </c>
      <c r="M86" s="21">
        <v>0</v>
      </c>
      <c r="N86" s="19" t="s">
        <v>53</v>
      </c>
      <c r="O86" s="19" t="s">
        <v>54</v>
      </c>
      <c r="P86" s="19" t="s">
        <v>53</v>
      </c>
      <c r="Q86" s="17">
        <f>SUM(S86:AP86)</f>
        <v>18114696.964699756</v>
      </c>
      <c r="R86" s="21">
        <v>0</v>
      </c>
      <c r="S86" s="21">
        <v>12867528.139999747</v>
      </c>
      <c r="T86" s="21">
        <v>0</v>
      </c>
      <c r="U86" s="19" t="s">
        <v>50</v>
      </c>
      <c r="V86" s="21">
        <v>0</v>
      </c>
      <c r="W86" s="21">
        <v>4523421.4006000198</v>
      </c>
      <c r="X86" s="19" t="s">
        <v>69</v>
      </c>
      <c r="Y86" s="21">
        <v>723747.42409999005</v>
      </c>
      <c r="Z86" s="21">
        <v>0</v>
      </c>
      <c r="AA86" s="19" t="s">
        <v>50</v>
      </c>
      <c r="AB86" s="21">
        <v>0</v>
      </c>
      <c r="AC86" s="21">
        <v>0</v>
      </c>
      <c r="AD86" s="19" t="s">
        <v>50</v>
      </c>
      <c r="AE86" s="21">
        <v>0</v>
      </c>
      <c r="AF86" s="19">
        <v>0</v>
      </c>
      <c r="AG86" s="19" t="s">
        <v>50</v>
      </c>
      <c r="AH86" s="21">
        <v>0</v>
      </c>
      <c r="AI86" s="21">
        <v>0</v>
      </c>
      <c r="AJ86" s="19" t="s">
        <v>50</v>
      </c>
      <c r="AK86" s="21">
        <v>0</v>
      </c>
      <c r="AL86" s="21">
        <v>0</v>
      </c>
      <c r="AM86" s="20" t="s">
        <v>53</v>
      </c>
      <c r="AN86" s="19" t="s">
        <v>53</v>
      </c>
      <c r="AO86" s="20" t="s">
        <v>53</v>
      </c>
      <c r="AP86" s="19" t="s">
        <v>53</v>
      </c>
    </row>
    <row r="87" spans="1:42" s="18" customFormat="1" x14ac:dyDescent="0.25">
      <c r="A87" s="15" t="s">
        <v>281</v>
      </c>
      <c r="B87" s="20" t="s">
        <v>251</v>
      </c>
      <c r="C87" s="19" t="s">
        <v>47</v>
      </c>
      <c r="D87" s="19" t="s">
        <v>62</v>
      </c>
      <c r="E87" s="19" t="s">
        <v>63</v>
      </c>
      <c r="F87" s="19" t="s">
        <v>369</v>
      </c>
      <c r="G87" s="19" t="s">
        <v>51</v>
      </c>
      <c r="H87" s="19" t="s">
        <v>274</v>
      </c>
      <c r="I87" s="21" t="s">
        <v>53</v>
      </c>
      <c r="J87" s="21" t="s">
        <v>53</v>
      </c>
      <c r="K87" s="21" t="s">
        <v>53</v>
      </c>
      <c r="L87" s="21" t="s">
        <v>53</v>
      </c>
      <c r="M87" s="21">
        <v>0</v>
      </c>
      <c r="N87" s="19" t="s">
        <v>53</v>
      </c>
      <c r="O87" s="19" t="s">
        <v>275</v>
      </c>
      <c r="P87" s="19" t="s">
        <v>276</v>
      </c>
      <c r="Q87" s="17">
        <f>SUM(S87:AP87)</f>
        <v>199344</v>
      </c>
      <c r="R87" s="21">
        <v>0</v>
      </c>
      <c r="S87" s="21">
        <v>199344</v>
      </c>
      <c r="T87" s="21">
        <v>0</v>
      </c>
      <c r="U87" s="19" t="s">
        <v>50</v>
      </c>
      <c r="V87" s="21">
        <v>0</v>
      </c>
      <c r="W87" s="21">
        <v>0</v>
      </c>
      <c r="X87" s="19" t="s">
        <v>50</v>
      </c>
      <c r="Y87" s="21">
        <v>0</v>
      </c>
      <c r="Z87" s="21">
        <v>0</v>
      </c>
      <c r="AA87" s="19" t="s">
        <v>50</v>
      </c>
      <c r="AB87" s="21">
        <v>0</v>
      </c>
      <c r="AC87" s="21">
        <v>0</v>
      </c>
      <c r="AD87" s="19" t="s">
        <v>50</v>
      </c>
      <c r="AE87" s="21">
        <v>0</v>
      </c>
      <c r="AF87" s="19">
        <v>0</v>
      </c>
      <c r="AG87" s="19" t="s">
        <v>50</v>
      </c>
      <c r="AH87" s="21">
        <v>0</v>
      </c>
      <c r="AI87" s="21">
        <v>0</v>
      </c>
      <c r="AJ87" s="19" t="s">
        <v>50</v>
      </c>
      <c r="AK87" s="21">
        <v>0</v>
      </c>
      <c r="AL87" s="21">
        <v>0</v>
      </c>
      <c r="AM87" s="20" t="s">
        <v>53</v>
      </c>
      <c r="AN87" s="19" t="s">
        <v>53</v>
      </c>
      <c r="AO87" s="20" t="s">
        <v>53</v>
      </c>
      <c r="AP87" s="19" t="s">
        <v>53</v>
      </c>
    </row>
    <row r="88" spans="1:42" s="18" customFormat="1" x14ac:dyDescent="0.25">
      <c r="A88" s="15" t="s">
        <v>285</v>
      </c>
      <c r="B88" s="20" t="s">
        <v>251</v>
      </c>
      <c r="C88" s="19" t="s">
        <v>47</v>
      </c>
      <c r="D88" s="19" t="s">
        <v>62</v>
      </c>
      <c r="E88" s="19" t="s">
        <v>63</v>
      </c>
      <c r="F88" s="19" t="s">
        <v>369</v>
      </c>
      <c r="G88" s="19" t="s">
        <v>51</v>
      </c>
      <c r="H88" s="19" t="s">
        <v>278</v>
      </c>
      <c r="I88" s="21" t="s">
        <v>53</v>
      </c>
      <c r="J88" s="21" t="s">
        <v>53</v>
      </c>
      <c r="K88" s="21" t="s">
        <v>53</v>
      </c>
      <c r="L88" s="21" t="s">
        <v>53</v>
      </c>
      <c r="M88" s="21">
        <v>0</v>
      </c>
      <c r="N88" s="19" t="s">
        <v>53</v>
      </c>
      <c r="O88" s="19" t="s">
        <v>54</v>
      </c>
      <c r="P88" s="19" t="s">
        <v>53</v>
      </c>
      <c r="Q88" s="17">
        <f>SUM(S88:AP88)</f>
        <v>8144274.0304000014</v>
      </c>
      <c r="R88" s="21">
        <v>0</v>
      </c>
      <c r="S88" s="21">
        <v>5610722.7400000021</v>
      </c>
      <c r="T88" s="21">
        <v>0</v>
      </c>
      <c r="U88" s="19" t="s">
        <v>50</v>
      </c>
      <c r="V88" s="21">
        <v>0</v>
      </c>
      <c r="W88" s="21">
        <v>2184095.9399999995</v>
      </c>
      <c r="X88" s="19" t="s">
        <v>69</v>
      </c>
      <c r="Y88" s="21">
        <v>349455.3504</v>
      </c>
      <c r="Z88" s="21">
        <v>0</v>
      </c>
      <c r="AA88" s="19" t="s">
        <v>50</v>
      </c>
      <c r="AB88" s="21">
        <v>0</v>
      </c>
      <c r="AC88" s="21">
        <v>0</v>
      </c>
      <c r="AD88" s="19" t="s">
        <v>50</v>
      </c>
      <c r="AE88" s="21">
        <v>0</v>
      </c>
      <c r="AF88" s="19">
        <v>0</v>
      </c>
      <c r="AG88" s="19" t="s">
        <v>50</v>
      </c>
      <c r="AH88" s="21">
        <v>0</v>
      </c>
      <c r="AI88" s="21">
        <v>0</v>
      </c>
      <c r="AJ88" s="19" t="s">
        <v>50</v>
      </c>
      <c r="AK88" s="21">
        <v>0</v>
      </c>
      <c r="AL88" s="21">
        <v>0</v>
      </c>
      <c r="AM88" s="20" t="s">
        <v>53</v>
      </c>
      <c r="AN88" s="19" t="s">
        <v>53</v>
      </c>
      <c r="AO88" s="20" t="s">
        <v>53</v>
      </c>
      <c r="AP88" s="19" t="s">
        <v>53</v>
      </c>
    </row>
    <row r="89" spans="1:42" s="18" customFormat="1" x14ac:dyDescent="0.25">
      <c r="A89" s="15" t="s">
        <v>287</v>
      </c>
      <c r="B89" s="16" t="s">
        <v>251</v>
      </c>
      <c r="C89" s="15" t="s">
        <v>47</v>
      </c>
      <c r="D89" s="15" t="s">
        <v>80</v>
      </c>
      <c r="E89" s="15" t="s">
        <v>81</v>
      </c>
      <c r="F89" s="15" t="s">
        <v>376</v>
      </c>
      <c r="G89" s="15" t="s">
        <v>51</v>
      </c>
      <c r="H89" s="15" t="s">
        <v>280</v>
      </c>
      <c r="I89" s="17" t="s">
        <v>53</v>
      </c>
      <c r="J89" s="17" t="s">
        <v>53</v>
      </c>
      <c r="K89" s="17" t="s">
        <v>53</v>
      </c>
      <c r="L89" s="17" t="s">
        <v>53</v>
      </c>
      <c r="M89" s="17">
        <v>0</v>
      </c>
      <c r="N89" s="15" t="s">
        <v>53</v>
      </c>
      <c r="O89" s="15" t="s">
        <v>54</v>
      </c>
      <c r="P89" s="15" t="s">
        <v>53</v>
      </c>
      <c r="Q89" s="17">
        <f>SUM(S89:AP89)</f>
        <v>237121.42779999998</v>
      </c>
      <c r="R89" s="17">
        <v>0</v>
      </c>
      <c r="S89" s="17">
        <v>150245.45499999996</v>
      </c>
      <c r="T89" s="17">
        <v>0</v>
      </c>
      <c r="U89" s="15" t="s">
        <v>50</v>
      </c>
      <c r="V89" s="17">
        <v>0</v>
      </c>
      <c r="W89" s="17">
        <v>74893.08</v>
      </c>
      <c r="X89" s="15" t="s">
        <v>50</v>
      </c>
      <c r="Y89" s="17">
        <v>11982.8928</v>
      </c>
      <c r="Z89" s="17">
        <v>0</v>
      </c>
      <c r="AA89" s="15" t="s">
        <v>50</v>
      </c>
      <c r="AB89" s="17">
        <v>0</v>
      </c>
      <c r="AC89" s="17">
        <v>0</v>
      </c>
      <c r="AD89" s="15" t="s">
        <v>50</v>
      </c>
      <c r="AE89" s="17">
        <v>0</v>
      </c>
      <c r="AF89" s="15">
        <v>0</v>
      </c>
      <c r="AG89" s="15" t="s">
        <v>50</v>
      </c>
      <c r="AH89" s="17">
        <v>0</v>
      </c>
      <c r="AI89" s="17">
        <v>0</v>
      </c>
      <c r="AJ89" s="15" t="s">
        <v>50</v>
      </c>
      <c r="AK89" s="17">
        <v>0</v>
      </c>
      <c r="AL89" s="1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s="18" customFormat="1" x14ac:dyDescent="0.25">
      <c r="A90" s="15" t="s">
        <v>289</v>
      </c>
      <c r="B90" s="16" t="s">
        <v>251</v>
      </c>
      <c r="C90" s="15" t="s">
        <v>47</v>
      </c>
      <c r="D90" s="15" t="s">
        <v>80</v>
      </c>
      <c r="E90" s="15" t="s">
        <v>81</v>
      </c>
      <c r="F90" s="15" t="s">
        <v>376</v>
      </c>
      <c r="G90" s="15" t="s">
        <v>51</v>
      </c>
      <c r="H90" s="15" t="s">
        <v>282</v>
      </c>
      <c r="I90" s="17" t="s">
        <v>53</v>
      </c>
      <c r="J90" s="17" t="s">
        <v>53</v>
      </c>
      <c r="K90" s="17" t="s">
        <v>53</v>
      </c>
      <c r="L90" s="17" t="s">
        <v>53</v>
      </c>
      <c r="M90" s="17">
        <v>0</v>
      </c>
      <c r="N90" s="15" t="s">
        <v>53</v>
      </c>
      <c r="O90" s="15" t="s">
        <v>283</v>
      </c>
      <c r="P90" s="15" t="s">
        <v>284</v>
      </c>
      <c r="Q90" s="17">
        <f>SUM(S90:AP90)</f>
        <v>474794.4</v>
      </c>
      <c r="R90" s="17">
        <v>0</v>
      </c>
      <c r="S90" s="17">
        <v>439890</v>
      </c>
      <c r="T90" s="17">
        <v>30090</v>
      </c>
      <c r="U90" s="15" t="s">
        <v>69</v>
      </c>
      <c r="V90" s="17">
        <v>4814.3999999999996</v>
      </c>
      <c r="W90" s="17">
        <v>0</v>
      </c>
      <c r="X90" s="15" t="s">
        <v>50</v>
      </c>
      <c r="Y90" s="17">
        <v>0</v>
      </c>
      <c r="Z90" s="17">
        <v>0</v>
      </c>
      <c r="AA90" s="15" t="s">
        <v>50</v>
      </c>
      <c r="AB90" s="17">
        <v>0</v>
      </c>
      <c r="AC90" s="17">
        <v>0</v>
      </c>
      <c r="AD90" s="15" t="s">
        <v>50</v>
      </c>
      <c r="AE90" s="17">
        <v>0</v>
      </c>
      <c r="AF90" s="15">
        <v>0</v>
      </c>
      <c r="AG90" s="15" t="s">
        <v>50</v>
      </c>
      <c r="AH90" s="17">
        <v>0</v>
      </c>
      <c r="AI90" s="17">
        <v>0</v>
      </c>
      <c r="AJ90" s="15" t="s">
        <v>50</v>
      </c>
      <c r="AK90" s="17">
        <v>0</v>
      </c>
      <c r="AL90" s="1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s="18" customFormat="1" x14ac:dyDescent="0.25">
      <c r="A91" s="15" t="s">
        <v>291</v>
      </c>
      <c r="B91" s="16" t="s">
        <v>251</v>
      </c>
      <c r="C91" s="15" t="s">
        <v>47</v>
      </c>
      <c r="D91" s="15" t="s">
        <v>80</v>
      </c>
      <c r="E91" s="15" t="s">
        <v>81</v>
      </c>
      <c r="F91" s="15" t="s">
        <v>376</v>
      </c>
      <c r="G91" s="15" t="s">
        <v>51</v>
      </c>
      <c r="H91" s="15" t="s">
        <v>286</v>
      </c>
      <c r="I91" s="17" t="s">
        <v>53</v>
      </c>
      <c r="J91" s="17" t="s">
        <v>53</v>
      </c>
      <c r="K91" s="17" t="s">
        <v>53</v>
      </c>
      <c r="L91" s="17" t="s">
        <v>53</v>
      </c>
      <c r="M91" s="17">
        <v>0</v>
      </c>
      <c r="N91" s="15" t="s">
        <v>53</v>
      </c>
      <c r="O91" s="15" t="s">
        <v>54</v>
      </c>
      <c r="P91" s="15" t="s">
        <v>53</v>
      </c>
      <c r="Q91" s="17">
        <f>SUM(S91:AP91)</f>
        <v>136693.60999999999</v>
      </c>
      <c r="R91" s="17">
        <v>0</v>
      </c>
      <c r="S91" s="17">
        <v>136693.60999999999</v>
      </c>
      <c r="T91" s="17">
        <v>0</v>
      </c>
      <c r="U91" s="15" t="s">
        <v>50</v>
      </c>
      <c r="V91" s="17">
        <v>0</v>
      </c>
      <c r="W91" s="17">
        <v>0</v>
      </c>
      <c r="X91" s="15" t="s">
        <v>50</v>
      </c>
      <c r="Y91" s="17">
        <v>0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>
        <v>0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s="18" customFormat="1" x14ac:dyDescent="0.25">
      <c r="A92" s="15" t="s">
        <v>293</v>
      </c>
      <c r="B92" s="16" t="s">
        <v>251</v>
      </c>
      <c r="C92" s="15" t="s">
        <v>47</v>
      </c>
      <c r="D92" s="15" t="s">
        <v>80</v>
      </c>
      <c r="E92" s="15" t="s">
        <v>81</v>
      </c>
      <c r="F92" s="15" t="s">
        <v>376</v>
      </c>
      <c r="G92" s="15" t="s">
        <v>51</v>
      </c>
      <c r="H92" s="15" t="s">
        <v>288</v>
      </c>
      <c r="I92" s="17" t="s">
        <v>53</v>
      </c>
      <c r="J92" s="17" t="s">
        <v>53</v>
      </c>
      <c r="K92" s="17" t="s">
        <v>53</v>
      </c>
      <c r="L92" s="17" t="s">
        <v>53</v>
      </c>
      <c r="M92" s="17">
        <v>0</v>
      </c>
      <c r="N92" s="15" t="s">
        <v>53</v>
      </c>
      <c r="O92" s="15" t="s">
        <v>261</v>
      </c>
      <c r="P92" s="15" t="s">
        <v>262</v>
      </c>
      <c r="Q92" s="17">
        <f>SUM(S92:AP92)</f>
        <v>240630.64039999997</v>
      </c>
      <c r="R92" s="17">
        <v>0</v>
      </c>
      <c r="S92" s="17">
        <v>21000.079999999987</v>
      </c>
      <c r="T92" s="17">
        <v>189336.69</v>
      </c>
      <c r="U92" s="15" t="s">
        <v>69</v>
      </c>
      <c r="V92" s="17">
        <v>30293.8704</v>
      </c>
      <c r="W92" s="17">
        <v>0</v>
      </c>
      <c r="X92" s="15" t="s">
        <v>50</v>
      </c>
      <c r="Y92" s="17">
        <v>0</v>
      </c>
      <c r="Z92" s="17">
        <v>0</v>
      </c>
      <c r="AA92" s="15" t="s">
        <v>50</v>
      </c>
      <c r="AB92" s="17">
        <v>0</v>
      </c>
      <c r="AC92" s="17">
        <v>0</v>
      </c>
      <c r="AD92" s="15" t="s">
        <v>50</v>
      </c>
      <c r="AE92" s="17">
        <v>0</v>
      </c>
      <c r="AF92" s="15">
        <v>0</v>
      </c>
      <c r="AG92" s="15" t="s">
        <v>50</v>
      </c>
      <c r="AH92" s="17">
        <v>0</v>
      </c>
      <c r="AI92" s="17">
        <v>0</v>
      </c>
      <c r="AJ92" s="15" t="s">
        <v>50</v>
      </c>
      <c r="AK92" s="17">
        <v>0</v>
      </c>
      <c r="AL92" s="1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</row>
    <row r="93" spans="1:42" s="18" customFormat="1" x14ac:dyDescent="0.25">
      <c r="A93" s="15" t="s">
        <v>295</v>
      </c>
      <c r="B93" s="16" t="s">
        <v>251</v>
      </c>
      <c r="C93" s="15" t="s">
        <v>47</v>
      </c>
      <c r="D93" s="15" t="s">
        <v>80</v>
      </c>
      <c r="E93" s="15" t="s">
        <v>81</v>
      </c>
      <c r="F93" s="15" t="s">
        <v>376</v>
      </c>
      <c r="G93" s="15" t="s">
        <v>51</v>
      </c>
      <c r="H93" s="15" t="s">
        <v>290</v>
      </c>
      <c r="I93" s="17" t="s">
        <v>53</v>
      </c>
      <c r="J93" s="17" t="s">
        <v>53</v>
      </c>
      <c r="K93" s="17" t="s">
        <v>53</v>
      </c>
      <c r="L93" s="17" t="s">
        <v>53</v>
      </c>
      <c r="M93" s="17">
        <v>0</v>
      </c>
      <c r="N93" s="15" t="s">
        <v>53</v>
      </c>
      <c r="O93" s="15" t="s">
        <v>54</v>
      </c>
      <c r="P93" s="15" t="s">
        <v>53</v>
      </c>
      <c r="Q93" s="17">
        <f>SUM(S93:AP93)</f>
        <v>15806462.105049998</v>
      </c>
      <c r="R93" s="17">
        <v>0</v>
      </c>
      <c r="S93" s="17">
        <v>11582806.189999999</v>
      </c>
      <c r="T93" s="17">
        <v>0</v>
      </c>
      <c r="U93" s="15" t="s">
        <v>50</v>
      </c>
      <c r="V93" s="17">
        <v>0</v>
      </c>
      <c r="W93" s="17">
        <v>3641082.6853499995</v>
      </c>
      <c r="X93" s="15" t="s">
        <v>50</v>
      </c>
      <c r="Y93" s="17">
        <v>582573.22970000003</v>
      </c>
      <c r="Z93" s="17">
        <v>0</v>
      </c>
      <c r="AA93" s="15" t="s">
        <v>50</v>
      </c>
      <c r="AB93" s="17">
        <v>0</v>
      </c>
      <c r="AC93" s="17">
        <v>0</v>
      </c>
      <c r="AD93" s="15" t="s">
        <v>50</v>
      </c>
      <c r="AE93" s="17">
        <v>0</v>
      </c>
      <c r="AF93" s="15">
        <v>0</v>
      </c>
      <c r="AG93" s="15" t="s">
        <v>50</v>
      </c>
      <c r="AH93" s="17">
        <v>0</v>
      </c>
      <c r="AI93" s="17">
        <v>0</v>
      </c>
      <c r="AJ93" s="15" t="s">
        <v>50</v>
      </c>
      <c r="AK93" s="17">
        <v>0</v>
      </c>
      <c r="AL93" s="1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</row>
    <row r="94" spans="1:42" s="18" customFormat="1" x14ac:dyDescent="0.25">
      <c r="A94" s="15" t="s">
        <v>297</v>
      </c>
      <c r="B94" s="16" t="s">
        <v>251</v>
      </c>
      <c r="C94" s="15" t="s">
        <v>47</v>
      </c>
      <c r="D94" s="15" t="s">
        <v>80</v>
      </c>
      <c r="E94" s="15" t="s">
        <v>81</v>
      </c>
      <c r="F94" s="15" t="s">
        <v>376</v>
      </c>
      <c r="G94" s="15" t="s">
        <v>51</v>
      </c>
      <c r="H94" s="15" t="s">
        <v>292</v>
      </c>
      <c r="I94" s="17" t="s">
        <v>53</v>
      </c>
      <c r="J94" s="17" t="s">
        <v>53</v>
      </c>
      <c r="K94" s="17" t="s">
        <v>53</v>
      </c>
      <c r="L94" s="17" t="s">
        <v>53</v>
      </c>
      <c r="M94" s="17">
        <v>0</v>
      </c>
      <c r="N94" s="15" t="s">
        <v>53</v>
      </c>
      <c r="O94" s="15" t="s">
        <v>166</v>
      </c>
      <c r="P94" s="15" t="s">
        <v>167</v>
      </c>
      <c r="Q94" s="17">
        <f>SUM(S94:AP94)</f>
        <v>620628.45499999996</v>
      </c>
      <c r="R94" s="17">
        <v>0</v>
      </c>
      <c r="S94" s="17">
        <v>620628.45499999996</v>
      </c>
      <c r="T94" s="17">
        <v>0</v>
      </c>
      <c r="U94" s="15" t="s">
        <v>50</v>
      </c>
      <c r="V94" s="17">
        <v>0</v>
      </c>
      <c r="W94" s="17">
        <v>0</v>
      </c>
      <c r="X94" s="15" t="s">
        <v>50</v>
      </c>
      <c r="Y94" s="17">
        <v>0</v>
      </c>
      <c r="Z94" s="17">
        <v>0</v>
      </c>
      <c r="AA94" s="15" t="s">
        <v>50</v>
      </c>
      <c r="AB94" s="17">
        <v>0</v>
      </c>
      <c r="AC94" s="17">
        <v>0</v>
      </c>
      <c r="AD94" s="15" t="s">
        <v>50</v>
      </c>
      <c r="AE94" s="17">
        <v>0</v>
      </c>
      <c r="AF94" s="15">
        <v>0</v>
      </c>
      <c r="AG94" s="15" t="s">
        <v>50</v>
      </c>
      <c r="AH94" s="17">
        <v>0</v>
      </c>
      <c r="AI94" s="17">
        <v>0</v>
      </c>
      <c r="AJ94" s="15" t="s">
        <v>50</v>
      </c>
      <c r="AK94" s="17">
        <v>0</v>
      </c>
      <c r="AL94" s="17">
        <v>0</v>
      </c>
      <c r="AM94" s="16" t="s">
        <v>53</v>
      </c>
      <c r="AN94" s="15" t="s">
        <v>53</v>
      </c>
      <c r="AO94" s="16" t="s">
        <v>53</v>
      </c>
      <c r="AP94" s="15" t="s">
        <v>53</v>
      </c>
    </row>
    <row r="95" spans="1:42" s="18" customFormat="1" x14ac:dyDescent="0.25">
      <c r="A95" s="15" t="s">
        <v>301</v>
      </c>
      <c r="B95" s="16" t="s">
        <v>251</v>
      </c>
      <c r="C95" s="15" t="s">
        <v>47</v>
      </c>
      <c r="D95" s="15" t="s">
        <v>80</v>
      </c>
      <c r="E95" s="15" t="s">
        <v>81</v>
      </c>
      <c r="F95" s="15" t="s">
        <v>376</v>
      </c>
      <c r="G95" s="15" t="s">
        <v>51</v>
      </c>
      <c r="H95" s="15" t="s">
        <v>294</v>
      </c>
      <c r="I95" s="17" t="s">
        <v>53</v>
      </c>
      <c r="J95" s="17" t="s">
        <v>53</v>
      </c>
      <c r="K95" s="17" t="s">
        <v>53</v>
      </c>
      <c r="L95" s="17" t="s">
        <v>53</v>
      </c>
      <c r="M95" s="17">
        <v>0</v>
      </c>
      <c r="N95" s="15" t="s">
        <v>53</v>
      </c>
      <c r="O95" s="15" t="s">
        <v>54</v>
      </c>
      <c r="P95" s="15" t="s">
        <v>53</v>
      </c>
      <c r="Q95" s="17">
        <f>SUM(S95:AP95)</f>
        <v>3944878.1599999997</v>
      </c>
      <c r="R95" s="17">
        <v>0</v>
      </c>
      <c r="S95" s="17">
        <v>2952656.4999999995</v>
      </c>
      <c r="T95" s="17">
        <v>0</v>
      </c>
      <c r="U95" s="15" t="s">
        <v>50</v>
      </c>
      <c r="V95" s="17">
        <v>0</v>
      </c>
      <c r="W95" s="17">
        <v>855363.5</v>
      </c>
      <c r="X95" s="15" t="s">
        <v>69</v>
      </c>
      <c r="Y95" s="17">
        <v>136858.16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s="18" customFormat="1" x14ac:dyDescent="0.25">
      <c r="A96" s="15" t="s">
        <v>303</v>
      </c>
      <c r="B96" s="16" t="s">
        <v>251</v>
      </c>
      <c r="C96" s="15" t="s">
        <v>47</v>
      </c>
      <c r="D96" s="15" t="s">
        <v>94</v>
      </c>
      <c r="E96" s="15" t="s">
        <v>95</v>
      </c>
      <c r="F96" s="15" t="s">
        <v>379</v>
      </c>
      <c r="G96" s="15" t="s">
        <v>51</v>
      </c>
      <c r="H96" s="15" t="s">
        <v>296</v>
      </c>
      <c r="I96" s="17" t="s">
        <v>53</v>
      </c>
      <c r="J96" s="17" t="s">
        <v>53</v>
      </c>
      <c r="K96" s="17" t="s">
        <v>53</v>
      </c>
      <c r="L96" s="17" t="s">
        <v>53</v>
      </c>
      <c r="M96" s="17">
        <v>0</v>
      </c>
      <c r="N96" s="15" t="s">
        <v>53</v>
      </c>
      <c r="O96" s="15" t="s">
        <v>54</v>
      </c>
      <c r="P96" s="15" t="s">
        <v>53</v>
      </c>
      <c r="Q96" s="17">
        <f>SUM(S96:AP96)</f>
        <v>3455223.1056000004</v>
      </c>
      <c r="R96" s="17">
        <v>0</v>
      </c>
      <c r="S96" s="17">
        <v>2628537.0300000003</v>
      </c>
      <c r="T96" s="17">
        <v>0</v>
      </c>
      <c r="U96" s="15" t="s">
        <v>50</v>
      </c>
      <c r="V96" s="17">
        <v>0</v>
      </c>
      <c r="W96" s="17">
        <v>712660.40999999992</v>
      </c>
      <c r="X96" s="15" t="s">
        <v>50</v>
      </c>
      <c r="Y96" s="17">
        <v>114025.66559999999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s="18" customFormat="1" x14ac:dyDescent="0.25">
      <c r="A97" s="15" t="s">
        <v>307</v>
      </c>
      <c r="B97" s="16" t="s">
        <v>251</v>
      </c>
      <c r="C97" s="15" t="s">
        <v>47</v>
      </c>
      <c r="D97" s="15" t="s">
        <v>94</v>
      </c>
      <c r="E97" s="15" t="s">
        <v>95</v>
      </c>
      <c r="F97" s="15" t="s">
        <v>379</v>
      </c>
      <c r="G97" s="15" t="s">
        <v>51</v>
      </c>
      <c r="H97" s="15" t="s">
        <v>298</v>
      </c>
      <c r="I97" s="17" t="s">
        <v>53</v>
      </c>
      <c r="J97" s="17" t="s">
        <v>53</v>
      </c>
      <c r="K97" s="17" t="s">
        <v>53</v>
      </c>
      <c r="L97" s="17" t="s">
        <v>53</v>
      </c>
      <c r="M97" s="17">
        <v>0</v>
      </c>
      <c r="N97" s="15" t="s">
        <v>53</v>
      </c>
      <c r="O97" s="15" t="s">
        <v>299</v>
      </c>
      <c r="P97" s="15" t="s">
        <v>300</v>
      </c>
      <c r="Q97" s="17">
        <f>SUM(S97:AP97)</f>
        <v>1163314.55</v>
      </c>
      <c r="R97" s="17">
        <v>0</v>
      </c>
      <c r="S97" s="17">
        <v>1163314.55</v>
      </c>
      <c r="T97" s="17">
        <v>0</v>
      </c>
      <c r="U97" s="15" t="s">
        <v>50</v>
      </c>
      <c r="V97" s="17">
        <v>0</v>
      </c>
      <c r="W97" s="17">
        <v>0</v>
      </c>
      <c r="X97" s="15" t="s">
        <v>50</v>
      </c>
      <c r="Y97" s="17">
        <v>0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8" spans="1:42" s="18" customFormat="1" x14ac:dyDescent="0.25">
      <c r="A98" s="15" t="s">
        <v>309</v>
      </c>
      <c r="B98" s="16" t="s">
        <v>251</v>
      </c>
      <c r="C98" s="15" t="s">
        <v>47</v>
      </c>
      <c r="D98" s="15" t="s">
        <v>94</v>
      </c>
      <c r="E98" s="15" t="s">
        <v>95</v>
      </c>
      <c r="F98" s="15" t="s">
        <v>379</v>
      </c>
      <c r="G98" s="15" t="s">
        <v>51</v>
      </c>
      <c r="H98" s="15" t="s">
        <v>302</v>
      </c>
      <c r="I98" s="17" t="s">
        <v>53</v>
      </c>
      <c r="J98" s="17" t="s">
        <v>53</v>
      </c>
      <c r="K98" s="17" t="s">
        <v>53</v>
      </c>
      <c r="L98" s="17" t="s">
        <v>53</v>
      </c>
      <c r="M98" s="17">
        <v>0</v>
      </c>
      <c r="N98" s="15" t="s">
        <v>53</v>
      </c>
      <c r="O98" s="15" t="s">
        <v>54</v>
      </c>
      <c r="P98" s="15" t="s">
        <v>53</v>
      </c>
      <c r="Q98" s="17">
        <f>SUM(S98:AP98)</f>
        <v>7091431.3810000001</v>
      </c>
      <c r="R98" s="17">
        <v>0</v>
      </c>
      <c r="S98" s="17">
        <v>6002324.9550000001</v>
      </c>
      <c r="T98" s="17">
        <v>0</v>
      </c>
      <c r="U98" s="15" t="s">
        <v>50</v>
      </c>
      <c r="V98" s="17">
        <v>0</v>
      </c>
      <c r="W98" s="17">
        <v>938884.85</v>
      </c>
      <c r="X98" s="15" t="s">
        <v>50</v>
      </c>
      <c r="Y98" s="17">
        <v>150221.57600000003</v>
      </c>
      <c r="Z98" s="17">
        <v>0</v>
      </c>
      <c r="AA98" s="15" t="s">
        <v>50</v>
      </c>
      <c r="AB98" s="17">
        <v>0</v>
      </c>
      <c r="AC98" s="17">
        <v>0</v>
      </c>
      <c r="AD98" s="15" t="s">
        <v>50</v>
      </c>
      <c r="AE98" s="17">
        <v>0</v>
      </c>
      <c r="AF98" s="15">
        <v>0</v>
      </c>
      <c r="AG98" s="15" t="s">
        <v>50</v>
      </c>
      <c r="AH98" s="17">
        <v>0</v>
      </c>
      <c r="AI98" s="17">
        <v>0</v>
      </c>
      <c r="AJ98" s="15" t="s">
        <v>50</v>
      </c>
      <c r="AK98" s="17">
        <v>0</v>
      </c>
      <c r="AL98" s="1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</row>
    <row r="99" spans="1:42" s="18" customFormat="1" x14ac:dyDescent="0.25">
      <c r="A99" s="15" t="s">
        <v>311</v>
      </c>
      <c r="B99" s="16" t="s">
        <v>251</v>
      </c>
      <c r="C99" s="15" t="s">
        <v>47</v>
      </c>
      <c r="D99" s="15" t="s">
        <v>94</v>
      </c>
      <c r="E99" s="15" t="s">
        <v>95</v>
      </c>
      <c r="F99" s="15" t="s">
        <v>379</v>
      </c>
      <c r="G99" s="15" t="s">
        <v>51</v>
      </c>
      <c r="H99" s="15" t="s">
        <v>304</v>
      </c>
      <c r="I99" s="17" t="s">
        <v>53</v>
      </c>
      <c r="J99" s="17" t="s">
        <v>53</v>
      </c>
      <c r="K99" s="17" t="s">
        <v>53</v>
      </c>
      <c r="L99" s="17" t="s">
        <v>53</v>
      </c>
      <c r="M99" s="17">
        <v>0</v>
      </c>
      <c r="N99" s="15" t="s">
        <v>53</v>
      </c>
      <c r="O99" s="15" t="s">
        <v>305</v>
      </c>
      <c r="P99" s="15" t="s">
        <v>306</v>
      </c>
      <c r="Q99" s="17">
        <f>SUM(S99:AP99)</f>
        <v>328090.44400000002</v>
      </c>
      <c r="R99" s="17">
        <v>0</v>
      </c>
      <c r="S99" s="17">
        <v>194906.61000000002</v>
      </c>
      <c r="T99" s="17">
        <v>114813.65</v>
      </c>
      <c r="U99" s="15" t="s">
        <v>69</v>
      </c>
      <c r="V99" s="17">
        <v>18370.184000000001</v>
      </c>
      <c r="W99" s="17">
        <v>0</v>
      </c>
      <c r="X99" s="15" t="s">
        <v>50</v>
      </c>
      <c r="Y99" s="17">
        <v>0</v>
      </c>
      <c r="Z99" s="17">
        <v>0</v>
      </c>
      <c r="AA99" s="15" t="s">
        <v>50</v>
      </c>
      <c r="AB99" s="17">
        <v>0</v>
      </c>
      <c r="AC99" s="17">
        <v>0</v>
      </c>
      <c r="AD99" s="15" t="s">
        <v>50</v>
      </c>
      <c r="AE99" s="17">
        <v>0</v>
      </c>
      <c r="AF99" s="15">
        <v>0</v>
      </c>
      <c r="AG99" s="15" t="s">
        <v>50</v>
      </c>
      <c r="AH99" s="17">
        <v>0</v>
      </c>
      <c r="AI99" s="17">
        <v>0</v>
      </c>
      <c r="AJ99" s="15" t="s">
        <v>50</v>
      </c>
      <c r="AK99" s="17">
        <v>0</v>
      </c>
      <c r="AL99" s="1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</row>
    <row r="100" spans="1:42" s="18" customFormat="1" x14ac:dyDescent="0.25">
      <c r="A100" s="15" t="s">
        <v>314</v>
      </c>
      <c r="B100" s="16" t="s">
        <v>251</v>
      </c>
      <c r="C100" s="15" t="s">
        <v>47</v>
      </c>
      <c r="D100" s="15" t="s">
        <v>94</v>
      </c>
      <c r="E100" s="15" t="s">
        <v>95</v>
      </c>
      <c r="F100" s="15" t="s">
        <v>379</v>
      </c>
      <c r="G100" s="15" t="s">
        <v>51</v>
      </c>
      <c r="H100" s="15" t="s">
        <v>308</v>
      </c>
      <c r="I100" s="17" t="s">
        <v>53</v>
      </c>
      <c r="J100" s="17" t="s">
        <v>53</v>
      </c>
      <c r="K100" s="17" t="s">
        <v>53</v>
      </c>
      <c r="L100" s="17" t="s">
        <v>53</v>
      </c>
      <c r="M100" s="17">
        <v>0</v>
      </c>
      <c r="N100" s="15" t="s">
        <v>53</v>
      </c>
      <c r="O100" s="15" t="s">
        <v>54</v>
      </c>
      <c r="P100" s="15" t="s">
        <v>53</v>
      </c>
      <c r="Q100" s="17">
        <f>SUM(S100:AP100)</f>
        <v>7435962.8678000001</v>
      </c>
      <c r="R100" s="17">
        <v>0</v>
      </c>
      <c r="S100" s="17">
        <v>5942270.2394500002</v>
      </c>
      <c r="T100" s="17">
        <v>0</v>
      </c>
      <c r="U100" s="15" t="s">
        <v>50</v>
      </c>
      <c r="V100" s="17">
        <v>0</v>
      </c>
      <c r="W100" s="17">
        <v>1287666.05895</v>
      </c>
      <c r="X100" s="15" t="s">
        <v>50</v>
      </c>
      <c r="Y100" s="17">
        <v>206026.56940000001</v>
      </c>
      <c r="Z100" s="17">
        <v>0</v>
      </c>
      <c r="AA100" s="15" t="s">
        <v>50</v>
      </c>
      <c r="AB100" s="17">
        <v>0</v>
      </c>
      <c r="AC100" s="17">
        <v>0</v>
      </c>
      <c r="AD100" s="15" t="s">
        <v>50</v>
      </c>
      <c r="AE100" s="17">
        <v>0</v>
      </c>
      <c r="AF100" s="15">
        <v>0</v>
      </c>
      <c r="AG100" s="15" t="s">
        <v>50</v>
      </c>
      <c r="AH100" s="17">
        <v>0</v>
      </c>
      <c r="AI100" s="17">
        <v>0</v>
      </c>
      <c r="AJ100" s="15" t="s">
        <v>50</v>
      </c>
      <c r="AK100" s="17">
        <v>0</v>
      </c>
      <c r="AL100" s="1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s="18" customFormat="1" x14ac:dyDescent="0.25">
      <c r="A101" s="15" t="s">
        <v>316</v>
      </c>
      <c r="B101" s="16" t="s">
        <v>251</v>
      </c>
      <c r="C101" s="15" t="s">
        <v>47</v>
      </c>
      <c r="D101" s="15" t="s">
        <v>98</v>
      </c>
      <c r="E101" s="15" t="s">
        <v>99</v>
      </c>
      <c r="F101" s="15" t="s">
        <v>389</v>
      </c>
      <c r="G101" s="15" t="s">
        <v>51</v>
      </c>
      <c r="H101" s="15" t="s">
        <v>310</v>
      </c>
      <c r="I101" s="17" t="s">
        <v>53</v>
      </c>
      <c r="J101" s="17" t="s">
        <v>53</v>
      </c>
      <c r="K101" s="17" t="s">
        <v>53</v>
      </c>
      <c r="L101" s="17" t="s">
        <v>53</v>
      </c>
      <c r="M101" s="17">
        <v>0</v>
      </c>
      <c r="N101" s="15" t="s">
        <v>53</v>
      </c>
      <c r="O101" s="15" t="s">
        <v>54</v>
      </c>
      <c r="P101" s="15" t="s">
        <v>53</v>
      </c>
      <c r="Q101" s="17">
        <f>SUM(S101:AP101)</f>
        <v>7658560.4764000028</v>
      </c>
      <c r="R101" s="17">
        <v>0</v>
      </c>
      <c r="S101" s="17">
        <v>6253231.5950000025</v>
      </c>
      <c r="T101" s="17">
        <v>0</v>
      </c>
      <c r="U101" s="15" t="s">
        <v>50</v>
      </c>
      <c r="V101" s="17">
        <v>0</v>
      </c>
      <c r="W101" s="17">
        <v>1211490.4149999998</v>
      </c>
      <c r="X101" s="15" t="s">
        <v>69</v>
      </c>
      <c r="Y101" s="17">
        <v>193838.4664</v>
      </c>
      <c r="Z101" s="17">
        <v>0</v>
      </c>
      <c r="AA101" s="15" t="s">
        <v>50</v>
      </c>
      <c r="AB101" s="17">
        <v>0</v>
      </c>
      <c r="AC101" s="17">
        <v>0</v>
      </c>
      <c r="AD101" s="15" t="s">
        <v>50</v>
      </c>
      <c r="AE101" s="17">
        <v>0</v>
      </c>
      <c r="AF101" s="15">
        <v>0</v>
      </c>
      <c r="AG101" s="15" t="s">
        <v>50</v>
      </c>
      <c r="AH101" s="17">
        <v>0</v>
      </c>
      <c r="AI101" s="17">
        <v>0</v>
      </c>
      <c r="AJ101" s="15" t="s">
        <v>50</v>
      </c>
      <c r="AK101" s="17">
        <v>0</v>
      </c>
      <c r="AL101" s="1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</row>
    <row r="102" spans="1:42" s="18" customFormat="1" x14ac:dyDescent="0.25">
      <c r="A102" s="15" t="s">
        <v>318</v>
      </c>
      <c r="B102" s="16" t="s">
        <v>312</v>
      </c>
      <c r="C102" s="15" t="s">
        <v>47</v>
      </c>
      <c r="D102" s="15" t="s">
        <v>48</v>
      </c>
      <c r="E102" s="15" t="s">
        <v>49</v>
      </c>
      <c r="F102" s="15" t="s">
        <v>363</v>
      </c>
      <c r="G102" s="15" t="s">
        <v>51</v>
      </c>
      <c r="H102" s="15" t="s">
        <v>313</v>
      </c>
      <c r="I102" s="17" t="s">
        <v>53</v>
      </c>
      <c r="J102" s="17" t="s">
        <v>53</v>
      </c>
      <c r="K102" s="17" t="s">
        <v>53</v>
      </c>
      <c r="L102" s="17" t="s">
        <v>53</v>
      </c>
      <c r="M102" s="17">
        <v>0</v>
      </c>
      <c r="N102" s="15" t="s">
        <v>53</v>
      </c>
      <c r="O102" s="15" t="s">
        <v>54</v>
      </c>
      <c r="P102" s="15" t="s">
        <v>53</v>
      </c>
      <c r="Q102" s="17">
        <f>SUM(S102:AP102)</f>
        <v>37868158.08715</v>
      </c>
      <c r="R102" s="17">
        <v>0</v>
      </c>
      <c r="S102" s="17">
        <v>28720410.602800004</v>
      </c>
      <c r="T102" s="17">
        <v>0</v>
      </c>
      <c r="U102" s="15" t="s">
        <v>50</v>
      </c>
      <c r="V102" s="17">
        <v>0</v>
      </c>
      <c r="W102" s="17">
        <v>7885989.210649997</v>
      </c>
      <c r="X102" s="15" t="s">
        <v>69</v>
      </c>
      <c r="Y102" s="17">
        <v>1261758.2737000003</v>
      </c>
      <c r="Z102" s="17">
        <v>0</v>
      </c>
      <c r="AA102" s="15" t="s">
        <v>50</v>
      </c>
      <c r="AB102" s="17">
        <v>0</v>
      </c>
      <c r="AC102" s="17">
        <v>0</v>
      </c>
      <c r="AD102" s="15" t="s">
        <v>50</v>
      </c>
      <c r="AE102" s="17">
        <v>0</v>
      </c>
      <c r="AF102" s="15">
        <v>0</v>
      </c>
      <c r="AG102" s="15" t="s">
        <v>50</v>
      </c>
      <c r="AH102" s="17">
        <v>0</v>
      </c>
      <c r="AI102" s="17">
        <v>0</v>
      </c>
      <c r="AJ102" s="15" t="s">
        <v>50</v>
      </c>
      <c r="AK102" s="17">
        <v>0</v>
      </c>
      <c r="AL102" s="1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</row>
    <row r="103" spans="1:42" s="18" customFormat="1" x14ac:dyDescent="0.25">
      <c r="A103" s="15" t="s">
        <v>320</v>
      </c>
      <c r="B103" s="16" t="s">
        <v>312</v>
      </c>
      <c r="C103" s="15" t="s">
        <v>47</v>
      </c>
      <c r="D103" s="15" t="s">
        <v>62</v>
      </c>
      <c r="E103" s="15" t="s">
        <v>63</v>
      </c>
      <c r="F103" s="15" t="s">
        <v>370</v>
      </c>
      <c r="G103" s="15" t="s">
        <v>51</v>
      </c>
      <c r="H103" s="15" t="s">
        <v>315</v>
      </c>
      <c r="I103" s="17" t="s">
        <v>53</v>
      </c>
      <c r="J103" s="17" t="s">
        <v>53</v>
      </c>
      <c r="K103" s="17" t="s">
        <v>53</v>
      </c>
      <c r="L103" s="17" t="s">
        <v>53</v>
      </c>
      <c r="M103" s="17">
        <v>0</v>
      </c>
      <c r="N103" s="15" t="s">
        <v>53</v>
      </c>
      <c r="O103" s="15" t="s">
        <v>54</v>
      </c>
      <c r="P103" s="15" t="s">
        <v>53</v>
      </c>
      <c r="Q103" s="17">
        <f>SUM(S103:AP103)</f>
        <v>12552692.512949998</v>
      </c>
      <c r="R103" s="17">
        <v>0</v>
      </c>
      <c r="S103" s="17">
        <v>8511753.2899999972</v>
      </c>
      <c r="T103" s="17">
        <v>0</v>
      </c>
      <c r="U103" s="15" t="s">
        <v>50</v>
      </c>
      <c r="V103" s="17">
        <v>0</v>
      </c>
      <c r="W103" s="17">
        <v>3483568.2956499998</v>
      </c>
      <c r="X103" s="15" t="s">
        <v>50</v>
      </c>
      <c r="Y103" s="17">
        <v>557370.92729999998</v>
      </c>
      <c r="Z103" s="17">
        <v>0</v>
      </c>
      <c r="AA103" s="15" t="s">
        <v>50</v>
      </c>
      <c r="AB103" s="17">
        <v>0</v>
      </c>
      <c r="AC103" s="17">
        <v>0</v>
      </c>
      <c r="AD103" s="15" t="s">
        <v>50</v>
      </c>
      <c r="AE103" s="17">
        <v>0</v>
      </c>
      <c r="AF103" s="15">
        <v>0</v>
      </c>
      <c r="AG103" s="15" t="s">
        <v>50</v>
      </c>
      <c r="AH103" s="17">
        <v>0</v>
      </c>
      <c r="AI103" s="17">
        <v>0</v>
      </c>
      <c r="AJ103" s="15" t="s">
        <v>50</v>
      </c>
      <c r="AK103" s="17">
        <v>0</v>
      </c>
      <c r="AL103" s="1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</row>
    <row r="104" spans="1:42" s="18" customFormat="1" x14ac:dyDescent="0.25">
      <c r="A104" s="15" t="s">
        <v>322</v>
      </c>
      <c r="B104" s="16" t="s">
        <v>312</v>
      </c>
      <c r="C104" s="15" t="s">
        <v>47</v>
      </c>
      <c r="D104" s="15" t="s">
        <v>62</v>
      </c>
      <c r="E104" s="15" t="s">
        <v>63</v>
      </c>
      <c r="F104" s="15" t="s">
        <v>370</v>
      </c>
      <c r="G104" s="15" t="s">
        <v>51</v>
      </c>
      <c r="H104" s="15" t="s">
        <v>317</v>
      </c>
      <c r="I104" s="17" t="s">
        <v>53</v>
      </c>
      <c r="J104" s="17" t="s">
        <v>53</v>
      </c>
      <c r="K104" s="17" t="s">
        <v>53</v>
      </c>
      <c r="L104" s="17" t="s">
        <v>53</v>
      </c>
      <c r="M104" s="17">
        <v>0</v>
      </c>
      <c r="N104" s="15" t="s">
        <v>53</v>
      </c>
      <c r="O104" s="15" t="s">
        <v>166</v>
      </c>
      <c r="P104" s="15" t="s">
        <v>167</v>
      </c>
      <c r="Q104" s="17">
        <f>SUM(S104:AP104)</f>
        <v>29932.884999999998</v>
      </c>
      <c r="R104" s="17">
        <v>0</v>
      </c>
      <c r="S104" s="17">
        <v>29932.884999999998</v>
      </c>
      <c r="T104" s="17">
        <v>0</v>
      </c>
      <c r="U104" s="15" t="s">
        <v>50</v>
      </c>
      <c r="V104" s="17">
        <v>0</v>
      </c>
      <c r="W104" s="17">
        <v>0</v>
      </c>
      <c r="X104" s="15" t="s">
        <v>50</v>
      </c>
      <c r="Y104" s="17">
        <v>0</v>
      </c>
      <c r="Z104" s="17">
        <v>0</v>
      </c>
      <c r="AA104" s="15" t="s">
        <v>50</v>
      </c>
      <c r="AB104" s="17">
        <v>0</v>
      </c>
      <c r="AC104" s="17">
        <v>0</v>
      </c>
      <c r="AD104" s="15" t="s">
        <v>50</v>
      </c>
      <c r="AE104" s="17">
        <v>0</v>
      </c>
      <c r="AF104" s="15">
        <v>0</v>
      </c>
      <c r="AG104" s="15" t="s">
        <v>50</v>
      </c>
      <c r="AH104" s="17">
        <v>0</v>
      </c>
      <c r="AI104" s="17">
        <v>0</v>
      </c>
      <c r="AJ104" s="15" t="s">
        <v>50</v>
      </c>
      <c r="AK104" s="17">
        <v>0</v>
      </c>
      <c r="AL104" s="17">
        <v>0</v>
      </c>
      <c r="AM104" s="16" t="s">
        <v>53</v>
      </c>
      <c r="AN104" s="15" t="s">
        <v>53</v>
      </c>
      <c r="AO104" s="16" t="s">
        <v>53</v>
      </c>
      <c r="AP104" s="15" t="s">
        <v>53</v>
      </c>
    </row>
    <row r="105" spans="1:42" s="18" customFormat="1" x14ac:dyDescent="0.25">
      <c r="A105" s="15" t="s">
        <v>324</v>
      </c>
      <c r="B105" s="16" t="s">
        <v>312</v>
      </c>
      <c r="C105" s="15" t="s">
        <v>47</v>
      </c>
      <c r="D105" s="15" t="s">
        <v>62</v>
      </c>
      <c r="E105" s="15" t="s">
        <v>63</v>
      </c>
      <c r="F105" s="15" t="s">
        <v>370</v>
      </c>
      <c r="G105" s="15" t="s">
        <v>51</v>
      </c>
      <c r="H105" s="15" t="s">
        <v>319</v>
      </c>
      <c r="I105" s="17" t="s">
        <v>53</v>
      </c>
      <c r="J105" s="17" t="s">
        <v>53</v>
      </c>
      <c r="K105" s="17" t="s">
        <v>53</v>
      </c>
      <c r="L105" s="17" t="s">
        <v>53</v>
      </c>
      <c r="M105" s="17">
        <v>0</v>
      </c>
      <c r="N105" s="15" t="s">
        <v>53</v>
      </c>
      <c r="O105" s="15" t="s">
        <v>166</v>
      </c>
      <c r="P105" s="15" t="s">
        <v>167</v>
      </c>
      <c r="Q105" s="17">
        <f>SUM(S105:AP105)</f>
        <v>62682.525600000001</v>
      </c>
      <c r="R105" s="17">
        <v>0</v>
      </c>
      <c r="S105" s="17">
        <v>0</v>
      </c>
      <c r="T105" s="17">
        <v>54036.66</v>
      </c>
      <c r="U105" s="15" t="s">
        <v>69</v>
      </c>
      <c r="V105" s="17">
        <v>8645.8655999999992</v>
      </c>
      <c r="W105" s="17">
        <v>0</v>
      </c>
      <c r="X105" s="15" t="s">
        <v>50</v>
      </c>
      <c r="Y105" s="17">
        <v>0</v>
      </c>
      <c r="Z105" s="17">
        <v>0</v>
      </c>
      <c r="AA105" s="15" t="s">
        <v>50</v>
      </c>
      <c r="AB105" s="17">
        <v>0</v>
      </c>
      <c r="AC105" s="17">
        <v>0</v>
      </c>
      <c r="AD105" s="15" t="s">
        <v>50</v>
      </c>
      <c r="AE105" s="17">
        <v>0</v>
      </c>
      <c r="AF105" s="15">
        <v>0</v>
      </c>
      <c r="AG105" s="15" t="s">
        <v>50</v>
      </c>
      <c r="AH105" s="17">
        <v>0</v>
      </c>
      <c r="AI105" s="17">
        <v>0</v>
      </c>
      <c r="AJ105" s="15" t="s">
        <v>50</v>
      </c>
      <c r="AK105" s="17">
        <v>0</v>
      </c>
      <c r="AL105" s="1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</row>
    <row r="106" spans="1:42" s="18" customFormat="1" x14ac:dyDescent="0.25">
      <c r="A106" s="15" t="s">
        <v>326</v>
      </c>
      <c r="B106" s="16" t="s">
        <v>312</v>
      </c>
      <c r="C106" s="15" t="s">
        <v>47</v>
      </c>
      <c r="D106" s="15" t="s">
        <v>62</v>
      </c>
      <c r="E106" s="15" t="s">
        <v>63</v>
      </c>
      <c r="F106" s="15" t="s">
        <v>370</v>
      </c>
      <c r="G106" s="15" t="s">
        <v>51</v>
      </c>
      <c r="H106" s="15" t="s">
        <v>321</v>
      </c>
      <c r="I106" s="17" t="s">
        <v>53</v>
      </c>
      <c r="J106" s="17" t="s">
        <v>53</v>
      </c>
      <c r="K106" s="17" t="s">
        <v>53</v>
      </c>
      <c r="L106" s="17" t="s">
        <v>53</v>
      </c>
      <c r="M106" s="17">
        <v>0</v>
      </c>
      <c r="N106" s="15" t="s">
        <v>53</v>
      </c>
      <c r="O106" s="15" t="s">
        <v>54</v>
      </c>
      <c r="P106" s="15" t="s">
        <v>53</v>
      </c>
      <c r="Q106" s="17">
        <f>SUM(S106:AP106)</f>
        <v>1108551.8276999998</v>
      </c>
      <c r="R106" s="17">
        <v>0</v>
      </c>
      <c r="S106" s="17">
        <v>700392.32499999972</v>
      </c>
      <c r="T106" s="17">
        <v>0</v>
      </c>
      <c r="U106" s="15" t="s">
        <v>50</v>
      </c>
      <c r="V106" s="17">
        <v>0</v>
      </c>
      <c r="W106" s="17">
        <v>351861.64030000003</v>
      </c>
      <c r="X106" s="15" t="s">
        <v>50</v>
      </c>
      <c r="Y106" s="17">
        <v>56297.862399999998</v>
      </c>
      <c r="Z106" s="17">
        <v>0</v>
      </c>
      <c r="AA106" s="15" t="s">
        <v>50</v>
      </c>
      <c r="AB106" s="17">
        <v>0</v>
      </c>
      <c r="AC106" s="17">
        <v>0</v>
      </c>
      <c r="AD106" s="15" t="s">
        <v>50</v>
      </c>
      <c r="AE106" s="17">
        <v>0</v>
      </c>
      <c r="AF106" s="15">
        <v>0</v>
      </c>
      <c r="AG106" s="15" t="s">
        <v>50</v>
      </c>
      <c r="AH106" s="17">
        <v>0</v>
      </c>
      <c r="AI106" s="17">
        <v>0</v>
      </c>
      <c r="AJ106" s="15" t="s">
        <v>50</v>
      </c>
      <c r="AK106" s="17">
        <v>0</v>
      </c>
      <c r="AL106" s="1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</row>
    <row r="107" spans="1:42" s="18" customFormat="1" x14ac:dyDescent="0.25">
      <c r="A107" s="15" t="s">
        <v>331</v>
      </c>
      <c r="B107" s="16" t="s">
        <v>312</v>
      </c>
      <c r="C107" s="15" t="s">
        <v>47</v>
      </c>
      <c r="D107" s="15" t="s">
        <v>62</v>
      </c>
      <c r="E107" s="15" t="s">
        <v>63</v>
      </c>
      <c r="F107" s="15" t="s">
        <v>370</v>
      </c>
      <c r="G107" s="15" t="s">
        <v>51</v>
      </c>
      <c r="H107" s="15" t="s">
        <v>323</v>
      </c>
      <c r="I107" s="17" t="s">
        <v>53</v>
      </c>
      <c r="J107" s="17" t="s">
        <v>53</v>
      </c>
      <c r="K107" s="17" t="s">
        <v>53</v>
      </c>
      <c r="L107" s="17" t="s">
        <v>53</v>
      </c>
      <c r="M107" s="17">
        <v>0</v>
      </c>
      <c r="N107" s="15" t="s">
        <v>53</v>
      </c>
      <c r="O107" s="15" t="s">
        <v>166</v>
      </c>
      <c r="P107" s="15" t="s">
        <v>167</v>
      </c>
      <c r="Q107" s="17">
        <f>SUM(S107:AP107)</f>
        <v>62910.28</v>
      </c>
      <c r="R107" s="17">
        <v>0</v>
      </c>
      <c r="S107" s="17">
        <v>0</v>
      </c>
      <c r="T107" s="17">
        <v>54233</v>
      </c>
      <c r="U107" s="15" t="s">
        <v>69</v>
      </c>
      <c r="V107" s="17">
        <v>8677.2800000000007</v>
      </c>
      <c r="W107" s="17">
        <v>0</v>
      </c>
      <c r="X107" s="15" t="s">
        <v>50</v>
      </c>
      <c r="Y107" s="17">
        <v>0</v>
      </c>
      <c r="Z107" s="17">
        <v>0</v>
      </c>
      <c r="AA107" s="15" t="s">
        <v>50</v>
      </c>
      <c r="AB107" s="17">
        <v>0</v>
      </c>
      <c r="AC107" s="17">
        <v>0</v>
      </c>
      <c r="AD107" s="15" t="s">
        <v>50</v>
      </c>
      <c r="AE107" s="17">
        <v>0</v>
      </c>
      <c r="AF107" s="15">
        <v>0</v>
      </c>
      <c r="AG107" s="15" t="s">
        <v>50</v>
      </c>
      <c r="AH107" s="17">
        <v>0</v>
      </c>
      <c r="AI107" s="17">
        <v>0</v>
      </c>
      <c r="AJ107" s="15" t="s">
        <v>50</v>
      </c>
      <c r="AK107" s="17">
        <v>0</v>
      </c>
      <c r="AL107" s="1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s="18" customFormat="1" x14ac:dyDescent="0.25">
      <c r="A108" s="15" t="s">
        <v>333</v>
      </c>
      <c r="B108" s="16" t="s">
        <v>312</v>
      </c>
      <c r="C108" s="15" t="s">
        <v>47</v>
      </c>
      <c r="D108" s="15" t="s">
        <v>62</v>
      </c>
      <c r="E108" s="15" t="s">
        <v>63</v>
      </c>
      <c r="F108" s="15" t="s">
        <v>370</v>
      </c>
      <c r="G108" s="15" t="s">
        <v>51</v>
      </c>
      <c r="H108" s="15" t="s">
        <v>325</v>
      </c>
      <c r="I108" s="17" t="s">
        <v>53</v>
      </c>
      <c r="J108" s="17" t="s">
        <v>53</v>
      </c>
      <c r="K108" s="17" t="s">
        <v>53</v>
      </c>
      <c r="L108" s="17" t="s">
        <v>53</v>
      </c>
      <c r="M108" s="17">
        <v>0</v>
      </c>
      <c r="N108" s="15" t="s">
        <v>53</v>
      </c>
      <c r="O108" s="15" t="s">
        <v>54</v>
      </c>
      <c r="P108" s="15" t="s">
        <v>53</v>
      </c>
      <c r="Q108" s="17">
        <f>SUM(S108:AP108)</f>
        <v>7483329.6774000004</v>
      </c>
      <c r="R108" s="17">
        <v>0</v>
      </c>
      <c r="S108" s="17">
        <v>4959355.8250000002</v>
      </c>
      <c r="T108" s="17">
        <v>0</v>
      </c>
      <c r="U108" s="15" t="s">
        <v>50</v>
      </c>
      <c r="V108" s="17">
        <v>0</v>
      </c>
      <c r="W108" s="17">
        <v>2175839.5279999999</v>
      </c>
      <c r="X108" s="15" t="s">
        <v>69</v>
      </c>
      <c r="Y108" s="17">
        <v>348134.32439999998</v>
      </c>
      <c r="Z108" s="17">
        <v>0</v>
      </c>
      <c r="AA108" s="15" t="s">
        <v>50</v>
      </c>
      <c r="AB108" s="17">
        <v>0</v>
      </c>
      <c r="AC108" s="17">
        <v>0</v>
      </c>
      <c r="AD108" s="15" t="s">
        <v>50</v>
      </c>
      <c r="AE108" s="17">
        <v>0</v>
      </c>
      <c r="AF108" s="15">
        <v>0</v>
      </c>
      <c r="AG108" s="15" t="s">
        <v>50</v>
      </c>
      <c r="AH108" s="17">
        <v>0</v>
      </c>
      <c r="AI108" s="17">
        <v>0</v>
      </c>
      <c r="AJ108" s="15" t="s">
        <v>50</v>
      </c>
      <c r="AK108" s="17">
        <v>0</v>
      </c>
      <c r="AL108" s="1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</row>
    <row r="109" spans="1:42" s="18" customFormat="1" x14ac:dyDescent="0.25">
      <c r="A109" s="15" t="s">
        <v>337</v>
      </c>
      <c r="B109" s="16" t="s">
        <v>312</v>
      </c>
      <c r="C109" s="15" t="s">
        <v>47</v>
      </c>
      <c r="D109" s="15" t="s">
        <v>62</v>
      </c>
      <c r="E109" s="15" t="s">
        <v>63</v>
      </c>
      <c r="F109" s="15" t="s">
        <v>370</v>
      </c>
      <c r="G109" s="15" t="s">
        <v>73</v>
      </c>
      <c r="H109" s="15" t="s">
        <v>53</v>
      </c>
      <c r="I109" s="17" t="s">
        <v>327</v>
      </c>
      <c r="J109" s="17" t="s">
        <v>53</v>
      </c>
      <c r="K109" s="17" t="s">
        <v>328</v>
      </c>
      <c r="L109" s="17" t="s">
        <v>312</v>
      </c>
      <c r="M109" s="17">
        <v>318867.59000000003</v>
      </c>
      <c r="N109" s="15" t="s">
        <v>76</v>
      </c>
      <c r="O109" s="15" t="s">
        <v>329</v>
      </c>
      <c r="P109" s="15" t="s">
        <v>330</v>
      </c>
      <c r="Q109" s="17">
        <f>SUM(S109:AP109)</f>
        <v>-37359.599999999999</v>
      </c>
      <c r="R109" s="17">
        <v>0</v>
      </c>
      <c r="S109" s="17">
        <v>-37359.599999999999</v>
      </c>
      <c r="T109" s="17">
        <v>0</v>
      </c>
      <c r="U109" s="15" t="s">
        <v>50</v>
      </c>
      <c r="V109" s="17">
        <v>0</v>
      </c>
      <c r="W109" s="17">
        <v>0</v>
      </c>
      <c r="X109" s="15" t="s">
        <v>50</v>
      </c>
      <c r="Y109" s="17">
        <v>0</v>
      </c>
      <c r="Z109" s="17">
        <v>0</v>
      </c>
      <c r="AA109" s="15" t="s">
        <v>50</v>
      </c>
      <c r="AB109" s="17">
        <v>0</v>
      </c>
      <c r="AC109" s="17">
        <v>0</v>
      </c>
      <c r="AD109" s="15" t="s">
        <v>50</v>
      </c>
      <c r="AE109" s="17">
        <v>0</v>
      </c>
      <c r="AF109" s="15">
        <v>0</v>
      </c>
      <c r="AG109" s="15" t="s">
        <v>50</v>
      </c>
      <c r="AH109" s="17">
        <v>0</v>
      </c>
      <c r="AI109" s="17">
        <v>0</v>
      </c>
      <c r="AJ109" s="15" t="s">
        <v>50</v>
      </c>
      <c r="AK109" s="17">
        <v>0</v>
      </c>
      <c r="AL109" s="1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</row>
    <row r="110" spans="1:42" s="18" customFormat="1" x14ac:dyDescent="0.25">
      <c r="A110" s="15" t="s">
        <v>339</v>
      </c>
      <c r="B110" s="16" t="s">
        <v>312</v>
      </c>
      <c r="C110" s="15" t="s">
        <v>47</v>
      </c>
      <c r="D110" s="15" t="s">
        <v>80</v>
      </c>
      <c r="E110" s="15" t="s">
        <v>81</v>
      </c>
      <c r="F110" s="15" t="s">
        <v>377</v>
      </c>
      <c r="G110" s="15" t="s">
        <v>51</v>
      </c>
      <c r="H110" s="15" t="s">
        <v>332</v>
      </c>
      <c r="I110" s="17" t="s">
        <v>53</v>
      </c>
      <c r="J110" s="17" t="s">
        <v>53</v>
      </c>
      <c r="K110" s="17" t="s">
        <v>53</v>
      </c>
      <c r="L110" s="17" t="s">
        <v>53</v>
      </c>
      <c r="M110" s="17">
        <v>0</v>
      </c>
      <c r="N110" s="15" t="s">
        <v>53</v>
      </c>
      <c r="O110" s="15" t="s">
        <v>54</v>
      </c>
      <c r="P110" s="15" t="s">
        <v>53</v>
      </c>
      <c r="Q110" s="17">
        <f>SUM(S110:AP110)</f>
        <v>3016467.4026000001</v>
      </c>
      <c r="R110" s="17">
        <v>0</v>
      </c>
      <c r="S110" s="17">
        <v>2778827.3550000004</v>
      </c>
      <c r="T110" s="17">
        <v>0</v>
      </c>
      <c r="U110" s="15" t="s">
        <v>50</v>
      </c>
      <c r="V110" s="17">
        <v>0</v>
      </c>
      <c r="W110" s="17">
        <v>204862.11</v>
      </c>
      <c r="X110" s="15" t="s">
        <v>50</v>
      </c>
      <c r="Y110" s="17">
        <v>32777.937599999997</v>
      </c>
      <c r="Z110" s="17">
        <v>0</v>
      </c>
      <c r="AA110" s="15" t="s">
        <v>50</v>
      </c>
      <c r="AB110" s="17">
        <v>0</v>
      </c>
      <c r="AC110" s="17">
        <v>0</v>
      </c>
      <c r="AD110" s="15" t="s">
        <v>50</v>
      </c>
      <c r="AE110" s="17">
        <v>0</v>
      </c>
      <c r="AF110" s="15">
        <v>0</v>
      </c>
      <c r="AG110" s="15" t="s">
        <v>50</v>
      </c>
      <c r="AH110" s="17">
        <v>0</v>
      </c>
      <c r="AI110" s="17">
        <v>0</v>
      </c>
      <c r="AJ110" s="15" t="s">
        <v>50</v>
      </c>
      <c r="AK110" s="17">
        <v>0</v>
      </c>
      <c r="AL110" s="1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</row>
    <row r="111" spans="1:42" s="18" customFormat="1" x14ac:dyDescent="0.25">
      <c r="A111" s="15" t="s">
        <v>341</v>
      </c>
      <c r="B111" s="16" t="s">
        <v>312</v>
      </c>
      <c r="C111" s="15" t="s">
        <v>47</v>
      </c>
      <c r="D111" s="15" t="s">
        <v>80</v>
      </c>
      <c r="E111" s="15" t="s">
        <v>81</v>
      </c>
      <c r="F111" s="15" t="s">
        <v>377</v>
      </c>
      <c r="G111" s="15" t="s">
        <v>51</v>
      </c>
      <c r="H111" s="15" t="s">
        <v>334</v>
      </c>
      <c r="I111" s="17" t="s">
        <v>53</v>
      </c>
      <c r="J111" s="17" t="s">
        <v>53</v>
      </c>
      <c r="K111" s="17" t="s">
        <v>53</v>
      </c>
      <c r="L111" s="17" t="s">
        <v>53</v>
      </c>
      <c r="M111" s="17">
        <v>0</v>
      </c>
      <c r="N111" s="15" t="s">
        <v>53</v>
      </c>
      <c r="O111" s="15" t="s">
        <v>335</v>
      </c>
      <c r="P111" s="15" t="s">
        <v>336</v>
      </c>
      <c r="Q111" s="17">
        <f>SUM(S111:AP111)</f>
        <v>70879</v>
      </c>
      <c r="R111" s="17">
        <v>0</v>
      </c>
      <c r="S111" s="17">
        <v>70879</v>
      </c>
      <c r="T111" s="17">
        <v>0</v>
      </c>
      <c r="U111" s="15" t="s">
        <v>50</v>
      </c>
      <c r="V111" s="17">
        <v>0</v>
      </c>
      <c r="W111" s="17">
        <v>0</v>
      </c>
      <c r="X111" s="15" t="s">
        <v>50</v>
      </c>
      <c r="Y111" s="17">
        <v>0</v>
      </c>
      <c r="Z111" s="17">
        <v>0</v>
      </c>
      <c r="AA111" s="15" t="s">
        <v>50</v>
      </c>
      <c r="AB111" s="17">
        <v>0</v>
      </c>
      <c r="AC111" s="17">
        <v>0</v>
      </c>
      <c r="AD111" s="15" t="s">
        <v>50</v>
      </c>
      <c r="AE111" s="17">
        <v>0</v>
      </c>
      <c r="AF111" s="15">
        <v>0</v>
      </c>
      <c r="AG111" s="15" t="s">
        <v>50</v>
      </c>
      <c r="AH111" s="17">
        <v>0</v>
      </c>
      <c r="AI111" s="17">
        <v>0</v>
      </c>
      <c r="AJ111" s="15" t="s">
        <v>50</v>
      </c>
      <c r="AK111" s="17">
        <v>0</v>
      </c>
      <c r="AL111" s="1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</row>
    <row r="112" spans="1:42" s="18" customFormat="1" x14ac:dyDescent="0.25">
      <c r="A112" s="15" t="s">
        <v>346</v>
      </c>
      <c r="B112" s="16" t="s">
        <v>312</v>
      </c>
      <c r="C112" s="15" t="s">
        <v>47</v>
      </c>
      <c r="D112" s="15" t="s">
        <v>80</v>
      </c>
      <c r="E112" s="15" t="s">
        <v>81</v>
      </c>
      <c r="F112" s="15" t="s">
        <v>377</v>
      </c>
      <c r="G112" s="15" t="s">
        <v>51</v>
      </c>
      <c r="H112" s="15" t="s">
        <v>338</v>
      </c>
      <c r="I112" s="17" t="s">
        <v>53</v>
      </c>
      <c r="J112" s="17" t="s">
        <v>53</v>
      </c>
      <c r="K112" s="17" t="s">
        <v>53</v>
      </c>
      <c r="L112" s="17" t="s">
        <v>53</v>
      </c>
      <c r="M112" s="17">
        <v>0</v>
      </c>
      <c r="N112" s="15" t="s">
        <v>53</v>
      </c>
      <c r="O112" s="15" t="s">
        <v>54</v>
      </c>
      <c r="P112" s="15" t="s">
        <v>53</v>
      </c>
      <c r="Q112" s="17">
        <f>SUM(S112:AP112)</f>
        <v>20730792.849849999</v>
      </c>
      <c r="R112" s="17">
        <v>0</v>
      </c>
      <c r="S112" s="17">
        <v>16774160.105749998</v>
      </c>
      <c r="T112" s="17">
        <v>0</v>
      </c>
      <c r="U112" s="15" t="s">
        <v>50</v>
      </c>
      <c r="V112" s="17">
        <v>0</v>
      </c>
      <c r="W112" s="17">
        <v>3410890.2967000008</v>
      </c>
      <c r="X112" s="15" t="s">
        <v>50</v>
      </c>
      <c r="Y112" s="17">
        <v>545742.44740000006</v>
      </c>
      <c r="Z112" s="17">
        <v>0</v>
      </c>
      <c r="AA112" s="15" t="s">
        <v>50</v>
      </c>
      <c r="AB112" s="17">
        <v>0</v>
      </c>
      <c r="AC112" s="17">
        <v>0</v>
      </c>
      <c r="AD112" s="15" t="s">
        <v>50</v>
      </c>
      <c r="AE112" s="17">
        <v>0</v>
      </c>
      <c r="AF112" s="15">
        <v>0</v>
      </c>
      <c r="AG112" s="15" t="s">
        <v>50</v>
      </c>
      <c r="AH112" s="17">
        <v>0</v>
      </c>
      <c r="AI112" s="17">
        <v>0</v>
      </c>
      <c r="AJ112" s="15" t="s">
        <v>50</v>
      </c>
      <c r="AK112" s="17">
        <v>0</v>
      </c>
      <c r="AL112" s="1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s="18" customFormat="1" x14ac:dyDescent="0.25">
      <c r="A113" s="15" t="s">
        <v>392</v>
      </c>
      <c r="B113" s="16" t="s">
        <v>312</v>
      </c>
      <c r="C113" s="15" t="s">
        <v>47</v>
      </c>
      <c r="D113" s="15" t="s">
        <v>94</v>
      </c>
      <c r="E113" s="15" t="s">
        <v>95</v>
      </c>
      <c r="F113" s="15" t="s">
        <v>380</v>
      </c>
      <c r="G113" s="15" t="s">
        <v>51</v>
      </c>
      <c r="H113" s="15" t="s">
        <v>340</v>
      </c>
      <c r="I113" s="17" t="s">
        <v>53</v>
      </c>
      <c r="J113" s="17" t="s">
        <v>53</v>
      </c>
      <c r="K113" s="17" t="s">
        <v>53</v>
      </c>
      <c r="L113" s="17" t="s">
        <v>53</v>
      </c>
      <c r="M113" s="17">
        <v>0</v>
      </c>
      <c r="N113" s="15" t="s">
        <v>53</v>
      </c>
      <c r="O113" s="15" t="s">
        <v>54</v>
      </c>
      <c r="P113" s="15" t="s">
        <v>53</v>
      </c>
      <c r="Q113" s="17">
        <f>SUM(S113:AP113)</f>
        <v>15380947.682100002</v>
      </c>
      <c r="R113" s="17">
        <v>0</v>
      </c>
      <c r="S113" s="17">
        <v>11127764.307150003</v>
      </c>
      <c r="T113" s="17">
        <v>0</v>
      </c>
      <c r="U113" s="15" t="s">
        <v>50</v>
      </c>
      <c r="V113" s="17">
        <v>0</v>
      </c>
      <c r="W113" s="17">
        <v>3666537.3921499997</v>
      </c>
      <c r="X113" s="15" t="s">
        <v>50</v>
      </c>
      <c r="Y113" s="17">
        <v>586645.9828</v>
      </c>
      <c r="Z113" s="17">
        <v>0</v>
      </c>
      <c r="AA113" s="15" t="s">
        <v>50</v>
      </c>
      <c r="AB113" s="17">
        <v>0</v>
      </c>
      <c r="AC113" s="17">
        <v>0</v>
      </c>
      <c r="AD113" s="15" t="s">
        <v>50</v>
      </c>
      <c r="AE113" s="17">
        <v>0</v>
      </c>
      <c r="AF113" s="15">
        <v>0</v>
      </c>
      <c r="AG113" s="15" t="s">
        <v>50</v>
      </c>
      <c r="AH113" s="17">
        <v>0</v>
      </c>
      <c r="AI113" s="17">
        <v>0</v>
      </c>
      <c r="AJ113" s="15" t="s">
        <v>50</v>
      </c>
      <c r="AK113" s="17">
        <v>0</v>
      </c>
      <c r="AL113" s="1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</row>
    <row r="114" spans="1:42" s="18" customFormat="1" x14ac:dyDescent="0.25">
      <c r="A114" s="15" t="s">
        <v>393</v>
      </c>
      <c r="B114" s="16" t="s">
        <v>312</v>
      </c>
      <c r="C114" s="15" t="s">
        <v>47</v>
      </c>
      <c r="D114" s="15" t="s">
        <v>94</v>
      </c>
      <c r="E114" s="15" t="s">
        <v>95</v>
      </c>
      <c r="F114" s="15" t="s">
        <v>380</v>
      </c>
      <c r="G114" s="15" t="s">
        <v>73</v>
      </c>
      <c r="H114" s="15" t="s">
        <v>53</v>
      </c>
      <c r="I114" s="17" t="s">
        <v>342</v>
      </c>
      <c r="J114" s="17" t="s">
        <v>53</v>
      </c>
      <c r="K114" s="17" t="s">
        <v>343</v>
      </c>
      <c r="L114" s="17" t="s">
        <v>312</v>
      </c>
      <c r="M114" s="17">
        <v>68340</v>
      </c>
      <c r="N114" s="15" t="s">
        <v>76</v>
      </c>
      <c r="O114" s="15" t="s">
        <v>344</v>
      </c>
      <c r="P114" s="15" t="s">
        <v>345</v>
      </c>
      <c r="Q114" s="17">
        <f>SUM(S114:AP114)</f>
        <v>-46410</v>
      </c>
      <c r="R114" s="17">
        <v>0</v>
      </c>
      <c r="S114" s="17">
        <v>-46410</v>
      </c>
      <c r="T114" s="17">
        <v>0</v>
      </c>
      <c r="U114" s="15" t="s">
        <v>50</v>
      </c>
      <c r="V114" s="17">
        <v>0</v>
      </c>
      <c r="W114" s="17">
        <v>0</v>
      </c>
      <c r="X114" s="15" t="s">
        <v>50</v>
      </c>
      <c r="Y114" s="17">
        <v>0</v>
      </c>
      <c r="Z114" s="17">
        <v>0</v>
      </c>
      <c r="AA114" s="15" t="s">
        <v>50</v>
      </c>
      <c r="AB114" s="17">
        <v>0</v>
      </c>
      <c r="AC114" s="17">
        <v>0</v>
      </c>
      <c r="AD114" s="15" t="s">
        <v>50</v>
      </c>
      <c r="AE114" s="17">
        <v>0</v>
      </c>
      <c r="AF114" s="15">
        <v>0</v>
      </c>
      <c r="AG114" s="15" t="s">
        <v>50</v>
      </c>
      <c r="AH114" s="17">
        <v>0</v>
      </c>
      <c r="AI114" s="17">
        <v>0</v>
      </c>
      <c r="AJ114" s="15" t="s">
        <v>50</v>
      </c>
      <c r="AK114" s="17">
        <v>0</v>
      </c>
      <c r="AL114" s="1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</row>
    <row r="115" spans="1:42" s="18" customFormat="1" x14ac:dyDescent="0.25">
      <c r="A115" s="15" t="s">
        <v>394</v>
      </c>
      <c r="B115" s="16" t="s">
        <v>312</v>
      </c>
      <c r="C115" s="15" t="s">
        <v>47</v>
      </c>
      <c r="D115" s="15" t="s">
        <v>98</v>
      </c>
      <c r="E115" s="15" t="s">
        <v>99</v>
      </c>
      <c r="F115" s="15" t="s">
        <v>390</v>
      </c>
      <c r="G115" s="15" t="s">
        <v>51</v>
      </c>
      <c r="H115" s="15" t="s">
        <v>347</v>
      </c>
      <c r="I115" s="17" t="s">
        <v>53</v>
      </c>
      <c r="J115" s="17" t="s">
        <v>53</v>
      </c>
      <c r="K115" s="17" t="s">
        <v>53</v>
      </c>
      <c r="L115" s="17" t="s">
        <v>53</v>
      </c>
      <c r="M115" s="17">
        <v>0</v>
      </c>
      <c r="N115" s="15" t="s">
        <v>53</v>
      </c>
      <c r="O115" s="15" t="s">
        <v>54</v>
      </c>
      <c r="P115" s="15" t="s">
        <v>53</v>
      </c>
      <c r="Q115" s="17">
        <f>SUM(S115:AP115)</f>
        <v>8803993.9914000016</v>
      </c>
      <c r="R115" s="17">
        <v>0</v>
      </c>
      <c r="S115" s="17">
        <v>7304172.5250000013</v>
      </c>
      <c r="T115" s="17">
        <v>0</v>
      </c>
      <c r="U115" s="15" t="s">
        <v>50</v>
      </c>
      <c r="V115" s="17">
        <v>0</v>
      </c>
      <c r="W115" s="17">
        <v>1292949.5400000003</v>
      </c>
      <c r="X115" s="15" t="s">
        <v>50</v>
      </c>
      <c r="Y115" s="17">
        <v>206871.9264</v>
      </c>
      <c r="Z115" s="17">
        <v>0</v>
      </c>
      <c r="AA115" s="15" t="s">
        <v>50</v>
      </c>
      <c r="AB115" s="17">
        <v>0</v>
      </c>
      <c r="AC115" s="17">
        <v>0</v>
      </c>
      <c r="AD115" s="15" t="s">
        <v>50</v>
      </c>
      <c r="AE115" s="17">
        <v>0</v>
      </c>
      <c r="AF115" s="15">
        <v>0</v>
      </c>
      <c r="AG115" s="15" t="s">
        <v>50</v>
      </c>
      <c r="AH115" s="17">
        <v>0</v>
      </c>
      <c r="AI115" s="17">
        <v>0</v>
      </c>
      <c r="AJ115" s="15" t="s">
        <v>50</v>
      </c>
      <c r="AK115" s="17">
        <v>0</v>
      </c>
      <c r="AL115" s="1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</row>
    <row r="117" spans="1:42" x14ac:dyDescent="0.25">
      <c r="Q117" s="10">
        <f>SUM(Q2:Q115)</f>
        <v>597541764.3877995</v>
      </c>
      <c r="R117" s="10">
        <f>SUM(R2:R115)</f>
        <v>0</v>
      </c>
      <c r="S117" s="10">
        <f>SUM(S2:S115)</f>
        <v>448096964.18154973</v>
      </c>
      <c r="T117" s="10">
        <f>SUM(T2:T115)</f>
        <v>2193147.71</v>
      </c>
      <c r="V117" s="10">
        <f>SUM(V2:V115)</f>
        <v>350903.63360000006</v>
      </c>
      <c r="W117" s="10">
        <f>SUM(W2:W115)</f>
        <v>125921680.05465005</v>
      </c>
      <c r="Y117" s="10">
        <f>SUM(Y2:Y115)</f>
        <v>20147468.807999983</v>
      </c>
      <c r="Z117" s="10">
        <f>SUM(Z2:Z115)</f>
        <v>0</v>
      </c>
      <c r="AB117" s="10">
        <f>SUM(AB2:AB115)</f>
        <v>0</v>
      </c>
      <c r="AC117" s="10">
        <f>SUM(AC2:AC115)</f>
        <v>770000</v>
      </c>
      <c r="AE117" s="10">
        <f>SUM(AE2:AE115)</f>
        <v>61600</v>
      </c>
      <c r="AI117" s="10">
        <f>SUM(AI2:AI115)</f>
        <v>0</v>
      </c>
      <c r="AK117" s="10">
        <f>SUM(AK2:AK115)</f>
        <v>0</v>
      </c>
      <c r="AL117" s="10">
        <f>SUM(AL2:AL115)</f>
        <v>0</v>
      </c>
    </row>
    <row r="119" spans="1:42" x14ac:dyDescent="0.25">
      <c r="J119" s="9" t="s">
        <v>348</v>
      </c>
    </row>
    <row r="121" spans="1:42" x14ac:dyDescent="0.25">
      <c r="J121" s="9" t="s">
        <v>349</v>
      </c>
      <c r="K121" s="9" t="s">
        <v>350</v>
      </c>
      <c r="L121" s="9" t="s">
        <v>351</v>
      </c>
    </row>
    <row r="123" spans="1:42" x14ac:dyDescent="0.25">
      <c r="I123" s="9" t="s">
        <v>352</v>
      </c>
      <c r="J123" s="9">
        <f>S117</f>
        <v>448096964.18154973</v>
      </c>
    </row>
    <row r="125" spans="1:42" x14ac:dyDescent="0.25">
      <c r="I125" s="9" t="s">
        <v>353</v>
      </c>
      <c r="J125" s="9">
        <f>T117+W117</f>
        <v>128114827.76465005</v>
      </c>
      <c r="K125" s="9">
        <f>V117+Y117</f>
        <v>20498372.441599984</v>
      </c>
    </row>
    <row r="127" spans="1:42" x14ac:dyDescent="0.25">
      <c r="I127" s="9" t="s">
        <v>354</v>
      </c>
      <c r="J127" s="9">
        <f>AC117</f>
        <v>770000</v>
      </c>
      <c r="K127" s="9">
        <f>AE117</f>
        <v>61600</v>
      </c>
      <c r="L127" s="9">
        <v>0</v>
      </c>
    </row>
    <row r="129" spans="9:13" x14ac:dyDescent="0.25">
      <c r="I129" s="9" t="s">
        <v>355</v>
      </c>
      <c r="J129" s="9">
        <v>0</v>
      </c>
      <c r="K129" s="9">
        <v>0</v>
      </c>
    </row>
    <row r="131" spans="9:13" x14ac:dyDescent="0.25">
      <c r="I131" s="9" t="s">
        <v>356</v>
      </c>
      <c r="J131" s="9">
        <f>J123+J125+J127</f>
        <v>576981791.94619977</v>
      </c>
      <c r="K131" s="9">
        <f>K125+K127</f>
        <v>20559972.441599984</v>
      </c>
      <c r="L131" s="9">
        <v>0</v>
      </c>
      <c r="M131" s="9">
        <f>J131+K131</f>
        <v>597541764.38779974</v>
      </c>
    </row>
  </sheetData>
  <sortState ref="A8:AP115">
    <sortCondition ref="B8:B115"/>
    <sortCondition ref="D8:D115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2019-12-23T17:53:31Z</dcterms:created>
  <dcterms:modified xsi:type="dcterms:W3CDTF">2019-12-23T18:59:56Z</dcterms:modified>
</cp:coreProperties>
</file>