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98" i="1" l="1"/>
  <c r="R84" i="1"/>
  <c r="S84" i="1"/>
  <c r="T84" i="1"/>
  <c r="U84" i="1"/>
  <c r="V84" i="1"/>
  <c r="W84" i="1"/>
  <c r="Y84" i="1"/>
  <c r="Z84" i="1"/>
  <c r="AB84" i="1"/>
  <c r="AC84" i="1"/>
  <c r="AE84" i="1"/>
  <c r="AF84" i="1"/>
  <c r="AH84" i="1"/>
  <c r="AI84" i="1"/>
  <c r="AK84" i="1"/>
  <c r="AL84" i="1"/>
  <c r="Q84" i="1"/>
  <c r="K92" i="1" l="1"/>
  <c r="K98" i="1" s="1"/>
  <c r="J90" i="1"/>
  <c r="Q59" i="1"/>
  <c r="Q32" i="1"/>
  <c r="Q38" i="1"/>
  <c r="Q33" i="1"/>
  <c r="Q39" i="1"/>
  <c r="Q40" i="1"/>
  <c r="Q41" i="1"/>
  <c r="Q54" i="1"/>
  <c r="Q60" i="1"/>
  <c r="Q70" i="1"/>
  <c r="Q77" i="1"/>
  <c r="Q28" i="1"/>
  <c r="Q34" i="1"/>
  <c r="Q42" i="1"/>
  <c r="Q43" i="1"/>
  <c r="Q44" i="1"/>
  <c r="Q45" i="1"/>
  <c r="Q46" i="1"/>
  <c r="Q47" i="1"/>
  <c r="Q48" i="1"/>
  <c r="Q49" i="1"/>
  <c r="Q55" i="1"/>
  <c r="Q61" i="1"/>
  <c r="Q62" i="1"/>
  <c r="Q71" i="1"/>
  <c r="Q78" i="1"/>
  <c r="Q29" i="1"/>
  <c r="Q35" i="1"/>
  <c r="Q50" i="1"/>
  <c r="Q51" i="1"/>
  <c r="Q52" i="1"/>
  <c r="Q56" i="1"/>
  <c r="Q57" i="1"/>
  <c r="Q63" i="1"/>
  <c r="Q64" i="1"/>
  <c r="Q65" i="1"/>
  <c r="Q72" i="1"/>
  <c r="Q79" i="1"/>
  <c r="Q30" i="1"/>
  <c r="Q31" i="1"/>
  <c r="Q36" i="1"/>
  <c r="Q37" i="1"/>
  <c r="Q53" i="1"/>
  <c r="Q58" i="1"/>
  <c r="Q66" i="1"/>
  <c r="Q67" i="1"/>
  <c r="Q68" i="1"/>
  <c r="Q73" i="1"/>
  <c r="Q80" i="1"/>
  <c r="Q69" i="1"/>
  <c r="Q74" i="1"/>
  <c r="Q75" i="1"/>
  <c r="Q76" i="1"/>
  <c r="Q81" i="1"/>
  <c r="Q27" i="1"/>
  <c r="J92" i="1"/>
  <c r="J98" i="1" l="1"/>
  <c r="M98" i="1" s="1"/>
</calcChain>
</file>

<file path=xl/sharedStrings.xml><?xml version="1.0" encoding="utf-8"?>
<sst xmlns="http://schemas.openxmlformats.org/spreadsheetml/2006/main" count="1599" uniqueCount="325">
  <si>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</si>
  <si>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</si>
  <si>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</si>
  <si>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</si>
  <si>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</si>
  <si>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</si>
  <si>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</si>
  <si>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</si>
  <si>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</si>
  <si>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</si>
  <si>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</si>
  <si>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</si>
  <si>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</si>
  <si>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</si>
  <si>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</si>
  <si>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</si>
  <si>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</si>
  <si>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</si>
  <si>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</si>
  <si>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</si>
  <si>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</si>
  <si>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</si>
  <si>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</si>
  <si>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</si>
  <si>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</si>
  <si>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</si>
  <si>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</si>
  <si>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</si>
  <si>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</si>
  <si>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</si>
  <si>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</si>
  <si>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</si>
  <si>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</si>
  <si>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</si>
  <si>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</si>
  <si>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</si>
  <si>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</si>
  <si>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</si>
  <si>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</si>
  <si>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</si>
  <si>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</si>
  <si>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</si>
  <si>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</si>
  <si>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</si>
  <si>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</si>
  <si>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</si>
  <si>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23/12/2019</t>
  </si>
  <si>
    <t>0301</t>
  </si>
  <si>
    <t>001</t>
  </si>
  <si>
    <t>Z1B8026797</t>
  </si>
  <si>
    <t>-</t>
  </si>
  <si>
    <t>FC</t>
  </si>
  <si>
    <t>00065788-00065950</t>
  </si>
  <si>
    <t/>
  </si>
  <si>
    <t>VENTAS NO CONTRIBUYENTES</t>
  </si>
  <si>
    <t>2</t>
  </si>
  <si>
    <t>002</t>
  </si>
  <si>
    <t>Z1B8026622</t>
  </si>
  <si>
    <t>00246508-00246710</t>
  </si>
  <si>
    <t>3</t>
  </si>
  <si>
    <t>003</t>
  </si>
  <si>
    <t>Z1B8027648</t>
  </si>
  <si>
    <t>00217556-00217708</t>
  </si>
  <si>
    <t>16</t>
  </si>
  <si>
    <t>4</t>
  </si>
  <si>
    <t>004</t>
  </si>
  <si>
    <t>Z1B8026803</t>
  </si>
  <si>
    <t>00050161-00050211</t>
  </si>
  <si>
    <t>5</t>
  </si>
  <si>
    <t>NC</t>
  </si>
  <si>
    <t>00000102</t>
  </si>
  <si>
    <t>00050204</t>
  </si>
  <si>
    <t>VEN</t>
  </si>
  <si>
    <t>ARON</t>
  </si>
  <si>
    <t>V24462152</t>
  </si>
  <si>
    <t>6</t>
  </si>
  <si>
    <t>24/12/2019</t>
  </si>
  <si>
    <t>00065951-00066162</t>
  </si>
  <si>
    <t>7</t>
  </si>
  <si>
    <t>00246711-00246854</t>
  </si>
  <si>
    <t>8</t>
  </si>
  <si>
    <t>00217709-00217903</t>
  </si>
  <si>
    <t>9</t>
  </si>
  <si>
    <t>00050212-00050378</t>
  </si>
  <si>
    <t>10</t>
  </si>
  <si>
    <t>00050379-00050394</t>
  </si>
  <si>
    <t>11</t>
  </si>
  <si>
    <t>005</t>
  </si>
  <si>
    <t>Z1B8026520</t>
  </si>
  <si>
    <t>00098363-00098433</t>
  </si>
  <si>
    <t>12</t>
  </si>
  <si>
    <t>25/12/2019</t>
  </si>
  <si>
    <t>00066163-00066189</t>
  </si>
  <si>
    <t>13</t>
  </si>
  <si>
    <t>00066190</t>
  </si>
  <si>
    <t>COOPERATIVA ALF, R.L.</t>
  </si>
  <si>
    <t>J296108854</t>
  </si>
  <si>
    <t>14</t>
  </si>
  <si>
    <t>00066191-00066287</t>
  </si>
  <si>
    <t>15</t>
  </si>
  <si>
    <t>00246855-00246923</t>
  </si>
  <si>
    <t>00246924</t>
  </si>
  <si>
    <t>BAZAR C MANSOUR</t>
  </si>
  <si>
    <t>V175334870</t>
  </si>
  <si>
    <t>17</t>
  </si>
  <si>
    <t>00246925-00246932</t>
  </si>
  <si>
    <t>18</t>
  </si>
  <si>
    <t>00246933</t>
  </si>
  <si>
    <t>CEI MARIA DE LA ALMAS CONSAGRADA</t>
  </si>
  <si>
    <t>J314101382</t>
  </si>
  <si>
    <t>19</t>
  </si>
  <si>
    <t>00246934-00247008</t>
  </si>
  <si>
    <t>20</t>
  </si>
  <si>
    <t>00247009</t>
  </si>
  <si>
    <t>RUBEN LUNA</t>
  </si>
  <si>
    <t>J401878458</t>
  </si>
  <si>
    <t>21</t>
  </si>
  <si>
    <t>00247010-00247035</t>
  </si>
  <si>
    <t>22</t>
  </si>
  <si>
    <t>00000143</t>
  </si>
  <si>
    <t>00246870</t>
  </si>
  <si>
    <t>MONICA PALACIOS</t>
  </si>
  <si>
    <t>V14876157</t>
  </si>
  <si>
    <t>23</t>
  </si>
  <si>
    <t>00217904-00217953</t>
  </si>
  <si>
    <t>24</t>
  </si>
  <si>
    <t>00217954</t>
  </si>
  <si>
    <t>LEEWER VILLALBA</t>
  </si>
  <si>
    <t>VV28148250</t>
  </si>
  <si>
    <t>25</t>
  </si>
  <si>
    <t>00217955-00218004</t>
  </si>
  <si>
    <t>26</t>
  </si>
  <si>
    <t>00050395-00050474</t>
  </si>
  <si>
    <t>27</t>
  </si>
  <si>
    <t>26/12/2019</t>
  </si>
  <si>
    <t>00066288-00066350</t>
  </si>
  <si>
    <t>28</t>
  </si>
  <si>
    <t>00247036-00247124</t>
  </si>
  <si>
    <t>29</t>
  </si>
  <si>
    <t>00218005</t>
  </si>
  <si>
    <t>FUNDACION RESTAURADORA DE PORTILLO</t>
  </si>
  <si>
    <t>J412941119</t>
  </si>
  <si>
    <t>30</t>
  </si>
  <si>
    <t>00218006-00218086</t>
  </si>
  <si>
    <t>31</t>
  </si>
  <si>
    <t>00050475-00050513</t>
  </si>
  <si>
    <t>32</t>
  </si>
  <si>
    <t>27/12/2019</t>
  </si>
  <si>
    <t>00066351-00066408</t>
  </si>
  <si>
    <t>33</t>
  </si>
  <si>
    <t>00247125-00247196</t>
  </si>
  <si>
    <t>34</t>
  </si>
  <si>
    <t>00000145</t>
  </si>
  <si>
    <t>00247150</t>
  </si>
  <si>
    <t>JOSE ROJAS</t>
  </si>
  <si>
    <t>V6131828</t>
  </si>
  <si>
    <t>35</t>
  </si>
  <si>
    <t>00218087-00218095</t>
  </si>
  <si>
    <t>36</t>
  </si>
  <si>
    <t>00218096</t>
  </si>
  <si>
    <t>RESTAURANT LA SOLUCION</t>
  </si>
  <si>
    <t>V108646868</t>
  </si>
  <si>
    <t>37</t>
  </si>
  <si>
    <t>00218097-00218112</t>
  </si>
  <si>
    <t>38</t>
  </si>
  <si>
    <t>00050514-00050521</t>
  </si>
  <si>
    <t>39</t>
  </si>
  <si>
    <t>00050522</t>
  </si>
  <si>
    <t>40</t>
  </si>
  <si>
    <t>00050523-00050563</t>
  </si>
  <si>
    <t>41</t>
  </si>
  <si>
    <t>00098434-00098440</t>
  </si>
  <si>
    <t>42</t>
  </si>
  <si>
    <t>28/12/2019</t>
  </si>
  <si>
    <t>00066409-00066494</t>
  </si>
  <si>
    <t>43</t>
  </si>
  <si>
    <t>00247197-00247294</t>
  </si>
  <si>
    <t>44</t>
  </si>
  <si>
    <t>00218113-00218134</t>
  </si>
  <si>
    <t>45</t>
  </si>
  <si>
    <t>00050564-00050645</t>
  </si>
  <si>
    <t>46</t>
  </si>
  <si>
    <t>00098441-00098442</t>
  </si>
  <si>
    <t>47</t>
  </si>
  <si>
    <t>00098443</t>
  </si>
  <si>
    <t>DENYS BARBOZA</t>
  </si>
  <si>
    <t>V10547727</t>
  </si>
  <si>
    <t>48</t>
  </si>
  <si>
    <t>00098444-00098455</t>
  </si>
  <si>
    <t>49</t>
  </si>
  <si>
    <t>29/12/2019</t>
  </si>
  <si>
    <t>00066495-00066628</t>
  </si>
  <si>
    <t>50</t>
  </si>
  <si>
    <t>00247295-00247420</t>
  </si>
  <si>
    <t>51</t>
  </si>
  <si>
    <t>00218135-00218244</t>
  </si>
  <si>
    <t>52</t>
  </si>
  <si>
    <t>00050646-00050696</t>
  </si>
  <si>
    <t>53</t>
  </si>
  <si>
    <t>00098456-00098473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</si>
  <si>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</si>
  <si>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</si>
  <si>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</si>
  <si>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</si>
  <si>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</si>
  <si>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</si>
  <si>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</si>
  <si>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</si>
  <si>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</si>
  <si>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LIBRODE VENTAS DESDE 23-12-19 HASTA 29-12-19</t>
  </si>
  <si>
    <t>0466</t>
  </si>
  <si>
    <t>0467</t>
  </si>
  <si>
    <t>0468</t>
  </si>
  <si>
    <t>0469</t>
  </si>
  <si>
    <t>0470</t>
  </si>
  <si>
    <t>0471</t>
  </si>
  <si>
    <t>0472</t>
  </si>
  <si>
    <t>1422</t>
  </si>
  <si>
    <t>1423</t>
  </si>
  <si>
    <t>1424</t>
  </si>
  <si>
    <t>1425</t>
  </si>
  <si>
    <t>1426</t>
  </si>
  <si>
    <t>1427</t>
  </si>
  <si>
    <t>1428</t>
  </si>
  <si>
    <t>1535</t>
  </si>
  <si>
    <t>1536</t>
  </si>
  <si>
    <t>1537</t>
  </si>
  <si>
    <t>1538</t>
  </si>
  <si>
    <t>1539</t>
  </si>
  <si>
    <t>1541</t>
  </si>
  <si>
    <t>1542</t>
  </si>
  <si>
    <t>0473</t>
  </si>
  <si>
    <t>0474</t>
  </si>
  <si>
    <t>0475</t>
  </si>
  <si>
    <t>1329</t>
  </si>
  <si>
    <t>00098362</t>
  </si>
  <si>
    <t>CAJA SIN ACTIVIDAD</t>
  </si>
  <si>
    <t>1330</t>
  </si>
  <si>
    <t>1331</t>
  </si>
  <si>
    <t>00098433</t>
  </si>
  <si>
    <t>1332</t>
  </si>
  <si>
    <t>1333</t>
  </si>
  <si>
    <t>1334</t>
  </si>
  <si>
    <t>54</t>
  </si>
  <si>
    <t>55</t>
  </si>
  <si>
    <t>15/01/2019</t>
  </si>
  <si>
    <t>SUMINISTROS DESCARMEDIC, C.A.</t>
  </si>
  <si>
    <t>0</t>
  </si>
  <si>
    <t>20190100000389</t>
  </si>
  <si>
    <t>25/07/2019</t>
  </si>
  <si>
    <t>201743</t>
  </si>
  <si>
    <t>017492</t>
  </si>
  <si>
    <t>20190700000526</t>
  </si>
  <si>
    <t>01/08/2019</t>
  </si>
  <si>
    <t>085112</t>
  </si>
  <si>
    <t>20190800000531</t>
  </si>
  <si>
    <t>20/08/2019</t>
  </si>
  <si>
    <t>087463</t>
  </si>
  <si>
    <t>21/08/2019</t>
  </si>
  <si>
    <t>20190800000547</t>
  </si>
  <si>
    <t>12/08/2019</t>
  </si>
  <si>
    <t>046623</t>
  </si>
  <si>
    <t>20190800000539</t>
  </si>
  <si>
    <t>02/09/2019</t>
  </si>
  <si>
    <t>089200</t>
  </si>
  <si>
    <t>20190900000554</t>
  </si>
  <si>
    <t>11/09/2019</t>
  </si>
  <si>
    <t>207540</t>
  </si>
  <si>
    <t>20190900000564</t>
  </si>
  <si>
    <t>12/09/2019</t>
  </si>
  <si>
    <t>207632</t>
  </si>
  <si>
    <t>INVERSIONES EL SUEÑO DE MIS PADRES, C.A.</t>
  </si>
  <si>
    <t>20190900000007</t>
  </si>
  <si>
    <t>16/09/2019</t>
  </si>
  <si>
    <t>051403</t>
  </si>
  <si>
    <t>20190900000566</t>
  </si>
  <si>
    <t>26/09/2019</t>
  </si>
  <si>
    <t>052929</t>
  </si>
  <si>
    <t>20190900000579</t>
  </si>
  <si>
    <t>19/10/2019</t>
  </si>
  <si>
    <t>094952</t>
  </si>
  <si>
    <t>20191000000600</t>
  </si>
  <si>
    <t>25/10/2019</t>
  </si>
  <si>
    <t>095586</t>
  </si>
  <si>
    <t>20191000000606</t>
  </si>
  <si>
    <t>29/10/2019</t>
  </si>
  <si>
    <t>057737</t>
  </si>
  <si>
    <t>20191000000612</t>
  </si>
  <si>
    <t>08/10/2019</t>
  </si>
  <si>
    <t>093855</t>
  </si>
  <si>
    <t>20191000000590</t>
  </si>
  <si>
    <t>14/11/2019</t>
  </si>
  <si>
    <t>241654</t>
  </si>
  <si>
    <t>20191100000621</t>
  </si>
  <si>
    <t>18/11/2019</t>
  </si>
  <si>
    <t>214117</t>
  </si>
  <si>
    <t>20191100000623</t>
  </si>
  <si>
    <t>20/11/2019</t>
  </si>
  <si>
    <t>061150</t>
  </si>
  <si>
    <t>20191100000626</t>
  </si>
  <si>
    <t>25/11/2019</t>
  </si>
  <si>
    <t>243083</t>
  </si>
  <si>
    <t>20191100000631</t>
  </si>
  <si>
    <t>04/12/2019</t>
  </si>
  <si>
    <t>063156</t>
  </si>
  <si>
    <t>20191200000637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</si>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</sst>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98"/>
  <sheetViews>
    <sheetView tabSelected="1" workbookViewId="0">
      <pane ySplit="7" topLeftCell="A77" activePane="bottomLeft" state="frozen"/>
      <selection pane="bottomLeft" activeCell="M95" sqref="M9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bestFit="1" customWidth="1"/>
    <col min="10" max="10" width="23.7109375" style="7" bestFit="1" customWidth="1"/>
    <col min="11" max="11" width="20.7109375" style="7" bestFit="1" customWidth="1"/>
    <col min="12" max="12" width="22.42578125" style="7" bestFit="1" customWidth="1"/>
    <col min="13" max="13" width="23.28515625" style="7" bestFit="1" customWidth="1"/>
    <col min="14" max="14" width="18.140625" style="2" bestFit="1" customWidth="1"/>
    <col min="15" max="15" width="38.85546875" style="2" bestFit="1" customWidth="1"/>
    <col min="16" max="16" width="11.5703125" style="2" bestFit="1" customWidth="1"/>
    <col min="17" max="17" width="15.85546875" style="7" bestFit="1" customWidth="1"/>
    <col min="18" max="18" width="5.140625" style="7" bestFit="1" customWidth="1"/>
    <col min="19" max="19" width="14.28515625" style="7" bestFit="1" customWidth="1"/>
    <col min="20" max="20" width="10.7109375" style="7" bestFit="1" customWidth="1"/>
    <col min="21" max="21" width="17" style="2" bestFit="1" customWidth="1"/>
    <col min="22" max="22" width="9.7109375" style="7" bestFit="1" customWidth="1"/>
    <col min="23" max="23" width="14.28515625" style="7" bestFit="1" customWidth="1"/>
    <col min="24" max="24" width="20" style="2" bestFit="1" customWidth="1"/>
    <col min="25" max="25" width="13.28515625" style="7" bestFit="1" customWidth="1"/>
    <col min="26" max="26" width="5.140625" style="7" bestFit="1" customWidth="1"/>
    <col min="27" max="27" width="18.140625" style="2" bestFit="1" customWidth="1"/>
    <col min="28" max="29" width="5.140625" style="7" bestFit="1" customWidth="1"/>
    <col min="30" max="30" width="21.140625" style="2" bestFit="1" customWidth="1"/>
    <col min="31" max="31" width="5.14062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7" width="5.140625" style="7" bestFit="1" customWidth="1"/>
    <col min="38" max="38" width="13.42578125" style="7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9" t="s">
        <v>209</v>
      </c>
      <c r="B4" s="19"/>
      <c r="C4" s="19"/>
      <c r="D4" s="19"/>
      <c r="E4" s="19"/>
      <c r="F4" s="19"/>
      <c r="G4" s="19"/>
      <c r="H4" s="19"/>
      <c r="I4" s="19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1" t="s">
        <v>22</v>
      </c>
      <c r="U7" s="9" t="s">
        <v>23</v>
      </c>
      <c r="V7" s="11" t="s">
        <v>24</v>
      </c>
      <c r="W7" s="11" t="s">
        <v>25</v>
      </c>
      <c r="X7" s="9" t="s">
        <v>26</v>
      </c>
      <c r="Y7" s="11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6" customFormat="1" x14ac:dyDescent="0.25">
      <c r="A8" s="13" t="s">
        <v>45</v>
      </c>
      <c r="B8" s="13" t="s">
        <v>245</v>
      </c>
      <c r="C8" s="13" t="s">
        <v>47</v>
      </c>
      <c r="D8" s="13"/>
      <c r="E8" s="13"/>
      <c r="F8" s="13"/>
      <c r="G8" s="13" t="s">
        <v>51</v>
      </c>
      <c r="H8" s="13" t="s">
        <v>251</v>
      </c>
      <c r="I8" s="15"/>
      <c r="J8" s="15"/>
      <c r="K8" s="15"/>
      <c r="L8" s="15"/>
      <c r="M8" s="15"/>
      <c r="N8" s="13"/>
      <c r="O8" s="13" t="s">
        <v>246</v>
      </c>
      <c r="P8" s="13"/>
      <c r="Q8" s="15">
        <v>0</v>
      </c>
      <c r="R8" s="15">
        <v>0</v>
      </c>
      <c r="S8" s="15">
        <v>0</v>
      </c>
      <c r="T8" s="15">
        <v>0</v>
      </c>
      <c r="U8" s="13"/>
      <c r="V8" s="15">
        <v>0</v>
      </c>
      <c r="W8" s="15">
        <v>0</v>
      </c>
      <c r="X8" s="13"/>
      <c r="Y8" s="15">
        <v>0</v>
      </c>
      <c r="Z8" s="15">
        <v>0</v>
      </c>
      <c r="AA8" s="13"/>
      <c r="AB8" s="15">
        <v>0</v>
      </c>
      <c r="AC8" s="15">
        <v>0</v>
      </c>
      <c r="AD8" s="13"/>
      <c r="AE8" s="15">
        <v>0</v>
      </c>
      <c r="AF8" s="13" t="s">
        <v>247</v>
      </c>
      <c r="AG8" s="13"/>
      <c r="AH8" s="15">
        <v>0</v>
      </c>
      <c r="AI8" s="15">
        <v>0</v>
      </c>
      <c r="AJ8" s="13"/>
      <c r="AK8" s="15">
        <v>0</v>
      </c>
      <c r="AL8" s="15">
        <v>240</v>
      </c>
      <c r="AM8" s="13" t="s">
        <v>245</v>
      </c>
      <c r="AN8" s="13" t="s">
        <v>248</v>
      </c>
      <c r="AO8" s="14">
        <v>43828</v>
      </c>
      <c r="AP8" s="13"/>
    </row>
    <row r="9" spans="1:42" s="16" customFormat="1" x14ac:dyDescent="0.25">
      <c r="A9" s="13" t="s">
        <v>55</v>
      </c>
      <c r="B9" s="13" t="s">
        <v>249</v>
      </c>
      <c r="C9" s="13" t="s">
        <v>47</v>
      </c>
      <c r="D9" s="13"/>
      <c r="E9" s="13"/>
      <c r="F9" s="13"/>
      <c r="G9" s="13" t="s">
        <v>51</v>
      </c>
      <c r="H9" s="13" t="s">
        <v>250</v>
      </c>
      <c r="I9" s="15"/>
      <c r="J9" s="15"/>
      <c r="K9" s="15"/>
      <c r="L9" s="15"/>
      <c r="M9" s="15"/>
      <c r="N9" s="13"/>
      <c r="O9" s="13" t="s">
        <v>246</v>
      </c>
      <c r="P9" s="13"/>
      <c r="Q9" s="15">
        <v>0</v>
      </c>
      <c r="R9" s="15">
        <v>0</v>
      </c>
      <c r="S9" s="15">
        <v>0</v>
      </c>
      <c r="T9" s="15">
        <v>0</v>
      </c>
      <c r="U9" s="13"/>
      <c r="V9" s="15">
        <v>0</v>
      </c>
      <c r="W9" s="15">
        <v>0</v>
      </c>
      <c r="X9" s="13"/>
      <c r="Y9" s="15">
        <v>0</v>
      </c>
      <c r="Z9" s="15">
        <v>0</v>
      </c>
      <c r="AA9" s="13"/>
      <c r="AB9" s="15">
        <v>0</v>
      </c>
      <c r="AC9" s="15">
        <v>0</v>
      </c>
      <c r="AD9" s="13"/>
      <c r="AE9" s="15">
        <v>0</v>
      </c>
      <c r="AF9" s="13" t="s">
        <v>247</v>
      </c>
      <c r="AG9" s="13"/>
      <c r="AH9" s="15">
        <v>0</v>
      </c>
      <c r="AI9" s="15">
        <v>0</v>
      </c>
      <c r="AJ9" s="13"/>
      <c r="AK9" s="15">
        <v>0</v>
      </c>
      <c r="AL9" s="15">
        <v>1014.04</v>
      </c>
      <c r="AM9" s="13" t="s">
        <v>249</v>
      </c>
      <c r="AN9" s="13" t="s">
        <v>252</v>
      </c>
      <c r="AO9" s="14">
        <v>43828</v>
      </c>
      <c r="AP9" s="13"/>
    </row>
    <row r="10" spans="1:42" s="16" customFormat="1" x14ac:dyDescent="0.25">
      <c r="A10" s="13" t="s">
        <v>59</v>
      </c>
      <c r="B10" s="13" t="s">
        <v>253</v>
      </c>
      <c r="C10" s="13" t="s">
        <v>47</v>
      </c>
      <c r="D10" s="13"/>
      <c r="E10" s="13"/>
      <c r="F10" s="13"/>
      <c r="G10" s="13" t="s">
        <v>51</v>
      </c>
      <c r="H10" s="13" t="s">
        <v>254</v>
      </c>
      <c r="I10" s="15"/>
      <c r="J10" s="15"/>
      <c r="K10" s="15"/>
      <c r="L10" s="15"/>
      <c r="M10" s="15"/>
      <c r="N10" s="13"/>
      <c r="O10" s="13" t="s">
        <v>246</v>
      </c>
      <c r="P10" s="13"/>
      <c r="Q10" s="15">
        <v>0</v>
      </c>
      <c r="R10" s="15">
        <v>0</v>
      </c>
      <c r="S10" s="15">
        <v>0</v>
      </c>
      <c r="T10" s="15">
        <v>0</v>
      </c>
      <c r="U10" s="13"/>
      <c r="V10" s="15">
        <v>0</v>
      </c>
      <c r="W10" s="15">
        <v>0</v>
      </c>
      <c r="X10" s="13"/>
      <c r="Y10" s="15">
        <v>0</v>
      </c>
      <c r="Z10" s="15">
        <v>0</v>
      </c>
      <c r="AA10" s="13"/>
      <c r="AB10" s="15">
        <v>0</v>
      </c>
      <c r="AC10" s="15">
        <v>0</v>
      </c>
      <c r="AD10" s="13"/>
      <c r="AE10" s="15">
        <v>0</v>
      </c>
      <c r="AF10" s="13" t="s">
        <v>247</v>
      </c>
      <c r="AG10" s="13"/>
      <c r="AH10" s="15">
        <v>0</v>
      </c>
      <c r="AI10" s="15">
        <v>0</v>
      </c>
      <c r="AJ10" s="13"/>
      <c r="AK10" s="15">
        <v>0</v>
      </c>
      <c r="AL10" s="15">
        <v>6271.2</v>
      </c>
      <c r="AM10" s="13" t="s">
        <v>253</v>
      </c>
      <c r="AN10" s="13" t="s">
        <v>255</v>
      </c>
      <c r="AO10" s="14">
        <v>43828</v>
      </c>
      <c r="AP10" s="13"/>
    </row>
    <row r="11" spans="1:42" s="16" customFormat="1" x14ac:dyDescent="0.25">
      <c r="A11" s="13" t="s">
        <v>64</v>
      </c>
      <c r="B11" s="13" t="s">
        <v>260</v>
      </c>
      <c r="C11" s="13" t="s">
        <v>47</v>
      </c>
      <c r="D11" s="13"/>
      <c r="E11" s="13"/>
      <c r="F11" s="13"/>
      <c r="G11" s="13" t="s">
        <v>51</v>
      </c>
      <c r="H11" s="13" t="s">
        <v>261</v>
      </c>
      <c r="I11" s="15"/>
      <c r="J11" s="15"/>
      <c r="K11" s="15"/>
      <c r="L11" s="15"/>
      <c r="M11" s="15"/>
      <c r="N11" s="13"/>
      <c r="O11" s="13" t="s">
        <v>246</v>
      </c>
      <c r="P11" s="13"/>
      <c r="Q11" s="15">
        <v>0</v>
      </c>
      <c r="R11" s="15">
        <v>0</v>
      </c>
      <c r="S11" s="15">
        <v>0</v>
      </c>
      <c r="T11" s="15">
        <v>0</v>
      </c>
      <c r="U11" s="13"/>
      <c r="V11" s="15">
        <v>0</v>
      </c>
      <c r="W11" s="15">
        <v>0</v>
      </c>
      <c r="X11" s="13"/>
      <c r="Y11" s="15">
        <v>0</v>
      </c>
      <c r="Z11" s="15">
        <v>0</v>
      </c>
      <c r="AA11" s="13"/>
      <c r="AB11" s="15">
        <v>0</v>
      </c>
      <c r="AC11" s="15">
        <v>0</v>
      </c>
      <c r="AD11" s="13"/>
      <c r="AE11" s="15">
        <v>0</v>
      </c>
      <c r="AF11" s="13" t="s">
        <v>247</v>
      </c>
      <c r="AG11" s="13"/>
      <c r="AH11" s="15">
        <v>0</v>
      </c>
      <c r="AI11" s="15">
        <v>0</v>
      </c>
      <c r="AJ11" s="13"/>
      <c r="AK11" s="15">
        <v>0</v>
      </c>
      <c r="AL11" s="15">
        <v>1170.05</v>
      </c>
      <c r="AM11" s="13" t="s">
        <v>260</v>
      </c>
      <c r="AN11" s="13" t="s">
        <v>262</v>
      </c>
      <c r="AO11" s="14">
        <v>43828</v>
      </c>
      <c r="AP11" s="13"/>
    </row>
    <row r="12" spans="1:42" s="16" customFormat="1" x14ac:dyDescent="0.25">
      <c r="A12" s="13" t="s">
        <v>68</v>
      </c>
      <c r="B12" s="13" t="s">
        <v>256</v>
      </c>
      <c r="C12" s="13" t="s">
        <v>47</v>
      </c>
      <c r="D12" s="13"/>
      <c r="E12" s="13"/>
      <c r="F12" s="13"/>
      <c r="G12" s="13" t="s">
        <v>51</v>
      </c>
      <c r="H12" s="13" t="s">
        <v>257</v>
      </c>
      <c r="I12" s="15"/>
      <c r="J12" s="15"/>
      <c r="K12" s="15"/>
      <c r="L12" s="15"/>
      <c r="M12" s="15"/>
      <c r="N12" s="13"/>
      <c r="O12" s="13" t="s">
        <v>246</v>
      </c>
      <c r="P12" s="13"/>
      <c r="Q12" s="15">
        <v>0</v>
      </c>
      <c r="R12" s="15">
        <v>0</v>
      </c>
      <c r="S12" s="15">
        <v>0</v>
      </c>
      <c r="T12" s="15">
        <v>0</v>
      </c>
      <c r="U12" s="13"/>
      <c r="V12" s="15">
        <v>0</v>
      </c>
      <c r="W12" s="15">
        <v>0</v>
      </c>
      <c r="X12" s="13"/>
      <c r="Y12" s="15">
        <v>0</v>
      </c>
      <c r="Z12" s="15">
        <v>0</v>
      </c>
      <c r="AA12" s="13"/>
      <c r="AB12" s="15">
        <v>0</v>
      </c>
      <c r="AC12" s="15">
        <v>0</v>
      </c>
      <c r="AD12" s="13"/>
      <c r="AE12" s="15">
        <v>0</v>
      </c>
      <c r="AF12" s="13" t="s">
        <v>247</v>
      </c>
      <c r="AG12" s="13"/>
      <c r="AH12" s="15">
        <v>0</v>
      </c>
      <c r="AI12" s="15">
        <v>0</v>
      </c>
      <c r="AJ12" s="13"/>
      <c r="AK12" s="15">
        <v>0</v>
      </c>
      <c r="AL12" s="15">
        <v>2340</v>
      </c>
      <c r="AM12" s="13" t="s">
        <v>258</v>
      </c>
      <c r="AN12" s="13" t="s">
        <v>259</v>
      </c>
      <c r="AO12" s="14">
        <v>43828</v>
      </c>
      <c r="AP12" s="13"/>
    </row>
    <row r="13" spans="1:42" s="16" customFormat="1" x14ac:dyDescent="0.25">
      <c r="A13" s="13" t="s">
        <v>75</v>
      </c>
      <c r="B13" s="13" t="s">
        <v>263</v>
      </c>
      <c r="C13" s="13" t="s">
        <v>47</v>
      </c>
      <c r="D13" s="13"/>
      <c r="E13" s="13"/>
      <c r="F13" s="13"/>
      <c r="G13" s="13" t="s">
        <v>51</v>
      </c>
      <c r="H13" s="13" t="s">
        <v>264</v>
      </c>
      <c r="I13" s="15"/>
      <c r="J13" s="15"/>
      <c r="K13" s="15"/>
      <c r="L13" s="15"/>
      <c r="M13" s="15"/>
      <c r="N13" s="13"/>
      <c r="O13" s="13" t="s">
        <v>246</v>
      </c>
      <c r="P13" s="13"/>
      <c r="Q13" s="15">
        <v>0</v>
      </c>
      <c r="R13" s="15">
        <v>0</v>
      </c>
      <c r="S13" s="15">
        <v>0</v>
      </c>
      <c r="T13" s="15">
        <v>0</v>
      </c>
      <c r="U13" s="13"/>
      <c r="V13" s="15">
        <v>0</v>
      </c>
      <c r="W13" s="15">
        <v>0</v>
      </c>
      <c r="X13" s="13"/>
      <c r="Y13" s="15">
        <v>0</v>
      </c>
      <c r="Z13" s="15">
        <v>0</v>
      </c>
      <c r="AA13" s="13"/>
      <c r="AB13" s="15">
        <v>0</v>
      </c>
      <c r="AC13" s="15">
        <v>0</v>
      </c>
      <c r="AD13" s="13"/>
      <c r="AE13" s="15">
        <v>0</v>
      </c>
      <c r="AF13" s="13" t="s">
        <v>247</v>
      </c>
      <c r="AG13" s="13"/>
      <c r="AH13" s="15">
        <v>0</v>
      </c>
      <c r="AI13" s="15">
        <v>0</v>
      </c>
      <c r="AJ13" s="13"/>
      <c r="AK13" s="15">
        <v>0</v>
      </c>
      <c r="AL13" s="15">
        <v>3120</v>
      </c>
      <c r="AM13" s="13" t="s">
        <v>263</v>
      </c>
      <c r="AN13" s="13" t="s">
        <v>265</v>
      </c>
      <c r="AO13" s="14">
        <v>43828</v>
      </c>
      <c r="AP13" s="13"/>
    </row>
    <row r="14" spans="1:42" s="16" customFormat="1" x14ac:dyDescent="0.25">
      <c r="A14" s="13" t="s">
        <v>78</v>
      </c>
      <c r="B14" s="13" t="s">
        <v>266</v>
      </c>
      <c r="C14" s="13" t="s">
        <v>47</v>
      </c>
      <c r="D14" s="13"/>
      <c r="E14" s="13"/>
      <c r="F14" s="13"/>
      <c r="G14" s="13" t="s">
        <v>51</v>
      </c>
      <c r="H14" s="13" t="s">
        <v>267</v>
      </c>
      <c r="I14" s="15"/>
      <c r="J14" s="15"/>
      <c r="K14" s="15"/>
      <c r="L14" s="15"/>
      <c r="M14" s="15"/>
      <c r="N14" s="13"/>
      <c r="O14" s="13" t="s">
        <v>246</v>
      </c>
      <c r="P14" s="13"/>
      <c r="Q14" s="15">
        <v>0</v>
      </c>
      <c r="R14" s="15">
        <v>0</v>
      </c>
      <c r="S14" s="15">
        <v>0</v>
      </c>
      <c r="T14" s="15">
        <v>0</v>
      </c>
      <c r="U14" s="13"/>
      <c r="V14" s="15">
        <v>0</v>
      </c>
      <c r="W14" s="15">
        <v>0</v>
      </c>
      <c r="X14" s="13"/>
      <c r="Y14" s="15">
        <v>0</v>
      </c>
      <c r="Z14" s="15">
        <v>0</v>
      </c>
      <c r="AA14" s="13"/>
      <c r="AB14" s="15">
        <v>0</v>
      </c>
      <c r="AC14" s="15">
        <v>0</v>
      </c>
      <c r="AD14" s="13"/>
      <c r="AE14" s="15">
        <v>0</v>
      </c>
      <c r="AF14" s="13" t="s">
        <v>247</v>
      </c>
      <c r="AG14" s="13"/>
      <c r="AH14" s="15">
        <v>0</v>
      </c>
      <c r="AI14" s="15">
        <v>0</v>
      </c>
      <c r="AJ14" s="13"/>
      <c r="AK14" s="15">
        <v>0</v>
      </c>
      <c r="AL14" s="15">
        <v>3428.57</v>
      </c>
      <c r="AM14" s="13" t="s">
        <v>266</v>
      </c>
      <c r="AN14" s="13" t="s">
        <v>268</v>
      </c>
      <c r="AO14" s="14">
        <v>43828</v>
      </c>
      <c r="AP14" s="13"/>
    </row>
    <row r="15" spans="1:42" s="16" customFormat="1" x14ac:dyDescent="0.25">
      <c r="A15" s="13" t="s">
        <v>80</v>
      </c>
      <c r="B15" s="13" t="s">
        <v>269</v>
      </c>
      <c r="C15" s="13" t="s">
        <v>47</v>
      </c>
      <c r="D15" s="13"/>
      <c r="E15" s="13"/>
      <c r="F15" s="13"/>
      <c r="G15" s="13" t="s">
        <v>51</v>
      </c>
      <c r="H15" s="13" t="s">
        <v>270</v>
      </c>
      <c r="I15" s="15"/>
      <c r="J15" s="15"/>
      <c r="K15" s="15"/>
      <c r="L15" s="15"/>
      <c r="M15" s="15"/>
      <c r="N15" s="13"/>
      <c r="O15" s="13" t="s">
        <v>271</v>
      </c>
      <c r="P15" s="13"/>
      <c r="Q15" s="15">
        <v>0</v>
      </c>
      <c r="R15" s="15">
        <v>0</v>
      </c>
      <c r="S15" s="15">
        <v>0</v>
      </c>
      <c r="T15" s="15">
        <v>0</v>
      </c>
      <c r="U15" s="13"/>
      <c r="V15" s="15">
        <v>0</v>
      </c>
      <c r="W15" s="15">
        <v>0</v>
      </c>
      <c r="X15" s="13"/>
      <c r="Y15" s="15">
        <v>0</v>
      </c>
      <c r="Z15" s="15">
        <v>0</v>
      </c>
      <c r="AA15" s="13"/>
      <c r="AB15" s="15">
        <v>0</v>
      </c>
      <c r="AC15" s="15">
        <v>0</v>
      </c>
      <c r="AD15" s="13"/>
      <c r="AE15" s="15">
        <v>0</v>
      </c>
      <c r="AF15" s="13" t="s">
        <v>247</v>
      </c>
      <c r="AG15" s="13"/>
      <c r="AH15" s="15">
        <v>0</v>
      </c>
      <c r="AI15" s="15">
        <v>0</v>
      </c>
      <c r="AJ15" s="13"/>
      <c r="AK15" s="15">
        <v>0</v>
      </c>
      <c r="AL15" s="15">
        <v>13262.34</v>
      </c>
      <c r="AM15" s="13" t="s">
        <v>269</v>
      </c>
      <c r="AN15" s="13" t="s">
        <v>272</v>
      </c>
      <c r="AO15" s="14">
        <v>43828</v>
      </c>
      <c r="AP15" s="13"/>
    </row>
    <row r="16" spans="1:42" s="16" customFormat="1" x14ac:dyDescent="0.25">
      <c r="A16" s="13" t="s">
        <v>82</v>
      </c>
      <c r="B16" s="13" t="s">
        <v>273</v>
      </c>
      <c r="C16" s="13" t="s">
        <v>47</v>
      </c>
      <c r="D16" s="13"/>
      <c r="E16" s="13"/>
      <c r="F16" s="13"/>
      <c r="G16" s="13" t="s">
        <v>51</v>
      </c>
      <c r="H16" s="13" t="s">
        <v>274</v>
      </c>
      <c r="I16" s="15"/>
      <c r="J16" s="15"/>
      <c r="K16" s="15"/>
      <c r="L16" s="15"/>
      <c r="M16" s="15"/>
      <c r="N16" s="13"/>
      <c r="O16" s="13" t="s">
        <v>246</v>
      </c>
      <c r="P16" s="13"/>
      <c r="Q16" s="15">
        <v>0</v>
      </c>
      <c r="R16" s="15">
        <v>0</v>
      </c>
      <c r="S16" s="15">
        <v>0</v>
      </c>
      <c r="T16" s="15">
        <v>0</v>
      </c>
      <c r="U16" s="13"/>
      <c r="V16" s="15">
        <v>0</v>
      </c>
      <c r="W16" s="15">
        <v>0</v>
      </c>
      <c r="X16" s="13"/>
      <c r="Y16" s="15">
        <v>0</v>
      </c>
      <c r="Z16" s="15">
        <v>0</v>
      </c>
      <c r="AA16" s="13"/>
      <c r="AB16" s="15">
        <v>0</v>
      </c>
      <c r="AC16" s="15">
        <v>0</v>
      </c>
      <c r="AD16" s="13"/>
      <c r="AE16" s="15">
        <v>0</v>
      </c>
      <c r="AF16" s="13" t="s">
        <v>247</v>
      </c>
      <c r="AG16" s="13"/>
      <c r="AH16" s="15">
        <v>0</v>
      </c>
      <c r="AI16" s="15">
        <v>0</v>
      </c>
      <c r="AJ16" s="13"/>
      <c r="AK16" s="15">
        <v>0</v>
      </c>
      <c r="AL16" s="15">
        <v>12740.52</v>
      </c>
      <c r="AM16" s="13" t="s">
        <v>273</v>
      </c>
      <c r="AN16" s="13" t="s">
        <v>275</v>
      </c>
      <c r="AO16" s="14">
        <v>43828</v>
      </c>
      <c r="AP16" s="13"/>
    </row>
    <row r="17" spans="1:42" s="16" customFormat="1" x14ac:dyDescent="0.25">
      <c r="A17" s="13" t="s">
        <v>84</v>
      </c>
      <c r="B17" s="13" t="s">
        <v>276</v>
      </c>
      <c r="C17" s="13" t="s">
        <v>47</v>
      </c>
      <c r="D17" s="13"/>
      <c r="E17" s="13"/>
      <c r="F17" s="13"/>
      <c r="G17" s="13" t="s">
        <v>51</v>
      </c>
      <c r="H17" s="13" t="s">
        <v>277</v>
      </c>
      <c r="I17" s="15"/>
      <c r="J17" s="15"/>
      <c r="K17" s="15"/>
      <c r="L17" s="15"/>
      <c r="M17" s="15"/>
      <c r="N17" s="13"/>
      <c r="O17" s="13" t="s">
        <v>246</v>
      </c>
      <c r="P17" s="13"/>
      <c r="Q17" s="15">
        <v>0</v>
      </c>
      <c r="R17" s="15">
        <v>0</v>
      </c>
      <c r="S17" s="15">
        <v>0</v>
      </c>
      <c r="T17" s="15">
        <v>0</v>
      </c>
      <c r="U17" s="13"/>
      <c r="V17" s="15">
        <v>0</v>
      </c>
      <c r="W17" s="15">
        <v>0</v>
      </c>
      <c r="X17" s="13"/>
      <c r="Y17" s="15">
        <v>0</v>
      </c>
      <c r="Z17" s="15">
        <v>0</v>
      </c>
      <c r="AA17" s="13"/>
      <c r="AB17" s="15">
        <v>0</v>
      </c>
      <c r="AC17" s="15">
        <v>0</v>
      </c>
      <c r="AD17" s="13"/>
      <c r="AE17" s="15">
        <v>0</v>
      </c>
      <c r="AF17" s="13" t="s">
        <v>247</v>
      </c>
      <c r="AG17" s="13"/>
      <c r="AH17" s="15">
        <v>0</v>
      </c>
      <c r="AI17" s="15">
        <v>0</v>
      </c>
      <c r="AJ17" s="13"/>
      <c r="AK17" s="15">
        <v>0</v>
      </c>
      <c r="AL17" s="15">
        <v>7040.31</v>
      </c>
      <c r="AM17" s="13" t="s">
        <v>276</v>
      </c>
      <c r="AN17" s="13" t="s">
        <v>278</v>
      </c>
      <c r="AO17" s="14">
        <v>43828</v>
      </c>
      <c r="AP17" s="13"/>
    </row>
    <row r="18" spans="1:42" s="16" customFormat="1" x14ac:dyDescent="0.25">
      <c r="A18" s="13" t="s">
        <v>86</v>
      </c>
      <c r="B18" s="13" t="s">
        <v>288</v>
      </c>
      <c r="C18" s="13" t="s">
        <v>47</v>
      </c>
      <c r="D18" s="13"/>
      <c r="E18" s="13"/>
      <c r="F18" s="13"/>
      <c r="G18" s="13" t="s">
        <v>51</v>
      </c>
      <c r="H18" s="13" t="s">
        <v>289</v>
      </c>
      <c r="I18" s="15"/>
      <c r="J18" s="15"/>
      <c r="K18" s="15"/>
      <c r="L18" s="15"/>
      <c r="M18" s="15"/>
      <c r="N18" s="13"/>
      <c r="O18" s="13" t="s">
        <v>246</v>
      </c>
      <c r="P18" s="13"/>
      <c r="Q18" s="15">
        <v>0</v>
      </c>
      <c r="R18" s="15">
        <v>0</v>
      </c>
      <c r="S18" s="15">
        <v>0</v>
      </c>
      <c r="T18" s="15">
        <v>0</v>
      </c>
      <c r="U18" s="13"/>
      <c r="V18" s="15">
        <v>0</v>
      </c>
      <c r="W18" s="15">
        <v>0</v>
      </c>
      <c r="X18" s="13"/>
      <c r="Y18" s="15">
        <v>0</v>
      </c>
      <c r="Z18" s="15">
        <v>0</v>
      </c>
      <c r="AA18" s="13"/>
      <c r="AB18" s="15">
        <v>0</v>
      </c>
      <c r="AC18" s="15">
        <v>0</v>
      </c>
      <c r="AD18" s="13"/>
      <c r="AE18" s="15">
        <v>0</v>
      </c>
      <c r="AF18" s="13" t="s">
        <v>247</v>
      </c>
      <c r="AG18" s="13"/>
      <c r="AH18" s="15">
        <v>0</v>
      </c>
      <c r="AI18" s="15">
        <v>0</v>
      </c>
      <c r="AJ18" s="13"/>
      <c r="AK18" s="15">
        <v>0</v>
      </c>
      <c r="AL18" s="15">
        <v>4680.1899999999996</v>
      </c>
      <c r="AM18" s="13" t="s">
        <v>288</v>
      </c>
      <c r="AN18" s="13" t="s">
        <v>290</v>
      </c>
      <c r="AO18" s="14">
        <v>43828</v>
      </c>
      <c r="AP18" s="13"/>
    </row>
    <row r="19" spans="1:42" s="16" customFormat="1" x14ac:dyDescent="0.25">
      <c r="A19" s="13" t="s">
        <v>90</v>
      </c>
      <c r="B19" s="13" t="s">
        <v>279</v>
      </c>
      <c r="C19" s="13" t="s">
        <v>47</v>
      </c>
      <c r="D19" s="13"/>
      <c r="E19" s="13"/>
      <c r="F19" s="13"/>
      <c r="G19" s="13" t="s">
        <v>51</v>
      </c>
      <c r="H19" s="13" t="s">
        <v>280</v>
      </c>
      <c r="I19" s="15"/>
      <c r="J19" s="15"/>
      <c r="K19" s="15"/>
      <c r="L19" s="15"/>
      <c r="M19" s="15"/>
      <c r="N19" s="13"/>
      <c r="O19" s="13" t="s">
        <v>246</v>
      </c>
      <c r="P19" s="13"/>
      <c r="Q19" s="15">
        <v>0</v>
      </c>
      <c r="R19" s="15">
        <v>0</v>
      </c>
      <c r="S19" s="15">
        <v>0</v>
      </c>
      <c r="T19" s="15">
        <v>0</v>
      </c>
      <c r="U19" s="13"/>
      <c r="V19" s="15">
        <v>0</v>
      </c>
      <c r="W19" s="15">
        <v>0</v>
      </c>
      <c r="X19" s="13"/>
      <c r="Y19" s="15">
        <v>0</v>
      </c>
      <c r="Z19" s="15">
        <v>0</v>
      </c>
      <c r="AA19" s="13"/>
      <c r="AB19" s="15">
        <v>0</v>
      </c>
      <c r="AC19" s="15">
        <v>0</v>
      </c>
      <c r="AD19" s="13"/>
      <c r="AE19" s="15">
        <v>0</v>
      </c>
      <c r="AF19" s="13" t="s">
        <v>247</v>
      </c>
      <c r="AG19" s="13"/>
      <c r="AH19" s="15">
        <v>0</v>
      </c>
      <c r="AI19" s="15">
        <v>0</v>
      </c>
      <c r="AJ19" s="13"/>
      <c r="AK19" s="15">
        <v>0</v>
      </c>
      <c r="AL19" s="15">
        <v>2340.09</v>
      </c>
      <c r="AM19" s="13" t="s">
        <v>279</v>
      </c>
      <c r="AN19" s="13" t="s">
        <v>281</v>
      </c>
      <c r="AO19" s="14">
        <v>43828</v>
      </c>
      <c r="AP19" s="13"/>
    </row>
    <row r="20" spans="1:42" s="16" customFormat="1" x14ac:dyDescent="0.25">
      <c r="A20" s="13" t="s">
        <v>93</v>
      </c>
      <c r="B20" s="13" t="s">
        <v>282</v>
      </c>
      <c r="C20" s="13" t="s">
        <v>47</v>
      </c>
      <c r="D20" s="13"/>
      <c r="E20" s="13"/>
      <c r="F20" s="13"/>
      <c r="G20" s="13" t="s">
        <v>51</v>
      </c>
      <c r="H20" s="13" t="s">
        <v>283</v>
      </c>
      <c r="I20" s="15"/>
      <c r="J20" s="15"/>
      <c r="K20" s="15"/>
      <c r="L20" s="15"/>
      <c r="M20" s="15"/>
      <c r="N20" s="13"/>
      <c r="O20" s="13" t="s">
        <v>246</v>
      </c>
      <c r="P20" s="13"/>
      <c r="Q20" s="15">
        <v>0</v>
      </c>
      <c r="R20" s="15">
        <v>0</v>
      </c>
      <c r="S20" s="15">
        <v>0</v>
      </c>
      <c r="T20" s="15">
        <v>0</v>
      </c>
      <c r="U20" s="13"/>
      <c r="V20" s="15">
        <v>0</v>
      </c>
      <c r="W20" s="15">
        <v>0</v>
      </c>
      <c r="X20" s="13"/>
      <c r="Y20" s="15">
        <v>0</v>
      </c>
      <c r="Z20" s="15">
        <v>0</v>
      </c>
      <c r="AA20" s="13"/>
      <c r="AB20" s="15">
        <v>0</v>
      </c>
      <c r="AC20" s="15">
        <v>0</v>
      </c>
      <c r="AD20" s="13"/>
      <c r="AE20" s="15">
        <v>0</v>
      </c>
      <c r="AF20" s="13" t="s">
        <v>247</v>
      </c>
      <c r="AG20" s="13"/>
      <c r="AH20" s="15">
        <v>0</v>
      </c>
      <c r="AI20" s="15">
        <v>0</v>
      </c>
      <c r="AJ20" s="13"/>
      <c r="AK20" s="15">
        <v>0</v>
      </c>
      <c r="AL20" s="15">
        <v>5764.76</v>
      </c>
      <c r="AM20" s="13" t="s">
        <v>282</v>
      </c>
      <c r="AN20" s="13" t="s">
        <v>284</v>
      </c>
      <c r="AO20" s="14">
        <v>43828</v>
      </c>
      <c r="AP20" s="13"/>
    </row>
    <row r="21" spans="1:42" s="16" customFormat="1" x14ac:dyDescent="0.25">
      <c r="A21" s="13" t="s">
        <v>97</v>
      </c>
      <c r="B21" s="13" t="s">
        <v>285</v>
      </c>
      <c r="C21" s="13" t="s">
        <v>47</v>
      </c>
      <c r="D21" s="13"/>
      <c r="E21" s="13"/>
      <c r="F21" s="13"/>
      <c r="G21" s="13" t="s">
        <v>51</v>
      </c>
      <c r="H21" s="13" t="s">
        <v>286</v>
      </c>
      <c r="I21" s="15"/>
      <c r="J21" s="15"/>
      <c r="K21" s="15"/>
      <c r="L21" s="15"/>
      <c r="M21" s="15"/>
      <c r="N21" s="13"/>
      <c r="O21" s="13" t="s">
        <v>246</v>
      </c>
      <c r="P21" s="13"/>
      <c r="Q21" s="15">
        <v>0</v>
      </c>
      <c r="R21" s="15">
        <v>0</v>
      </c>
      <c r="S21" s="15">
        <v>0</v>
      </c>
      <c r="T21" s="15">
        <v>0</v>
      </c>
      <c r="U21" s="13"/>
      <c r="V21" s="15">
        <v>0</v>
      </c>
      <c r="W21" s="15">
        <v>0</v>
      </c>
      <c r="X21" s="13"/>
      <c r="Y21" s="15">
        <v>0</v>
      </c>
      <c r="Z21" s="15">
        <v>0</v>
      </c>
      <c r="AA21" s="13"/>
      <c r="AB21" s="15">
        <v>0</v>
      </c>
      <c r="AC21" s="15">
        <v>0</v>
      </c>
      <c r="AD21" s="13"/>
      <c r="AE21" s="15">
        <v>0</v>
      </c>
      <c r="AF21" s="13" t="s">
        <v>247</v>
      </c>
      <c r="AG21" s="13"/>
      <c r="AH21" s="15">
        <v>0</v>
      </c>
      <c r="AI21" s="15">
        <v>0</v>
      </c>
      <c r="AJ21" s="13"/>
      <c r="AK21" s="15">
        <v>0</v>
      </c>
      <c r="AL21" s="15">
        <v>8964.2199999999993</v>
      </c>
      <c r="AM21" s="13" t="s">
        <v>285</v>
      </c>
      <c r="AN21" s="13" t="s">
        <v>287</v>
      </c>
      <c r="AO21" s="14">
        <v>43828</v>
      </c>
      <c r="AP21" s="13"/>
    </row>
    <row r="22" spans="1:42" s="16" customFormat="1" x14ac:dyDescent="0.25">
      <c r="A22" s="13" t="s">
        <v>99</v>
      </c>
      <c r="B22" s="13" t="s">
        <v>291</v>
      </c>
      <c r="C22" s="13" t="s">
        <v>47</v>
      </c>
      <c r="D22" s="13"/>
      <c r="E22" s="13"/>
      <c r="F22" s="13"/>
      <c r="G22" s="13" t="s">
        <v>51</v>
      </c>
      <c r="H22" s="13" t="s">
        <v>292</v>
      </c>
      <c r="I22" s="15"/>
      <c r="J22" s="15"/>
      <c r="K22" s="15"/>
      <c r="L22" s="15"/>
      <c r="M22" s="15"/>
      <c r="N22" s="13"/>
      <c r="O22" s="13" t="s">
        <v>246</v>
      </c>
      <c r="P22" s="13"/>
      <c r="Q22" s="15">
        <v>0</v>
      </c>
      <c r="R22" s="15">
        <v>0</v>
      </c>
      <c r="S22" s="15">
        <v>0</v>
      </c>
      <c r="T22" s="15">
        <v>0</v>
      </c>
      <c r="U22" s="13"/>
      <c r="V22" s="15">
        <v>0</v>
      </c>
      <c r="W22" s="15">
        <v>0</v>
      </c>
      <c r="X22" s="13"/>
      <c r="Y22" s="15">
        <v>0</v>
      </c>
      <c r="Z22" s="15">
        <v>0</v>
      </c>
      <c r="AA22" s="13"/>
      <c r="AB22" s="15">
        <v>0</v>
      </c>
      <c r="AC22" s="15">
        <v>0</v>
      </c>
      <c r="AD22" s="13"/>
      <c r="AE22" s="15">
        <v>0</v>
      </c>
      <c r="AF22" s="13" t="s">
        <v>247</v>
      </c>
      <c r="AG22" s="13"/>
      <c r="AH22" s="15">
        <v>0</v>
      </c>
      <c r="AI22" s="15">
        <v>0</v>
      </c>
      <c r="AJ22" s="13"/>
      <c r="AK22" s="15">
        <v>0</v>
      </c>
      <c r="AL22" s="15">
        <v>5870.6</v>
      </c>
      <c r="AM22" s="13" t="s">
        <v>291</v>
      </c>
      <c r="AN22" s="13" t="s">
        <v>293</v>
      </c>
      <c r="AO22" s="14">
        <v>43828</v>
      </c>
      <c r="AP22" s="13"/>
    </row>
    <row r="23" spans="1:42" s="16" customFormat="1" x14ac:dyDescent="0.25">
      <c r="A23" s="13" t="s">
        <v>63</v>
      </c>
      <c r="B23" s="13" t="s">
        <v>294</v>
      </c>
      <c r="C23" s="13" t="s">
        <v>47</v>
      </c>
      <c r="D23" s="13"/>
      <c r="E23" s="13"/>
      <c r="F23" s="13"/>
      <c r="G23" s="13" t="s">
        <v>51</v>
      </c>
      <c r="H23" s="13" t="s">
        <v>295</v>
      </c>
      <c r="I23" s="15"/>
      <c r="J23" s="15"/>
      <c r="K23" s="15"/>
      <c r="L23" s="15"/>
      <c r="M23" s="15"/>
      <c r="N23" s="13"/>
      <c r="O23" s="13" t="s">
        <v>246</v>
      </c>
      <c r="P23" s="13"/>
      <c r="Q23" s="15">
        <v>0</v>
      </c>
      <c r="R23" s="15">
        <v>0</v>
      </c>
      <c r="S23" s="15">
        <v>0</v>
      </c>
      <c r="T23" s="15">
        <v>0</v>
      </c>
      <c r="U23" s="13"/>
      <c r="V23" s="15">
        <v>0</v>
      </c>
      <c r="W23" s="15">
        <v>0</v>
      </c>
      <c r="X23" s="13"/>
      <c r="Y23" s="15">
        <v>0</v>
      </c>
      <c r="Z23" s="15">
        <v>0</v>
      </c>
      <c r="AA23" s="13"/>
      <c r="AB23" s="15">
        <v>0</v>
      </c>
      <c r="AC23" s="15">
        <v>0</v>
      </c>
      <c r="AD23" s="13"/>
      <c r="AE23" s="15">
        <v>0</v>
      </c>
      <c r="AF23" s="13" t="s">
        <v>247</v>
      </c>
      <c r="AG23" s="13"/>
      <c r="AH23" s="15">
        <v>0</v>
      </c>
      <c r="AI23" s="15">
        <v>0</v>
      </c>
      <c r="AJ23" s="13"/>
      <c r="AK23" s="15">
        <v>0</v>
      </c>
      <c r="AL23" s="15">
        <v>4680.1899999999996</v>
      </c>
      <c r="AM23" s="13" t="s">
        <v>294</v>
      </c>
      <c r="AN23" s="13" t="s">
        <v>296</v>
      </c>
      <c r="AO23" s="14">
        <v>43828</v>
      </c>
      <c r="AP23" s="13"/>
    </row>
    <row r="24" spans="1:42" s="16" customFormat="1" x14ac:dyDescent="0.25">
      <c r="A24" s="13" t="s">
        <v>104</v>
      </c>
      <c r="B24" s="13" t="s">
        <v>297</v>
      </c>
      <c r="C24" s="13" t="s">
        <v>47</v>
      </c>
      <c r="D24" s="13"/>
      <c r="E24" s="13"/>
      <c r="F24" s="13"/>
      <c r="G24" s="13" t="s">
        <v>51</v>
      </c>
      <c r="H24" s="13" t="s">
        <v>298</v>
      </c>
      <c r="I24" s="15"/>
      <c r="J24" s="15"/>
      <c r="K24" s="15"/>
      <c r="L24" s="15"/>
      <c r="M24" s="15"/>
      <c r="N24" s="13"/>
      <c r="O24" s="13" t="s">
        <v>246</v>
      </c>
      <c r="P24" s="13"/>
      <c r="Q24" s="15">
        <v>0</v>
      </c>
      <c r="R24" s="15">
        <v>0</v>
      </c>
      <c r="S24" s="15">
        <v>0</v>
      </c>
      <c r="T24" s="15">
        <v>0</v>
      </c>
      <c r="U24" s="13"/>
      <c r="V24" s="15">
        <v>0</v>
      </c>
      <c r="W24" s="15">
        <v>0</v>
      </c>
      <c r="X24" s="13"/>
      <c r="Y24" s="15">
        <v>0</v>
      </c>
      <c r="Z24" s="15">
        <v>0</v>
      </c>
      <c r="AA24" s="13"/>
      <c r="AB24" s="15">
        <v>0</v>
      </c>
      <c r="AC24" s="15">
        <v>0</v>
      </c>
      <c r="AD24" s="13"/>
      <c r="AE24" s="15">
        <v>0</v>
      </c>
      <c r="AF24" s="13" t="s">
        <v>247</v>
      </c>
      <c r="AG24" s="13"/>
      <c r="AH24" s="15">
        <v>0</v>
      </c>
      <c r="AI24" s="15">
        <v>0</v>
      </c>
      <c r="AJ24" s="13"/>
      <c r="AK24" s="15">
        <v>0</v>
      </c>
      <c r="AL24" s="15">
        <v>7807.07</v>
      </c>
      <c r="AM24" s="13" t="s">
        <v>297</v>
      </c>
      <c r="AN24" s="13" t="s">
        <v>299</v>
      </c>
      <c r="AO24" s="14">
        <v>43828</v>
      </c>
      <c r="AP24" s="13"/>
    </row>
    <row r="25" spans="1:42" s="16" customFormat="1" x14ac:dyDescent="0.25">
      <c r="A25" s="13" t="s">
        <v>106</v>
      </c>
      <c r="B25" s="13" t="s">
        <v>300</v>
      </c>
      <c r="C25" s="13" t="s">
        <v>47</v>
      </c>
      <c r="D25" s="13"/>
      <c r="E25" s="13"/>
      <c r="F25" s="13"/>
      <c r="G25" s="13" t="s">
        <v>51</v>
      </c>
      <c r="H25" s="13" t="s">
        <v>301</v>
      </c>
      <c r="I25" s="15"/>
      <c r="J25" s="15"/>
      <c r="K25" s="15"/>
      <c r="L25" s="15"/>
      <c r="M25" s="15"/>
      <c r="N25" s="13"/>
      <c r="O25" s="13" t="s">
        <v>246</v>
      </c>
      <c r="P25" s="13"/>
      <c r="Q25" s="15">
        <v>0</v>
      </c>
      <c r="R25" s="15">
        <v>0</v>
      </c>
      <c r="S25" s="15">
        <v>0</v>
      </c>
      <c r="T25" s="15">
        <v>0</v>
      </c>
      <c r="U25" s="13"/>
      <c r="V25" s="15">
        <v>0</v>
      </c>
      <c r="W25" s="15">
        <v>0</v>
      </c>
      <c r="X25" s="13"/>
      <c r="Y25" s="15">
        <v>0</v>
      </c>
      <c r="Z25" s="15">
        <v>0</v>
      </c>
      <c r="AA25" s="13"/>
      <c r="AB25" s="15">
        <v>0</v>
      </c>
      <c r="AC25" s="15">
        <v>0</v>
      </c>
      <c r="AD25" s="13"/>
      <c r="AE25" s="15">
        <v>0</v>
      </c>
      <c r="AF25" s="13" t="s">
        <v>247</v>
      </c>
      <c r="AG25" s="13"/>
      <c r="AH25" s="15">
        <v>0</v>
      </c>
      <c r="AI25" s="15">
        <v>0</v>
      </c>
      <c r="AJ25" s="13"/>
      <c r="AK25" s="15">
        <v>0</v>
      </c>
      <c r="AL25" s="15">
        <v>4680.1899999999996</v>
      </c>
      <c r="AM25" s="13" t="s">
        <v>300</v>
      </c>
      <c r="AN25" s="13" t="s">
        <v>302</v>
      </c>
      <c r="AO25" s="14">
        <v>43828</v>
      </c>
      <c r="AP25" s="13"/>
    </row>
    <row r="26" spans="1:42" s="16" customFormat="1" x14ac:dyDescent="0.25">
      <c r="A26" s="13" t="s">
        <v>110</v>
      </c>
      <c r="B26" s="13" t="s">
        <v>303</v>
      </c>
      <c r="C26" s="13" t="s">
        <v>47</v>
      </c>
      <c r="D26" s="13"/>
      <c r="E26" s="13"/>
      <c r="F26" s="13"/>
      <c r="G26" s="13" t="s">
        <v>51</v>
      </c>
      <c r="H26" s="13" t="s">
        <v>304</v>
      </c>
      <c r="I26" s="15"/>
      <c r="J26" s="15"/>
      <c r="K26" s="15"/>
      <c r="L26" s="15"/>
      <c r="M26" s="15"/>
      <c r="N26" s="13"/>
      <c r="O26" s="13" t="s">
        <v>246</v>
      </c>
      <c r="P26" s="13"/>
      <c r="Q26" s="15">
        <v>0</v>
      </c>
      <c r="R26" s="15">
        <v>0</v>
      </c>
      <c r="S26" s="15">
        <v>0</v>
      </c>
      <c r="T26" s="15">
        <v>0</v>
      </c>
      <c r="U26" s="13"/>
      <c r="V26" s="15">
        <v>0</v>
      </c>
      <c r="W26" s="15">
        <v>0</v>
      </c>
      <c r="X26" s="13"/>
      <c r="Y26" s="15">
        <v>0</v>
      </c>
      <c r="Z26" s="15">
        <v>0</v>
      </c>
      <c r="AA26" s="13"/>
      <c r="AB26" s="15">
        <v>0</v>
      </c>
      <c r="AC26" s="15">
        <v>0</v>
      </c>
      <c r="AD26" s="13"/>
      <c r="AE26" s="15">
        <v>0</v>
      </c>
      <c r="AF26" s="13" t="s">
        <v>247</v>
      </c>
      <c r="AG26" s="13"/>
      <c r="AH26" s="15">
        <v>0</v>
      </c>
      <c r="AI26" s="15">
        <v>0</v>
      </c>
      <c r="AJ26" s="13"/>
      <c r="AK26" s="15">
        <v>0</v>
      </c>
      <c r="AL26" s="15">
        <v>8736.99</v>
      </c>
      <c r="AM26" s="13" t="s">
        <v>303</v>
      </c>
      <c r="AN26" s="13" t="s">
        <v>305</v>
      </c>
      <c r="AO26" s="14">
        <v>43828</v>
      </c>
      <c r="AP26" s="13"/>
    </row>
    <row r="27" spans="1:42" s="16" customFormat="1" x14ac:dyDescent="0.25">
      <c r="A27" s="13" t="s">
        <v>112</v>
      </c>
      <c r="B27" s="14" t="s">
        <v>46</v>
      </c>
      <c r="C27" s="13" t="s">
        <v>47</v>
      </c>
      <c r="D27" s="13" t="s">
        <v>48</v>
      </c>
      <c r="E27" s="13" t="s">
        <v>49</v>
      </c>
      <c r="F27" s="13" t="s">
        <v>210</v>
      </c>
      <c r="G27" s="13" t="s">
        <v>51</v>
      </c>
      <c r="H27" s="13" t="s">
        <v>52</v>
      </c>
      <c r="I27" s="15" t="s">
        <v>53</v>
      </c>
      <c r="J27" s="15" t="s">
        <v>53</v>
      </c>
      <c r="K27" s="15" t="s">
        <v>53</v>
      </c>
      <c r="L27" s="15" t="s">
        <v>53</v>
      </c>
      <c r="M27" s="15">
        <v>0</v>
      </c>
      <c r="N27" s="13" t="s">
        <v>53</v>
      </c>
      <c r="O27" s="13" t="s">
        <v>54</v>
      </c>
      <c r="P27" s="13" t="s">
        <v>53</v>
      </c>
      <c r="Q27" s="15">
        <f>SUM(S27:AP27)</f>
        <v>34344867.21639999</v>
      </c>
      <c r="R27" s="15">
        <v>0</v>
      </c>
      <c r="S27" s="15">
        <v>23842238.399999991</v>
      </c>
      <c r="T27" s="15">
        <v>0</v>
      </c>
      <c r="U27" s="13" t="s">
        <v>50</v>
      </c>
      <c r="V27" s="15">
        <v>0</v>
      </c>
      <c r="W27" s="15">
        <v>9053990.3587999996</v>
      </c>
      <c r="X27" s="13" t="s">
        <v>50</v>
      </c>
      <c r="Y27" s="15">
        <v>1448638.4576000003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4" t="s">
        <v>53</v>
      </c>
      <c r="AN27" s="13" t="s">
        <v>53</v>
      </c>
      <c r="AO27" s="14" t="s">
        <v>53</v>
      </c>
      <c r="AP27" s="13" t="s">
        <v>53</v>
      </c>
    </row>
    <row r="28" spans="1:42" s="16" customFormat="1" x14ac:dyDescent="0.25">
      <c r="A28" s="13" t="s">
        <v>116</v>
      </c>
      <c r="B28" s="14" t="s">
        <v>46</v>
      </c>
      <c r="C28" s="13" t="s">
        <v>47</v>
      </c>
      <c r="D28" s="13" t="s">
        <v>56</v>
      </c>
      <c r="E28" s="13" t="s">
        <v>57</v>
      </c>
      <c r="F28" s="13" t="s">
        <v>217</v>
      </c>
      <c r="G28" s="13" t="s">
        <v>51</v>
      </c>
      <c r="H28" s="13" t="s">
        <v>58</v>
      </c>
      <c r="I28" s="15" t="s">
        <v>53</v>
      </c>
      <c r="J28" s="15" t="s">
        <v>53</v>
      </c>
      <c r="K28" s="15" t="s">
        <v>53</v>
      </c>
      <c r="L28" s="15" t="s">
        <v>53</v>
      </c>
      <c r="M28" s="15">
        <v>0</v>
      </c>
      <c r="N28" s="13" t="s">
        <v>53</v>
      </c>
      <c r="O28" s="13" t="s">
        <v>54</v>
      </c>
      <c r="P28" s="13" t="s">
        <v>53</v>
      </c>
      <c r="Q28" s="15">
        <f>SUM(S28:AP28)</f>
        <v>38294599.736799993</v>
      </c>
      <c r="R28" s="15">
        <v>0</v>
      </c>
      <c r="S28" s="15">
        <v>28187147.591999993</v>
      </c>
      <c r="T28" s="15">
        <v>0</v>
      </c>
      <c r="U28" s="13" t="s">
        <v>50</v>
      </c>
      <c r="V28" s="15">
        <v>0</v>
      </c>
      <c r="W28" s="15">
        <v>8713320.8144000005</v>
      </c>
      <c r="X28" s="13" t="s">
        <v>50</v>
      </c>
      <c r="Y28" s="15">
        <v>1394131.3304000003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4" t="s">
        <v>53</v>
      </c>
      <c r="AN28" s="13" t="s">
        <v>53</v>
      </c>
      <c r="AO28" s="14" t="s">
        <v>53</v>
      </c>
      <c r="AP28" s="13" t="s">
        <v>53</v>
      </c>
    </row>
    <row r="29" spans="1:42" s="16" customFormat="1" x14ac:dyDescent="0.25">
      <c r="A29" s="13" t="s">
        <v>118</v>
      </c>
      <c r="B29" s="14" t="s">
        <v>46</v>
      </c>
      <c r="C29" s="13" t="s">
        <v>47</v>
      </c>
      <c r="D29" s="13" t="s">
        <v>60</v>
      </c>
      <c r="E29" s="13" t="s">
        <v>61</v>
      </c>
      <c r="F29" s="13" t="s">
        <v>224</v>
      </c>
      <c r="G29" s="13" t="s">
        <v>51</v>
      </c>
      <c r="H29" s="13" t="s">
        <v>62</v>
      </c>
      <c r="I29" s="15" t="s">
        <v>53</v>
      </c>
      <c r="J29" s="15" t="s">
        <v>53</v>
      </c>
      <c r="K29" s="15" t="s">
        <v>53</v>
      </c>
      <c r="L29" s="15" t="s">
        <v>53</v>
      </c>
      <c r="M29" s="15">
        <v>0</v>
      </c>
      <c r="N29" s="13" t="s">
        <v>53</v>
      </c>
      <c r="O29" s="13" t="s">
        <v>54</v>
      </c>
      <c r="P29" s="13" t="s">
        <v>53</v>
      </c>
      <c r="Q29" s="15">
        <f>SUM(S29:AP29)</f>
        <v>38154387.591049977</v>
      </c>
      <c r="R29" s="15">
        <v>0</v>
      </c>
      <c r="S29" s="15">
        <v>26889821.304099973</v>
      </c>
      <c r="T29" s="15">
        <v>0</v>
      </c>
      <c r="U29" s="13" t="s">
        <v>50</v>
      </c>
      <c r="V29" s="15">
        <v>0</v>
      </c>
      <c r="W29" s="15">
        <v>9710833.0061500035</v>
      </c>
      <c r="X29" s="13" t="s">
        <v>63</v>
      </c>
      <c r="Y29" s="15">
        <v>1553733.2807999994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4" t="s">
        <v>53</v>
      </c>
      <c r="AN29" s="13" t="s">
        <v>53</v>
      </c>
      <c r="AO29" s="14" t="s">
        <v>53</v>
      </c>
      <c r="AP29" s="13" t="s">
        <v>53</v>
      </c>
    </row>
    <row r="30" spans="1:42" s="16" customFormat="1" x14ac:dyDescent="0.25">
      <c r="A30" s="13" t="s">
        <v>123</v>
      </c>
      <c r="B30" s="14" t="s">
        <v>46</v>
      </c>
      <c r="C30" s="13" t="s">
        <v>47</v>
      </c>
      <c r="D30" s="13" t="s">
        <v>65</v>
      </c>
      <c r="E30" s="13" t="s">
        <v>66</v>
      </c>
      <c r="F30" s="13" t="s">
        <v>213</v>
      </c>
      <c r="G30" s="13" t="s">
        <v>51</v>
      </c>
      <c r="H30" s="13" t="s">
        <v>67</v>
      </c>
      <c r="I30" s="15" t="s">
        <v>53</v>
      </c>
      <c r="J30" s="15" t="s">
        <v>53</v>
      </c>
      <c r="K30" s="15" t="s">
        <v>53</v>
      </c>
      <c r="L30" s="15" t="s">
        <v>53</v>
      </c>
      <c r="M30" s="15">
        <v>0</v>
      </c>
      <c r="N30" s="13" t="s">
        <v>53</v>
      </c>
      <c r="O30" s="13" t="s">
        <v>54</v>
      </c>
      <c r="P30" s="13" t="s">
        <v>53</v>
      </c>
      <c r="Q30" s="15">
        <f>SUM(S30:AP30)</f>
        <v>10228611.020349652</v>
      </c>
      <c r="R30" s="15">
        <v>0</v>
      </c>
      <c r="S30" s="15">
        <v>6173663.2799998913</v>
      </c>
      <c r="T30" s="15">
        <v>0</v>
      </c>
      <c r="U30" s="13" t="s">
        <v>50</v>
      </c>
      <c r="V30" s="15">
        <v>0</v>
      </c>
      <c r="W30" s="15">
        <v>3495644.60374976</v>
      </c>
      <c r="X30" s="13" t="s">
        <v>63</v>
      </c>
      <c r="Y30" s="15">
        <v>559303.13659999997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4" t="s">
        <v>53</v>
      </c>
      <c r="AN30" s="13" t="s">
        <v>53</v>
      </c>
      <c r="AO30" s="14" t="s">
        <v>53</v>
      </c>
      <c r="AP30" s="13" t="s">
        <v>53</v>
      </c>
    </row>
    <row r="31" spans="1:42" s="16" customFormat="1" x14ac:dyDescent="0.25">
      <c r="A31" s="13" t="s">
        <v>125</v>
      </c>
      <c r="B31" s="14" t="s">
        <v>46</v>
      </c>
      <c r="C31" s="13" t="s">
        <v>47</v>
      </c>
      <c r="D31" s="13" t="s">
        <v>65</v>
      </c>
      <c r="E31" s="13" t="s">
        <v>66</v>
      </c>
      <c r="F31" s="13" t="s">
        <v>213</v>
      </c>
      <c r="G31" s="13" t="s">
        <v>69</v>
      </c>
      <c r="H31" s="13" t="s">
        <v>53</v>
      </c>
      <c r="I31" s="15" t="s">
        <v>70</v>
      </c>
      <c r="J31" s="15" t="s">
        <v>53</v>
      </c>
      <c r="K31" s="15" t="s">
        <v>71</v>
      </c>
      <c r="L31" s="15" t="s">
        <v>46</v>
      </c>
      <c r="M31" s="15">
        <v>248066</v>
      </c>
      <c r="N31" s="13" t="s">
        <v>72</v>
      </c>
      <c r="O31" s="13" t="s">
        <v>73</v>
      </c>
      <c r="P31" s="13" t="s">
        <v>74</v>
      </c>
      <c r="Q31" s="15">
        <f>SUM(S31:AP31)</f>
        <v>-248066</v>
      </c>
      <c r="R31" s="15">
        <v>0</v>
      </c>
      <c r="S31" s="15">
        <v>0</v>
      </c>
      <c r="T31" s="15">
        <v>0</v>
      </c>
      <c r="U31" s="13" t="s">
        <v>50</v>
      </c>
      <c r="V31" s="15">
        <v>0</v>
      </c>
      <c r="W31" s="15">
        <v>-213850</v>
      </c>
      <c r="X31" s="13" t="s">
        <v>63</v>
      </c>
      <c r="Y31" s="15">
        <v>-34216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4" t="s">
        <v>53</v>
      </c>
      <c r="AN31" s="13" t="s">
        <v>53</v>
      </c>
      <c r="AO31" s="14" t="s">
        <v>53</v>
      </c>
      <c r="AP31" s="13" t="s">
        <v>53</v>
      </c>
    </row>
    <row r="32" spans="1:42" s="16" customFormat="1" x14ac:dyDescent="0.25">
      <c r="A32" s="13" t="s">
        <v>129</v>
      </c>
      <c r="B32" s="17">
        <v>43822</v>
      </c>
      <c r="C32" s="13" t="s">
        <v>47</v>
      </c>
      <c r="D32" s="13" t="s">
        <v>87</v>
      </c>
      <c r="E32" s="13" t="s">
        <v>88</v>
      </c>
      <c r="F32" s="13" t="s">
        <v>234</v>
      </c>
      <c r="G32" s="13" t="s">
        <v>51</v>
      </c>
      <c r="H32" s="13" t="s">
        <v>235</v>
      </c>
      <c r="I32" s="15" t="s">
        <v>53</v>
      </c>
      <c r="J32" s="15" t="s">
        <v>53</v>
      </c>
      <c r="K32" s="15" t="s">
        <v>53</v>
      </c>
      <c r="L32" s="15" t="s">
        <v>53</v>
      </c>
      <c r="M32" s="15">
        <v>0</v>
      </c>
      <c r="N32" s="13" t="s">
        <v>53</v>
      </c>
      <c r="O32" s="13" t="s">
        <v>236</v>
      </c>
      <c r="P32" s="13" t="s">
        <v>53</v>
      </c>
      <c r="Q32" s="15">
        <f>SUM(S32:AP32)</f>
        <v>0</v>
      </c>
      <c r="R32" s="15">
        <v>0</v>
      </c>
      <c r="S32" s="15">
        <v>0</v>
      </c>
      <c r="T32" s="15">
        <v>0</v>
      </c>
      <c r="U32" s="13" t="s">
        <v>50</v>
      </c>
      <c r="V32" s="15">
        <v>0</v>
      </c>
      <c r="W32" s="15">
        <v>0</v>
      </c>
      <c r="X32" s="13" t="s">
        <v>50</v>
      </c>
      <c r="Y32" s="15">
        <v>0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4" t="s">
        <v>53</v>
      </c>
      <c r="AN32" s="13" t="s">
        <v>53</v>
      </c>
      <c r="AO32" s="14" t="s">
        <v>53</v>
      </c>
      <c r="AP32" s="13" t="s">
        <v>53</v>
      </c>
    </row>
    <row r="33" spans="1:42" s="16" customFormat="1" x14ac:dyDescent="0.25">
      <c r="A33" s="13" t="s">
        <v>131</v>
      </c>
      <c r="B33" s="14" t="s">
        <v>76</v>
      </c>
      <c r="C33" s="13" t="s">
        <v>47</v>
      </c>
      <c r="D33" s="13" t="s">
        <v>48</v>
      </c>
      <c r="E33" s="13" t="s">
        <v>49</v>
      </c>
      <c r="F33" s="13" t="s">
        <v>211</v>
      </c>
      <c r="G33" s="13" t="s">
        <v>51</v>
      </c>
      <c r="H33" s="13" t="s">
        <v>77</v>
      </c>
      <c r="I33" s="15" t="s">
        <v>53</v>
      </c>
      <c r="J33" s="15" t="s">
        <v>53</v>
      </c>
      <c r="K33" s="15" t="s">
        <v>53</v>
      </c>
      <c r="L33" s="15" t="s">
        <v>53</v>
      </c>
      <c r="M33" s="15">
        <v>0</v>
      </c>
      <c r="N33" s="13" t="s">
        <v>53</v>
      </c>
      <c r="O33" s="13" t="s">
        <v>54</v>
      </c>
      <c r="P33" s="13" t="s">
        <v>53</v>
      </c>
      <c r="Q33" s="15">
        <f>SUM(S33:AP33)</f>
        <v>53111065.435700007</v>
      </c>
      <c r="R33" s="15">
        <v>0</v>
      </c>
      <c r="S33" s="15">
        <v>30478060.054800007</v>
      </c>
      <c r="T33" s="15">
        <v>0</v>
      </c>
      <c r="U33" s="13" t="s">
        <v>50</v>
      </c>
      <c r="V33" s="15">
        <v>0</v>
      </c>
      <c r="W33" s="15">
        <v>19511211.535299998</v>
      </c>
      <c r="X33" s="13" t="s">
        <v>63</v>
      </c>
      <c r="Y33" s="15">
        <v>3121793.8456000001</v>
      </c>
      <c r="Z33" s="15">
        <v>0</v>
      </c>
      <c r="AA33" s="13" t="s">
        <v>50</v>
      </c>
      <c r="AB33" s="15">
        <v>0</v>
      </c>
      <c r="AC33" s="15">
        <v>0</v>
      </c>
      <c r="AD33" s="13" t="s">
        <v>50</v>
      </c>
      <c r="AE33" s="15">
        <v>0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4" t="s">
        <v>53</v>
      </c>
      <c r="AN33" s="13" t="s">
        <v>53</v>
      </c>
      <c r="AO33" s="14" t="s">
        <v>53</v>
      </c>
      <c r="AP33" s="13" t="s">
        <v>53</v>
      </c>
    </row>
    <row r="34" spans="1:42" s="16" customFormat="1" x14ac:dyDescent="0.25">
      <c r="A34" s="13" t="s">
        <v>133</v>
      </c>
      <c r="B34" s="14" t="s">
        <v>76</v>
      </c>
      <c r="C34" s="13" t="s">
        <v>47</v>
      </c>
      <c r="D34" s="13" t="s">
        <v>56</v>
      </c>
      <c r="E34" s="13" t="s">
        <v>57</v>
      </c>
      <c r="F34" s="13" t="s">
        <v>218</v>
      </c>
      <c r="G34" s="13" t="s">
        <v>51</v>
      </c>
      <c r="H34" s="13" t="s">
        <v>79</v>
      </c>
      <c r="I34" s="15" t="s">
        <v>53</v>
      </c>
      <c r="J34" s="15" t="s">
        <v>53</v>
      </c>
      <c r="K34" s="15" t="s">
        <v>53</v>
      </c>
      <c r="L34" s="15" t="s">
        <v>53</v>
      </c>
      <c r="M34" s="15">
        <v>0</v>
      </c>
      <c r="N34" s="13" t="s">
        <v>53</v>
      </c>
      <c r="O34" s="13" t="s">
        <v>54</v>
      </c>
      <c r="P34" s="13" t="s">
        <v>53</v>
      </c>
      <c r="Q34" s="15">
        <f>SUM(S34:AP34)</f>
        <v>34437082.257199988</v>
      </c>
      <c r="R34" s="15">
        <v>0</v>
      </c>
      <c r="S34" s="15">
        <v>23155509.896249983</v>
      </c>
      <c r="T34" s="15">
        <v>0</v>
      </c>
      <c r="U34" s="13" t="s">
        <v>50</v>
      </c>
      <c r="V34" s="15">
        <v>0</v>
      </c>
      <c r="W34" s="15">
        <v>9725493.4146500006</v>
      </c>
      <c r="X34" s="13" t="s">
        <v>50</v>
      </c>
      <c r="Y34" s="15">
        <v>1556078.9463000004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4" t="s">
        <v>53</v>
      </c>
      <c r="AN34" s="13" t="s">
        <v>53</v>
      </c>
      <c r="AO34" s="14" t="s">
        <v>53</v>
      </c>
      <c r="AP34" s="13" t="s">
        <v>53</v>
      </c>
    </row>
    <row r="35" spans="1:42" s="16" customFormat="1" x14ac:dyDescent="0.25">
      <c r="A35" s="13" t="s">
        <v>136</v>
      </c>
      <c r="B35" s="14" t="s">
        <v>76</v>
      </c>
      <c r="C35" s="13" t="s">
        <v>47</v>
      </c>
      <c r="D35" s="13" t="s">
        <v>60</v>
      </c>
      <c r="E35" s="13" t="s">
        <v>61</v>
      </c>
      <c r="F35" s="13" t="s">
        <v>225</v>
      </c>
      <c r="G35" s="13" t="s">
        <v>51</v>
      </c>
      <c r="H35" s="13" t="s">
        <v>81</v>
      </c>
      <c r="I35" s="15" t="s">
        <v>53</v>
      </c>
      <c r="J35" s="15" t="s">
        <v>53</v>
      </c>
      <c r="K35" s="15" t="s">
        <v>53</v>
      </c>
      <c r="L35" s="15" t="s">
        <v>53</v>
      </c>
      <c r="M35" s="15">
        <v>0</v>
      </c>
      <c r="N35" s="13" t="s">
        <v>53</v>
      </c>
      <c r="O35" s="13" t="s">
        <v>54</v>
      </c>
      <c r="P35" s="13" t="s">
        <v>53</v>
      </c>
      <c r="Q35" s="15">
        <f>SUM(S35:AP35)</f>
        <v>40573122.678100005</v>
      </c>
      <c r="R35" s="15">
        <v>0</v>
      </c>
      <c r="S35" s="15">
        <v>28912828.155000001</v>
      </c>
      <c r="T35" s="15">
        <v>0</v>
      </c>
      <c r="U35" s="13" t="s">
        <v>50</v>
      </c>
      <c r="V35" s="15">
        <v>0</v>
      </c>
      <c r="W35" s="15">
        <v>10051978.037200004</v>
      </c>
      <c r="X35" s="13" t="s">
        <v>50</v>
      </c>
      <c r="Y35" s="15">
        <v>1608316.4858999995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4" t="s">
        <v>53</v>
      </c>
      <c r="AN35" s="13" t="s">
        <v>53</v>
      </c>
      <c r="AO35" s="14" t="s">
        <v>53</v>
      </c>
      <c r="AP35" s="13" t="s">
        <v>53</v>
      </c>
    </row>
    <row r="36" spans="1:42" s="16" customFormat="1" x14ac:dyDescent="0.25">
      <c r="A36" s="13" t="s">
        <v>138</v>
      </c>
      <c r="B36" s="14" t="s">
        <v>76</v>
      </c>
      <c r="C36" s="13" t="s">
        <v>47</v>
      </c>
      <c r="D36" s="13" t="s">
        <v>65</v>
      </c>
      <c r="E36" s="13" t="s">
        <v>66</v>
      </c>
      <c r="F36" s="13" t="s">
        <v>214</v>
      </c>
      <c r="G36" s="13" t="s">
        <v>51</v>
      </c>
      <c r="H36" s="13" t="s">
        <v>83</v>
      </c>
      <c r="I36" s="15" t="s">
        <v>53</v>
      </c>
      <c r="J36" s="15" t="s">
        <v>53</v>
      </c>
      <c r="K36" s="15" t="s">
        <v>53</v>
      </c>
      <c r="L36" s="15" t="s">
        <v>53</v>
      </c>
      <c r="M36" s="15">
        <v>0</v>
      </c>
      <c r="N36" s="13" t="s">
        <v>53</v>
      </c>
      <c r="O36" s="13" t="s">
        <v>54</v>
      </c>
      <c r="P36" s="13" t="s">
        <v>53</v>
      </c>
      <c r="Q36" s="15">
        <f>SUM(S36:AP36)</f>
        <v>34412273.51439999</v>
      </c>
      <c r="R36" s="15">
        <v>0</v>
      </c>
      <c r="S36" s="15">
        <v>21217299.457899991</v>
      </c>
      <c r="T36" s="15">
        <v>0</v>
      </c>
      <c r="U36" s="13" t="s">
        <v>50</v>
      </c>
      <c r="V36" s="15">
        <v>0</v>
      </c>
      <c r="W36" s="15">
        <v>11374977.6349</v>
      </c>
      <c r="X36" s="13" t="s">
        <v>63</v>
      </c>
      <c r="Y36" s="15">
        <v>1819996.4216000005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4" t="s">
        <v>53</v>
      </c>
      <c r="AN36" s="13" t="s">
        <v>53</v>
      </c>
      <c r="AO36" s="14" t="s">
        <v>53</v>
      </c>
      <c r="AP36" s="13" t="s">
        <v>53</v>
      </c>
    </row>
    <row r="37" spans="1:42" s="16" customFormat="1" x14ac:dyDescent="0.25">
      <c r="A37" s="13" t="s">
        <v>142</v>
      </c>
      <c r="B37" s="14" t="s">
        <v>76</v>
      </c>
      <c r="C37" s="13" t="s">
        <v>47</v>
      </c>
      <c r="D37" s="13" t="s">
        <v>65</v>
      </c>
      <c r="E37" s="13" t="s">
        <v>66</v>
      </c>
      <c r="F37" s="13" t="s">
        <v>214</v>
      </c>
      <c r="G37" s="13" t="s">
        <v>51</v>
      </c>
      <c r="H37" s="13" t="s">
        <v>85</v>
      </c>
      <c r="I37" s="15" t="s">
        <v>53</v>
      </c>
      <c r="J37" s="15" t="s">
        <v>53</v>
      </c>
      <c r="K37" s="15" t="s">
        <v>53</v>
      </c>
      <c r="L37" s="15" t="s">
        <v>53</v>
      </c>
      <c r="M37" s="15">
        <v>0</v>
      </c>
      <c r="N37" s="13" t="s">
        <v>53</v>
      </c>
      <c r="O37" s="13" t="s">
        <v>54</v>
      </c>
      <c r="P37" s="13" t="s">
        <v>53</v>
      </c>
      <c r="Q37" s="15">
        <f>SUM(S37:AP37)</f>
        <v>1796228.7067999996</v>
      </c>
      <c r="R37" s="15">
        <v>0</v>
      </c>
      <c r="S37" s="15">
        <v>1059729.6499999997</v>
      </c>
      <c r="T37" s="15">
        <v>0</v>
      </c>
      <c r="U37" s="13" t="s">
        <v>50</v>
      </c>
      <c r="V37" s="15">
        <v>0</v>
      </c>
      <c r="W37" s="15">
        <v>634912.98</v>
      </c>
      <c r="X37" s="13" t="s">
        <v>50</v>
      </c>
      <c r="Y37" s="15">
        <v>101586.0768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4" t="s">
        <v>53</v>
      </c>
      <c r="AN37" s="13" t="s">
        <v>53</v>
      </c>
      <c r="AO37" s="14" t="s">
        <v>53</v>
      </c>
      <c r="AP37" s="13" t="s">
        <v>53</v>
      </c>
    </row>
    <row r="38" spans="1:42" s="16" customFormat="1" x14ac:dyDescent="0.25">
      <c r="A38" s="13" t="s">
        <v>144</v>
      </c>
      <c r="B38" s="14" t="s">
        <v>76</v>
      </c>
      <c r="C38" s="13" t="s">
        <v>47</v>
      </c>
      <c r="D38" s="13" t="s">
        <v>87</v>
      </c>
      <c r="E38" s="13" t="s">
        <v>88</v>
      </c>
      <c r="F38" s="13" t="s">
        <v>237</v>
      </c>
      <c r="G38" s="13" t="s">
        <v>51</v>
      </c>
      <c r="H38" s="13" t="s">
        <v>89</v>
      </c>
      <c r="I38" s="15" t="s">
        <v>53</v>
      </c>
      <c r="J38" s="15" t="s">
        <v>53</v>
      </c>
      <c r="K38" s="15" t="s">
        <v>53</v>
      </c>
      <c r="L38" s="15" t="s">
        <v>53</v>
      </c>
      <c r="M38" s="15">
        <v>0</v>
      </c>
      <c r="N38" s="13" t="s">
        <v>53</v>
      </c>
      <c r="O38" s="13" t="s">
        <v>54</v>
      </c>
      <c r="P38" s="13" t="s">
        <v>53</v>
      </c>
      <c r="Q38" s="15">
        <f>SUM(S38:AP38)</f>
        <v>21633795.310949996</v>
      </c>
      <c r="R38" s="15">
        <v>0</v>
      </c>
      <c r="S38" s="15">
        <v>15515554.524999999</v>
      </c>
      <c r="T38" s="15">
        <v>0</v>
      </c>
      <c r="U38" s="13" t="s">
        <v>50</v>
      </c>
      <c r="V38" s="15">
        <v>0</v>
      </c>
      <c r="W38" s="15">
        <v>5274345.5051499987</v>
      </c>
      <c r="X38" s="13" t="s">
        <v>50</v>
      </c>
      <c r="Y38" s="15">
        <v>843895.28080000018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4" t="s">
        <v>53</v>
      </c>
      <c r="AN38" s="13" t="s">
        <v>53</v>
      </c>
      <c r="AO38" s="14" t="s">
        <v>53</v>
      </c>
      <c r="AP38" s="13" t="s">
        <v>53</v>
      </c>
    </row>
    <row r="39" spans="1:42" s="16" customFormat="1" x14ac:dyDescent="0.25">
      <c r="A39" s="13" t="s">
        <v>146</v>
      </c>
      <c r="B39" s="14" t="s">
        <v>91</v>
      </c>
      <c r="C39" s="13" t="s">
        <v>47</v>
      </c>
      <c r="D39" s="13" t="s">
        <v>48</v>
      </c>
      <c r="E39" s="13" t="s">
        <v>49</v>
      </c>
      <c r="F39" s="13" t="s">
        <v>212</v>
      </c>
      <c r="G39" s="13" t="s">
        <v>51</v>
      </c>
      <c r="H39" s="13" t="s">
        <v>92</v>
      </c>
      <c r="I39" s="15" t="s">
        <v>53</v>
      </c>
      <c r="J39" s="15" t="s">
        <v>53</v>
      </c>
      <c r="K39" s="15" t="s">
        <v>53</v>
      </c>
      <c r="L39" s="15" t="s">
        <v>53</v>
      </c>
      <c r="M39" s="15">
        <v>0</v>
      </c>
      <c r="N39" s="13" t="s">
        <v>53</v>
      </c>
      <c r="O39" s="13" t="s">
        <v>54</v>
      </c>
      <c r="P39" s="13" t="s">
        <v>53</v>
      </c>
      <c r="Q39" s="15">
        <f>SUM(S39:AP39)</f>
        <v>4096027.8166</v>
      </c>
      <c r="R39" s="15">
        <v>0</v>
      </c>
      <c r="S39" s="15">
        <v>2620792.5850000004</v>
      </c>
      <c r="T39" s="15">
        <v>0</v>
      </c>
      <c r="U39" s="13" t="s">
        <v>50</v>
      </c>
      <c r="V39" s="15">
        <v>0</v>
      </c>
      <c r="W39" s="15">
        <v>1271754.5099999998</v>
      </c>
      <c r="X39" s="13" t="s">
        <v>50</v>
      </c>
      <c r="Y39" s="15">
        <v>203480.72159999999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4" t="s">
        <v>53</v>
      </c>
      <c r="AN39" s="13" t="s">
        <v>53</v>
      </c>
      <c r="AO39" s="14" t="s">
        <v>53</v>
      </c>
      <c r="AP39" s="13" t="s">
        <v>53</v>
      </c>
    </row>
    <row r="40" spans="1:42" s="16" customFormat="1" x14ac:dyDescent="0.25">
      <c r="A40" s="13" t="s">
        <v>149</v>
      </c>
      <c r="B40" s="14" t="s">
        <v>91</v>
      </c>
      <c r="C40" s="13" t="s">
        <v>47</v>
      </c>
      <c r="D40" s="13" t="s">
        <v>48</v>
      </c>
      <c r="E40" s="13" t="s">
        <v>49</v>
      </c>
      <c r="F40" s="13" t="s">
        <v>212</v>
      </c>
      <c r="G40" s="13" t="s">
        <v>51</v>
      </c>
      <c r="H40" s="13" t="s">
        <v>94</v>
      </c>
      <c r="I40" s="15" t="s">
        <v>53</v>
      </c>
      <c r="J40" s="15" t="s">
        <v>53</v>
      </c>
      <c r="K40" s="15" t="s">
        <v>53</v>
      </c>
      <c r="L40" s="15" t="s">
        <v>53</v>
      </c>
      <c r="M40" s="15">
        <v>0</v>
      </c>
      <c r="N40" s="13" t="s">
        <v>53</v>
      </c>
      <c r="O40" s="13" t="s">
        <v>95</v>
      </c>
      <c r="P40" s="13" t="s">
        <v>96</v>
      </c>
      <c r="Q40" s="15">
        <f>SUM(S40:AP40)</f>
        <v>177247.48499999999</v>
      </c>
      <c r="R40" s="15">
        <v>0</v>
      </c>
      <c r="S40" s="15">
        <v>177247.48499999999</v>
      </c>
      <c r="T40" s="15">
        <v>0</v>
      </c>
      <c r="U40" s="13" t="s">
        <v>50</v>
      </c>
      <c r="V40" s="15">
        <v>0</v>
      </c>
      <c r="W40" s="15">
        <v>0</v>
      </c>
      <c r="X40" s="13" t="s">
        <v>50</v>
      </c>
      <c r="Y40" s="15">
        <v>0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4" t="s">
        <v>53</v>
      </c>
      <c r="AN40" s="13" t="s">
        <v>53</v>
      </c>
      <c r="AO40" s="14" t="s">
        <v>53</v>
      </c>
      <c r="AP40" s="13" t="s">
        <v>53</v>
      </c>
    </row>
    <row r="41" spans="1:42" s="16" customFormat="1" x14ac:dyDescent="0.25">
      <c r="A41" s="13" t="s">
        <v>151</v>
      </c>
      <c r="B41" s="14" t="s">
        <v>91</v>
      </c>
      <c r="C41" s="13" t="s">
        <v>47</v>
      </c>
      <c r="D41" s="13" t="s">
        <v>48</v>
      </c>
      <c r="E41" s="13" t="s">
        <v>49</v>
      </c>
      <c r="F41" s="13" t="s">
        <v>212</v>
      </c>
      <c r="G41" s="13" t="s">
        <v>51</v>
      </c>
      <c r="H41" s="13" t="s">
        <v>98</v>
      </c>
      <c r="I41" s="15" t="s">
        <v>53</v>
      </c>
      <c r="J41" s="15" t="s">
        <v>53</v>
      </c>
      <c r="K41" s="15" t="s">
        <v>53</v>
      </c>
      <c r="L41" s="15" t="s">
        <v>53</v>
      </c>
      <c r="M41" s="15">
        <v>0</v>
      </c>
      <c r="N41" s="13" t="s">
        <v>53</v>
      </c>
      <c r="O41" s="13" t="s">
        <v>54</v>
      </c>
      <c r="P41" s="13" t="s">
        <v>53</v>
      </c>
      <c r="Q41" s="15">
        <f>SUM(S41:AP41)</f>
        <v>19426869.273099996</v>
      </c>
      <c r="R41" s="15">
        <v>0</v>
      </c>
      <c r="S41" s="15">
        <v>11854321.044999996</v>
      </c>
      <c r="T41" s="15">
        <v>0</v>
      </c>
      <c r="U41" s="13" t="s">
        <v>50</v>
      </c>
      <c r="V41" s="15">
        <v>0</v>
      </c>
      <c r="W41" s="15">
        <v>6528058.8173000012</v>
      </c>
      <c r="X41" s="13" t="s">
        <v>63</v>
      </c>
      <c r="Y41" s="15">
        <v>1044489.4108000003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4" t="s">
        <v>53</v>
      </c>
      <c r="AN41" s="13" t="s">
        <v>53</v>
      </c>
      <c r="AO41" s="14" t="s">
        <v>53</v>
      </c>
      <c r="AP41" s="13" t="s">
        <v>53</v>
      </c>
    </row>
    <row r="42" spans="1:42" s="16" customFormat="1" x14ac:dyDescent="0.25">
      <c r="A42" s="13" t="s">
        <v>156</v>
      </c>
      <c r="B42" s="14" t="s">
        <v>91</v>
      </c>
      <c r="C42" s="13" t="s">
        <v>47</v>
      </c>
      <c r="D42" s="13" t="s">
        <v>56</v>
      </c>
      <c r="E42" s="13" t="s">
        <v>57</v>
      </c>
      <c r="F42" s="13" t="s">
        <v>219</v>
      </c>
      <c r="G42" s="13" t="s">
        <v>51</v>
      </c>
      <c r="H42" s="13" t="s">
        <v>100</v>
      </c>
      <c r="I42" s="15" t="s">
        <v>53</v>
      </c>
      <c r="J42" s="15" t="s">
        <v>53</v>
      </c>
      <c r="K42" s="15" t="s">
        <v>53</v>
      </c>
      <c r="L42" s="15" t="s">
        <v>53</v>
      </c>
      <c r="M42" s="15">
        <v>0</v>
      </c>
      <c r="N42" s="13" t="s">
        <v>53</v>
      </c>
      <c r="O42" s="13" t="s">
        <v>54</v>
      </c>
      <c r="P42" s="13" t="s">
        <v>53</v>
      </c>
      <c r="Q42" s="15">
        <f>SUM(S42:AP42)</f>
        <v>8598347.5679500028</v>
      </c>
      <c r="R42" s="15">
        <v>0</v>
      </c>
      <c r="S42" s="15">
        <v>6262030.8500000034</v>
      </c>
      <c r="T42" s="15">
        <v>0</v>
      </c>
      <c r="U42" s="13" t="s">
        <v>50</v>
      </c>
      <c r="V42" s="15">
        <v>0</v>
      </c>
      <c r="W42" s="15">
        <v>2014066.1361499999</v>
      </c>
      <c r="X42" s="13" t="s">
        <v>50</v>
      </c>
      <c r="Y42" s="15">
        <v>322250.58179999993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4" t="s">
        <v>53</v>
      </c>
      <c r="AN42" s="13" t="s">
        <v>53</v>
      </c>
      <c r="AO42" s="14" t="s">
        <v>53</v>
      </c>
      <c r="AP42" s="13" t="s">
        <v>53</v>
      </c>
    </row>
    <row r="43" spans="1:42" s="16" customFormat="1" x14ac:dyDescent="0.25">
      <c r="A43" s="13" t="s">
        <v>158</v>
      </c>
      <c r="B43" s="14" t="s">
        <v>91</v>
      </c>
      <c r="C43" s="13" t="s">
        <v>47</v>
      </c>
      <c r="D43" s="13" t="s">
        <v>56</v>
      </c>
      <c r="E43" s="13" t="s">
        <v>57</v>
      </c>
      <c r="F43" s="13" t="s">
        <v>219</v>
      </c>
      <c r="G43" s="13" t="s">
        <v>51</v>
      </c>
      <c r="H43" s="13" t="s">
        <v>101</v>
      </c>
      <c r="I43" s="15" t="s">
        <v>53</v>
      </c>
      <c r="J43" s="15" t="s">
        <v>53</v>
      </c>
      <c r="K43" s="15" t="s">
        <v>53</v>
      </c>
      <c r="L43" s="15" t="s">
        <v>53</v>
      </c>
      <c r="M43" s="15">
        <v>0</v>
      </c>
      <c r="N43" s="13" t="s">
        <v>53</v>
      </c>
      <c r="O43" s="13" t="s">
        <v>102</v>
      </c>
      <c r="P43" s="13" t="s">
        <v>103</v>
      </c>
      <c r="Q43" s="15">
        <f>SUM(S43:AP43)</f>
        <v>109980</v>
      </c>
      <c r="R43" s="15">
        <v>0</v>
      </c>
      <c r="S43" s="15">
        <v>109980</v>
      </c>
      <c r="T43" s="15">
        <v>0</v>
      </c>
      <c r="U43" s="13" t="s">
        <v>50</v>
      </c>
      <c r="V43" s="15">
        <v>0</v>
      </c>
      <c r="W43" s="15">
        <v>0</v>
      </c>
      <c r="X43" s="13" t="s">
        <v>50</v>
      </c>
      <c r="Y43" s="15">
        <v>0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4" t="s">
        <v>53</v>
      </c>
      <c r="AN43" s="13" t="s">
        <v>53</v>
      </c>
      <c r="AO43" s="14" t="s">
        <v>53</v>
      </c>
      <c r="AP43" s="13" t="s">
        <v>53</v>
      </c>
    </row>
    <row r="44" spans="1:42" s="16" customFormat="1" x14ac:dyDescent="0.25">
      <c r="A44" s="13" t="s">
        <v>162</v>
      </c>
      <c r="B44" s="14" t="s">
        <v>91</v>
      </c>
      <c r="C44" s="13" t="s">
        <v>47</v>
      </c>
      <c r="D44" s="13" t="s">
        <v>56</v>
      </c>
      <c r="E44" s="13" t="s">
        <v>57</v>
      </c>
      <c r="F44" s="13" t="s">
        <v>219</v>
      </c>
      <c r="G44" s="13" t="s">
        <v>51</v>
      </c>
      <c r="H44" s="13" t="s">
        <v>105</v>
      </c>
      <c r="I44" s="15" t="s">
        <v>53</v>
      </c>
      <c r="J44" s="15" t="s">
        <v>53</v>
      </c>
      <c r="K44" s="15" t="s">
        <v>53</v>
      </c>
      <c r="L44" s="15" t="s">
        <v>53</v>
      </c>
      <c r="M44" s="15">
        <v>0</v>
      </c>
      <c r="N44" s="13" t="s">
        <v>53</v>
      </c>
      <c r="O44" s="13" t="s">
        <v>54</v>
      </c>
      <c r="P44" s="13" t="s">
        <v>53</v>
      </c>
      <c r="Q44" s="15">
        <f>SUM(S44:AP44)</f>
        <v>678625.27560000005</v>
      </c>
      <c r="R44" s="15">
        <v>0</v>
      </c>
      <c r="S44" s="15">
        <v>348293.34</v>
      </c>
      <c r="T44" s="15">
        <v>0</v>
      </c>
      <c r="U44" s="13" t="s">
        <v>50</v>
      </c>
      <c r="V44" s="15">
        <v>0</v>
      </c>
      <c r="W44" s="15">
        <v>284768.90999999997</v>
      </c>
      <c r="X44" s="13" t="s">
        <v>50</v>
      </c>
      <c r="Y44" s="15">
        <v>45563.025600000001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4" t="s">
        <v>53</v>
      </c>
      <c r="AN44" s="13" t="s">
        <v>53</v>
      </c>
      <c r="AO44" s="14" t="s">
        <v>53</v>
      </c>
      <c r="AP44" s="13" t="s">
        <v>53</v>
      </c>
    </row>
    <row r="45" spans="1:42" s="16" customFormat="1" x14ac:dyDescent="0.25">
      <c r="A45" s="13" t="s">
        <v>164</v>
      </c>
      <c r="B45" s="14" t="s">
        <v>91</v>
      </c>
      <c r="C45" s="13" t="s">
        <v>47</v>
      </c>
      <c r="D45" s="13" t="s">
        <v>56</v>
      </c>
      <c r="E45" s="13" t="s">
        <v>57</v>
      </c>
      <c r="F45" s="13" t="s">
        <v>219</v>
      </c>
      <c r="G45" s="13" t="s">
        <v>51</v>
      </c>
      <c r="H45" s="13" t="s">
        <v>107</v>
      </c>
      <c r="I45" s="15" t="s">
        <v>53</v>
      </c>
      <c r="J45" s="15" t="s">
        <v>53</v>
      </c>
      <c r="K45" s="15" t="s">
        <v>53</v>
      </c>
      <c r="L45" s="15" t="s">
        <v>53</v>
      </c>
      <c r="M45" s="15">
        <v>0</v>
      </c>
      <c r="N45" s="13" t="s">
        <v>53</v>
      </c>
      <c r="O45" s="13" t="s">
        <v>108</v>
      </c>
      <c r="P45" s="13" t="s">
        <v>109</v>
      </c>
      <c r="Q45" s="15">
        <f>SUM(S45:AP45)</f>
        <v>273230.85440000001</v>
      </c>
      <c r="R45" s="15">
        <v>0</v>
      </c>
      <c r="S45" s="15">
        <v>0</v>
      </c>
      <c r="T45" s="15">
        <v>235543.84</v>
      </c>
      <c r="U45" s="13" t="s">
        <v>63</v>
      </c>
      <c r="V45" s="15">
        <v>37687.0144</v>
      </c>
      <c r="W45" s="15">
        <v>0</v>
      </c>
      <c r="X45" s="13" t="s">
        <v>50</v>
      </c>
      <c r="Y45" s="15">
        <v>0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4" t="s">
        <v>53</v>
      </c>
      <c r="AN45" s="13" t="s">
        <v>53</v>
      </c>
      <c r="AO45" s="14" t="s">
        <v>53</v>
      </c>
      <c r="AP45" s="13" t="s">
        <v>53</v>
      </c>
    </row>
    <row r="46" spans="1:42" s="16" customFormat="1" x14ac:dyDescent="0.25">
      <c r="A46" s="13" t="s">
        <v>166</v>
      </c>
      <c r="B46" s="14" t="s">
        <v>91</v>
      </c>
      <c r="C46" s="13" t="s">
        <v>47</v>
      </c>
      <c r="D46" s="13" t="s">
        <v>56</v>
      </c>
      <c r="E46" s="13" t="s">
        <v>57</v>
      </c>
      <c r="F46" s="13" t="s">
        <v>219</v>
      </c>
      <c r="G46" s="13" t="s">
        <v>51</v>
      </c>
      <c r="H46" s="13" t="s">
        <v>111</v>
      </c>
      <c r="I46" s="15" t="s">
        <v>53</v>
      </c>
      <c r="J46" s="15" t="s">
        <v>53</v>
      </c>
      <c r="K46" s="15" t="s">
        <v>53</v>
      </c>
      <c r="L46" s="15" t="s">
        <v>53</v>
      </c>
      <c r="M46" s="15">
        <v>0</v>
      </c>
      <c r="N46" s="13" t="s">
        <v>53</v>
      </c>
      <c r="O46" s="13" t="s">
        <v>54</v>
      </c>
      <c r="P46" s="13" t="s">
        <v>53</v>
      </c>
      <c r="Q46" s="15">
        <f>SUM(S46:AP46)</f>
        <v>14944770.662399996</v>
      </c>
      <c r="R46" s="15">
        <v>0</v>
      </c>
      <c r="S46" s="15">
        <v>9980266.6199999973</v>
      </c>
      <c r="T46" s="15">
        <v>0</v>
      </c>
      <c r="U46" s="13" t="s">
        <v>50</v>
      </c>
      <c r="V46" s="15">
        <v>0</v>
      </c>
      <c r="W46" s="15">
        <v>4279744.8640999999</v>
      </c>
      <c r="X46" s="13" t="s">
        <v>63</v>
      </c>
      <c r="Y46" s="15">
        <v>684759.1782999998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4" t="s">
        <v>53</v>
      </c>
      <c r="AN46" s="13" t="s">
        <v>53</v>
      </c>
      <c r="AO46" s="14" t="s">
        <v>53</v>
      </c>
      <c r="AP46" s="13" t="s">
        <v>53</v>
      </c>
    </row>
    <row r="47" spans="1:42" s="16" customFormat="1" x14ac:dyDescent="0.25">
      <c r="A47" s="13" t="s">
        <v>168</v>
      </c>
      <c r="B47" s="14" t="s">
        <v>91</v>
      </c>
      <c r="C47" s="13" t="s">
        <v>47</v>
      </c>
      <c r="D47" s="13" t="s">
        <v>56</v>
      </c>
      <c r="E47" s="13" t="s">
        <v>57</v>
      </c>
      <c r="F47" s="13" t="s">
        <v>219</v>
      </c>
      <c r="G47" s="13" t="s">
        <v>51</v>
      </c>
      <c r="H47" s="13" t="s">
        <v>113</v>
      </c>
      <c r="I47" s="15" t="s">
        <v>53</v>
      </c>
      <c r="J47" s="15" t="s">
        <v>53</v>
      </c>
      <c r="K47" s="15" t="s">
        <v>53</v>
      </c>
      <c r="L47" s="15" t="s">
        <v>53</v>
      </c>
      <c r="M47" s="15">
        <v>0</v>
      </c>
      <c r="N47" s="13" t="s">
        <v>53</v>
      </c>
      <c r="O47" s="13" t="s">
        <v>114</v>
      </c>
      <c r="P47" s="13" t="s">
        <v>115</v>
      </c>
      <c r="Q47" s="15">
        <f>SUM(S47:AP47)</f>
        <v>70000.2</v>
      </c>
      <c r="R47" s="15">
        <v>0</v>
      </c>
      <c r="S47" s="15">
        <v>0</v>
      </c>
      <c r="T47" s="15">
        <v>60345</v>
      </c>
      <c r="U47" s="13" t="s">
        <v>63</v>
      </c>
      <c r="V47" s="15">
        <v>9655.2000000000007</v>
      </c>
      <c r="W47" s="15">
        <v>0</v>
      </c>
      <c r="X47" s="13" t="s">
        <v>50</v>
      </c>
      <c r="Y47" s="15">
        <v>0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4" t="s">
        <v>53</v>
      </c>
      <c r="AN47" s="13" t="s">
        <v>53</v>
      </c>
      <c r="AO47" s="14" t="s">
        <v>53</v>
      </c>
      <c r="AP47" s="13" t="s">
        <v>53</v>
      </c>
    </row>
    <row r="48" spans="1:42" s="16" customFormat="1" x14ac:dyDescent="0.25">
      <c r="A48" s="13" t="s">
        <v>170</v>
      </c>
      <c r="B48" s="14" t="s">
        <v>91</v>
      </c>
      <c r="C48" s="13" t="s">
        <v>47</v>
      </c>
      <c r="D48" s="13" t="s">
        <v>56</v>
      </c>
      <c r="E48" s="13" t="s">
        <v>57</v>
      </c>
      <c r="F48" s="13" t="s">
        <v>219</v>
      </c>
      <c r="G48" s="13" t="s">
        <v>51</v>
      </c>
      <c r="H48" s="13" t="s">
        <v>117</v>
      </c>
      <c r="I48" s="15" t="s">
        <v>53</v>
      </c>
      <c r="J48" s="15" t="s">
        <v>53</v>
      </c>
      <c r="K48" s="15" t="s">
        <v>53</v>
      </c>
      <c r="L48" s="15" t="s">
        <v>53</v>
      </c>
      <c r="M48" s="15">
        <v>0</v>
      </c>
      <c r="N48" s="13" t="s">
        <v>53</v>
      </c>
      <c r="O48" s="13" t="s">
        <v>54</v>
      </c>
      <c r="P48" s="13" t="s">
        <v>53</v>
      </c>
      <c r="Q48" s="15">
        <f>SUM(S48:AP48)</f>
        <v>5482326.122200002</v>
      </c>
      <c r="R48" s="15">
        <v>0</v>
      </c>
      <c r="S48" s="15">
        <v>3401988.5950000016</v>
      </c>
      <c r="T48" s="15">
        <v>0</v>
      </c>
      <c r="U48" s="13" t="s">
        <v>50</v>
      </c>
      <c r="V48" s="15">
        <v>0</v>
      </c>
      <c r="W48" s="15">
        <v>1793394.42</v>
      </c>
      <c r="X48" s="13" t="s">
        <v>63</v>
      </c>
      <c r="Y48" s="15">
        <v>286943.10720000003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4" t="s">
        <v>53</v>
      </c>
      <c r="AN48" s="13" t="s">
        <v>53</v>
      </c>
      <c r="AO48" s="14" t="s">
        <v>53</v>
      </c>
      <c r="AP48" s="13" t="s">
        <v>53</v>
      </c>
    </row>
    <row r="49" spans="1:42" s="16" customFormat="1" x14ac:dyDescent="0.25">
      <c r="A49" s="13" t="s">
        <v>172</v>
      </c>
      <c r="B49" s="14" t="s">
        <v>91</v>
      </c>
      <c r="C49" s="13" t="s">
        <v>47</v>
      </c>
      <c r="D49" s="13" t="s">
        <v>56</v>
      </c>
      <c r="E49" s="13" t="s">
        <v>57</v>
      </c>
      <c r="F49" s="13" t="s">
        <v>219</v>
      </c>
      <c r="G49" s="13" t="s">
        <v>69</v>
      </c>
      <c r="H49" s="13" t="s">
        <v>53</v>
      </c>
      <c r="I49" s="15" t="s">
        <v>119</v>
      </c>
      <c r="J49" s="15" t="s">
        <v>53</v>
      </c>
      <c r="K49" s="15" t="s">
        <v>120</v>
      </c>
      <c r="L49" s="15" t="s">
        <v>91</v>
      </c>
      <c r="M49" s="15">
        <v>240518.44</v>
      </c>
      <c r="N49" s="13" t="s">
        <v>72</v>
      </c>
      <c r="O49" s="13" t="s">
        <v>121</v>
      </c>
      <c r="P49" s="13" t="s">
        <v>122</v>
      </c>
      <c r="Q49" s="15">
        <f>SUM(S49:AP49)</f>
        <v>-84411.703600000008</v>
      </c>
      <c r="R49" s="15">
        <v>0</v>
      </c>
      <c r="S49" s="15">
        <v>0</v>
      </c>
      <c r="T49" s="15">
        <v>0</v>
      </c>
      <c r="U49" s="13" t="s">
        <v>50</v>
      </c>
      <c r="V49" s="15">
        <v>0</v>
      </c>
      <c r="W49" s="15">
        <v>-72768.710000000006</v>
      </c>
      <c r="X49" s="13" t="s">
        <v>63</v>
      </c>
      <c r="Y49" s="15">
        <v>-11642.9936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4" t="s">
        <v>53</v>
      </c>
      <c r="AN49" s="13" t="s">
        <v>53</v>
      </c>
      <c r="AO49" s="14" t="s">
        <v>53</v>
      </c>
      <c r="AP49" s="13" t="s">
        <v>53</v>
      </c>
    </row>
    <row r="50" spans="1:42" s="16" customFormat="1" x14ac:dyDescent="0.25">
      <c r="A50" s="13" t="s">
        <v>175</v>
      </c>
      <c r="B50" s="14" t="s">
        <v>91</v>
      </c>
      <c r="C50" s="13" t="s">
        <v>47</v>
      </c>
      <c r="D50" s="13" t="s">
        <v>60</v>
      </c>
      <c r="E50" s="13" t="s">
        <v>61</v>
      </c>
      <c r="F50" s="13" t="s">
        <v>226</v>
      </c>
      <c r="G50" s="13" t="s">
        <v>51</v>
      </c>
      <c r="H50" s="13" t="s">
        <v>124</v>
      </c>
      <c r="I50" s="15" t="s">
        <v>53</v>
      </c>
      <c r="J50" s="15" t="s">
        <v>53</v>
      </c>
      <c r="K50" s="15" t="s">
        <v>53</v>
      </c>
      <c r="L50" s="15" t="s">
        <v>53</v>
      </c>
      <c r="M50" s="15">
        <v>0</v>
      </c>
      <c r="N50" s="13" t="s">
        <v>53</v>
      </c>
      <c r="O50" s="13" t="s">
        <v>54</v>
      </c>
      <c r="P50" s="13" t="s">
        <v>53</v>
      </c>
      <c r="Q50" s="15">
        <f>SUM(S50:AP50)</f>
        <v>8564379.7342000008</v>
      </c>
      <c r="R50" s="15">
        <v>0</v>
      </c>
      <c r="S50" s="15">
        <v>5234354.5450000009</v>
      </c>
      <c r="T50" s="15">
        <v>0</v>
      </c>
      <c r="U50" s="13" t="s">
        <v>50</v>
      </c>
      <c r="V50" s="15">
        <v>0</v>
      </c>
      <c r="W50" s="15">
        <v>2870711.37</v>
      </c>
      <c r="X50" s="13" t="s">
        <v>63</v>
      </c>
      <c r="Y50" s="15">
        <v>459313.81919999997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4" t="s">
        <v>53</v>
      </c>
      <c r="AN50" s="13" t="s">
        <v>53</v>
      </c>
      <c r="AO50" s="14" t="s">
        <v>53</v>
      </c>
      <c r="AP50" s="13" t="s">
        <v>53</v>
      </c>
    </row>
    <row r="51" spans="1:42" s="16" customFormat="1" x14ac:dyDescent="0.25">
      <c r="A51" s="13" t="s">
        <v>177</v>
      </c>
      <c r="B51" s="14" t="s">
        <v>91</v>
      </c>
      <c r="C51" s="13" t="s">
        <v>47</v>
      </c>
      <c r="D51" s="13" t="s">
        <v>60</v>
      </c>
      <c r="E51" s="13" t="s">
        <v>61</v>
      </c>
      <c r="F51" s="13" t="s">
        <v>226</v>
      </c>
      <c r="G51" s="13" t="s">
        <v>51</v>
      </c>
      <c r="H51" s="13" t="s">
        <v>126</v>
      </c>
      <c r="I51" s="15" t="s">
        <v>53</v>
      </c>
      <c r="J51" s="15" t="s">
        <v>53</v>
      </c>
      <c r="K51" s="15" t="s">
        <v>53</v>
      </c>
      <c r="L51" s="15" t="s">
        <v>53</v>
      </c>
      <c r="M51" s="15">
        <v>0</v>
      </c>
      <c r="N51" s="13" t="s">
        <v>53</v>
      </c>
      <c r="O51" s="13" t="s">
        <v>127</v>
      </c>
      <c r="P51" s="13" t="s">
        <v>128</v>
      </c>
      <c r="Q51" s="15">
        <f>SUM(S51:AP51)</f>
        <v>29060.409599999999</v>
      </c>
      <c r="R51" s="15">
        <v>0</v>
      </c>
      <c r="S51" s="15">
        <v>21000.079999999998</v>
      </c>
      <c r="T51" s="15">
        <v>6948.56</v>
      </c>
      <c r="U51" s="13" t="s">
        <v>63</v>
      </c>
      <c r="V51" s="15">
        <v>1111.7696000000001</v>
      </c>
      <c r="W51" s="15">
        <v>0</v>
      </c>
      <c r="X51" s="13" t="s">
        <v>50</v>
      </c>
      <c r="Y51" s="15">
        <v>0</v>
      </c>
      <c r="Z51" s="15">
        <v>0</v>
      </c>
      <c r="AA51" s="13" t="s">
        <v>50</v>
      </c>
      <c r="AB51" s="15">
        <v>0</v>
      </c>
      <c r="AC51" s="15">
        <v>0</v>
      </c>
      <c r="AD51" s="13" t="s">
        <v>50</v>
      </c>
      <c r="AE51" s="15">
        <v>0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4" t="s">
        <v>53</v>
      </c>
      <c r="AN51" s="13" t="s">
        <v>53</v>
      </c>
      <c r="AO51" s="14" t="s">
        <v>53</v>
      </c>
      <c r="AP51" s="13" t="s">
        <v>53</v>
      </c>
    </row>
    <row r="52" spans="1:42" s="16" customFormat="1" x14ac:dyDescent="0.25">
      <c r="A52" s="13" t="s">
        <v>179</v>
      </c>
      <c r="B52" s="14" t="s">
        <v>91</v>
      </c>
      <c r="C52" s="13" t="s">
        <v>47</v>
      </c>
      <c r="D52" s="13" t="s">
        <v>60</v>
      </c>
      <c r="E52" s="13" t="s">
        <v>61</v>
      </c>
      <c r="F52" s="13" t="s">
        <v>226</v>
      </c>
      <c r="G52" s="13" t="s">
        <v>51</v>
      </c>
      <c r="H52" s="13" t="s">
        <v>130</v>
      </c>
      <c r="I52" s="15" t="s">
        <v>53</v>
      </c>
      <c r="J52" s="15" t="s">
        <v>53</v>
      </c>
      <c r="K52" s="15" t="s">
        <v>53</v>
      </c>
      <c r="L52" s="15" t="s">
        <v>53</v>
      </c>
      <c r="M52" s="15">
        <v>0</v>
      </c>
      <c r="N52" s="13" t="s">
        <v>53</v>
      </c>
      <c r="O52" s="13" t="s">
        <v>54</v>
      </c>
      <c r="P52" s="13" t="s">
        <v>53</v>
      </c>
      <c r="Q52" s="15">
        <f>SUM(S52:AP52)</f>
        <v>9519377.4652000032</v>
      </c>
      <c r="R52" s="15">
        <v>0</v>
      </c>
      <c r="S52" s="15">
        <v>7464247.2600000016</v>
      </c>
      <c r="T52" s="15">
        <v>0</v>
      </c>
      <c r="U52" s="13" t="s">
        <v>50</v>
      </c>
      <c r="V52" s="15">
        <v>0</v>
      </c>
      <c r="W52" s="15">
        <v>1771663.9700000002</v>
      </c>
      <c r="X52" s="13" t="s">
        <v>63</v>
      </c>
      <c r="Y52" s="15">
        <v>283466.2352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4" t="s">
        <v>53</v>
      </c>
      <c r="AN52" s="13" t="s">
        <v>53</v>
      </c>
      <c r="AO52" s="14" t="s">
        <v>53</v>
      </c>
      <c r="AP52" s="13" t="s">
        <v>53</v>
      </c>
    </row>
    <row r="53" spans="1:42" s="16" customFormat="1" x14ac:dyDescent="0.25">
      <c r="A53" s="13" t="s">
        <v>181</v>
      </c>
      <c r="B53" s="14" t="s">
        <v>91</v>
      </c>
      <c r="C53" s="13" t="s">
        <v>47</v>
      </c>
      <c r="D53" s="13" t="s">
        <v>65</v>
      </c>
      <c r="E53" s="13" t="s">
        <v>66</v>
      </c>
      <c r="F53" s="13" t="s">
        <v>215</v>
      </c>
      <c r="G53" s="13" t="s">
        <v>51</v>
      </c>
      <c r="H53" s="13" t="s">
        <v>132</v>
      </c>
      <c r="I53" s="15" t="s">
        <v>53</v>
      </c>
      <c r="J53" s="15" t="s">
        <v>53</v>
      </c>
      <c r="K53" s="15" t="s">
        <v>53</v>
      </c>
      <c r="L53" s="15" t="s">
        <v>53</v>
      </c>
      <c r="M53" s="15">
        <v>0</v>
      </c>
      <c r="N53" s="13" t="s">
        <v>53</v>
      </c>
      <c r="O53" s="13" t="s">
        <v>54</v>
      </c>
      <c r="P53" s="13" t="s">
        <v>53</v>
      </c>
      <c r="Q53" s="15">
        <f>SUM(S53:AP53)</f>
        <v>19407951.207550004</v>
      </c>
      <c r="R53" s="15">
        <v>0</v>
      </c>
      <c r="S53" s="15">
        <v>13509460.065000005</v>
      </c>
      <c r="T53" s="15">
        <v>0</v>
      </c>
      <c r="U53" s="13" t="s">
        <v>50</v>
      </c>
      <c r="V53" s="15">
        <v>0</v>
      </c>
      <c r="W53" s="15">
        <v>5084906.1573499991</v>
      </c>
      <c r="X53" s="13" t="s">
        <v>63</v>
      </c>
      <c r="Y53" s="15">
        <v>813584.98519999976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4" t="s">
        <v>53</v>
      </c>
      <c r="AN53" s="13" t="s">
        <v>53</v>
      </c>
      <c r="AO53" s="14" t="s">
        <v>53</v>
      </c>
      <c r="AP53" s="13" t="s">
        <v>53</v>
      </c>
    </row>
    <row r="54" spans="1:42" s="16" customFormat="1" x14ac:dyDescent="0.25">
      <c r="A54" s="13" t="s">
        <v>183</v>
      </c>
      <c r="B54" s="14" t="s">
        <v>134</v>
      </c>
      <c r="C54" s="13" t="s">
        <v>47</v>
      </c>
      <c r="D54" s="13" t="s">
        <v>48</v>
      </c>
      <c r="E54" s="13" t="s">
        <v>49</v>
      </c>
      <c r="F54" s="13" t="s">
        <v>213</v>
      </c>
      <c r="G54" s="13" t="s">
        <v>51</v>
      </c>
      <c r="H54" s="13" t="s">
        <v>135</v>
      </c>
      <c r="I54" s="15" t="s">
        <v>53</v>
      </c>
      <c r="J54" s="15" t="s">
        <v>53</v>
      </c>
      <c r="K54" s="15" t="s">
        <v>53</v>
      </c>
      <c r="L54" s="15" t="s">
        <v>53</v>
      </c>
      <c r="M54" s="15">
        <v>0</v>
      </c>
      <c r="N54" s="13" t="s">
        <v>53</v>
      </c>
      <c r="O54" s="13" t="s">
        <v>54</v>
      </c>
      <c r="P54" s="13" t="s">
        <v>53</v>
      </c>
      <c r="Q54" s="15">
        <f>SUM(S54:AP54)</f>
        <v>47320498.015900001</v>
      </c>
      <c r="R54" s="15">
        <v>0</v>
      </c>
      <c r="S54" s="15">
        <v>35370080.690000005</v>
      </c>
      <c r="T54" s="15">
        <v>0</v>
      </c>
      <c r="U54" s="13" t="s">
        <v>50</v>
      </c>
      <c r="V54" s="15">
        <v>0</v>
      </c>
      <c r="W54" s="15">
        <v>10302083.901699997</v>
      </c>
      <c r="X54" s="13" t="s">
        <v>63</v>
      </c>
      <c r="Y54" s="15">
        <v>1648333.4242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4" t="s">
        <v>53</v>
      </c>
      <c r="AN54" s="13" t="s">
        <v>53</v>
      </c>
      <c r="AO54" s="14" t="s">
        <v>53</v>
      </c>
      <c r="AP54" s="13" t="s">
        <v>53</v>
      </c>
    </row>
    <row r="55" spans="1:42" s="16" customFormat="1" x14ac:dyDescent="0.25">
      <c r="A55" s="13" t="s">
        <v>187</v>
      </c>
      <c r="B55" s="14" t="s">
        <v>134</v>
      </c>
      <c r="C55" s="13" t="s">
        <v>47</v>
      </c>
      <c r="D55" s="13" t="s">
        <v>56</v>
      </c>
      <c r="E55" s="13" t="s">
        <v>57</v>
      </c>
      <c r="F55" s="13" t="s">
        <v>220</v>
      </c>
      <c r="G55" s="13" t="s">
        <v>51</v>
      </c>
      <c r="H55" s="13" t="s">
        <v>137</v>
      </c>
      <c r="I55" s="15" t="s">
        <v>53</v>
      </c>
      <c r="J55" s="15" t="s">
        <v>53</v>
      </c>
      <c r="K55" s="15" t="s">
        <v>53</v>
      </c>
      <c r="L55" s="15" t="s">
        <v>53</v>
      </c>
      <c r="M55" s="15">
        <v>0</v>
      </c>
      <c r="N55" s="13" t="s">
        <v>53</v>
      </c>
      <c r="O55" s="13" t="s">
        <v>54</v>
      </c>
      <c r="P55" s="13" t="s">
        <v>53</v>
      </c>
      <c r="Q55" s="15">
        <f>SUM(S55:AP55)</f>
        <v>49595654.010850012</v>
      </c>
      <c r="R55" s="15">
        <v>0</v>
      </c>
      <c r="S55" s="15">
        <v>38228939.202100016</v>
      </c>
      <c r="T55" s="15">
        <v>0</v>
      </c>
      <c r="U55" s="13" t="s">
        <v>50</v>
      </c>
      <c r="V55" s="15">
        <v>0</v>
      </c>
      <c r="W55" s="15">
        <v>9798892.0764499977</v>
      </c>
      <c r="X55" s="13" t="s">
        <v>63</v>
      </c>
      <c r="Y55" s="15">
        <v>1567822.7322999996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4" t="s">
        <v>53</v>
      </c>
      <c r="AN55" s="13" t="s">
        <v>53</v>
      </c>
      <c r="AO55" s="14" t="s">
        <v>53</v>
      </c>
      <c r="AP55" s="13" t="s">
        <v>53</v>
      </c>
    </row>
    <row r="56" spans="1:42" s="16" customFormat="1" x14ac:dyDescent="0.25">
      <c r="A56" s="13" t="s">
        <v>189</v>
      </c>
      <c r="B56" s="14" t="s">
        <v>134</v>
      </c>
      <c r="C56" s="13" t="s">
        <v>47</v>
      </c>
      <c r="D56" s="13" t="s">
        <v>60</v>
      </c>
      <c r="E56" s="13" t="s">
        <v>61</v>
      </c>
      <c r="F56" s="13" t="s">
        <v>227</v>
      </c>
      <c r="G56" s="13" t="s">
        <v>51</v>
      </c>
      <c r="H56" s="13" t="s">
        <v>139</v>
      </c>
      <c r="I56" s="15" t="s">
        <v>53</v>
      </c>
      <c r="J56" s="15" t="s">
        <v>53</v>
      </c>
      <c r="K56" s="15" t="s">
        <v>53</v>
      </c>
      <c r="L56" s="15" t="s">
        <v>53</v>
      </c>
      <c r="M56" s="15">
        <v>0</v>
      </c>
      <c r="N56" s="13" t="s">
        <v>53</v>
      </c>
      <c r="O56" s="13" t="s">
        <v>140</v>
      </c>
      <c r="P56" s="13" t="s">
        <v>141</v>
      </c>
      <c r="Q56" s="15">
        <f>SUM(S56:AP56)</f>
        <v>18880.403599999998</v>
      </c>
      <c r="R56" s="15">
        <v>0</v>
      </c>
      <c r="S56" s="15">
        <v>0</v>
      </c>
      <c r="T56" s="15">
        <v>16276.21</v>
      </c>
      <c r="U56" s="13" t="s">
        <v>63</v>
      </c>
      <c r="V56" s="15">
        <v>2604.1936000000001</v>
      </c>
      <c r="W56" s="15">
        <v>0</v>
      </c>
      <c r="X56" s="13" t="s">
        <v>50</v>
      </c>
      <c r="Y56" s="15">
        <v>0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4" t="s">
        <v>53</v>
      </c>
      <c r="AN56" s="13" t="s">
        <v>53</v>
      </c>
      <c r="AO56" s="14" t="s">
        <v>53</v>
      </c>
      <c r="AP56" s="13" t="s">
        <v>53</v>
      </c>
    </row>
    <row r="57" spans="1:42" s="16" customFormat="1" x14ac:dyDescent="0.25">
      <c r="A57" s="13" t="s">
        <v>192</v>
      </c>
      <c r="B57" s="14" t="s">
        <v>134</v>
      </c>
      <c r="C57" s="13" t="s">
        <v>47</v>
      </c>
      <c r="D57" s="13" t="s">
        <v>60</v>
      </c>
      <c r="E57" s="13" t="s">
        <v>61</v>
      </c>
      <c r="F57" s="13" t="s">
        <v>227</v>
      </c>
      <c r="G57" s="13" t="s">
        <v>51</v>
      </c>
      <c r="H57" s="13" t="s">
        <v>143</v>
      </c>
      <c r="I57" s="15" t="s">
        <v>53</v>
      </c>
      <c r="J57" s="15" t="s">
        <v>53</v>
      </c>
      <c r="K57" s="15" t="s">
        <v>53</v>
      </c>
      <c r="L57" s="15" t="s">
        <v>53</v>
      </c>
      <c r="M57" s="15">
        <v>0</v>
      </c>
      <c r="N57" s="13" t="s">
        <v>53</v>
      </c>
      <c r="O57" s="13" t="s">
        <v>54</v>
      </c>
      <c r="P57" s="13" t="s">
        <v>53</v>
      </c>
      <c r="Q57" s="15">
        <f>SUM(S57:AP57)</f>
        <v>13074483.200200003</v>
      </c>
      <c r="R57" s="15">
        <v>0</v>
      </c>
      <c r="S57" s="15">
        <v>8922601.2150000017</v>
      </c>
      <c r="T57" s="15">
        <v>0</v>
      </c>
      <c r="U57" s="13" t="s">
        <v>50</v>
      </c>
      <c r="V57" s="15">
        <v>0</v>
      </c>
      <c r="W57" s="15">
        <v>3579208.6080000005</v>
      </c>
      <c r="X57" s="13" t="s">
        <v>50</v>
      </c>
      <c r="Y57" s="15">
        <v>572673.3772000001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4" t="s">
        <v>53</v>
      </c>
      <c r="AN57" s="13" t="s">
        <v>53</v>
      </c>
      <c r="AO57" s="14" t="s">
        <v>53</v>
      </c>
      <c r="AP57" s="13" t="s">
        <v>53</v>
      </c>
    </row>
    <row r="58" spans="1:42" s="16" customFormat="1" x14ac:dyDescent="0.25">
      <c r="A58" s="13" t="s">
        <v>194</v>
      </c>
      <c r="B58" s="14" t="s">
        <v>134</v>
      </c>
      <c r="C58" s="13" t="s">
        <v>47</v>
      </c>
      <c r="D58" s="13" t="s">
        <v>65</v>
      </c>
      <c r="E58" s="13" t="s">
        <v>66</v>
      </c>
      <c r="F58" s="13" t="s">
        <v>216</v>
      </c>
      <c r="G58" s="13" t="s">
        <v>51</v>
      </c>
      <c r="H58" s="13" t="s">
        <v>145</v>
      </c>
      <c r="I58" s="15" t="s">
        <v>53</v>
      </c>
      <c r="J58" s="15" t="s">
        <v>53</v>
      </c>
      <c r="K58" s="15" t="s">
        <v>53</v>
      </c>
      <c r="L58" s="15" t="s">
        <v>53</v>
      </c>
      <c r="M58" s="15">
        <v>0</v>
      </c>
      <c r="N58" s="13" t="s">
        <v>53</v>
      </c>
      <c r="O58" s="13" t="s">
        <v>54</v>
      </c>
      <c r="P58" s="13" t="s">
        <v>53</v>
      </c>
      <c r="Q58" s="15">
        <f>SUM(S58:AP58)</f>
        <v>7169570.8753000004</v>
      </c>
      <c r="R58" s="15">
        <v>0</v>
      </c>
      <c r="S58" s="15">
        <v>5430422.79</v>
      </c>
      <c r="T58" s="15">
        <v>0</v>
      </c>
      <c r="U58" s="13" t="s">
        <v>50</v>
      </c>
      <c r="V58" s="15">
        <v>0</v>
      </c>
      <c r="W58" s="15">
        <v>1499265.5908000001</v>
      </c>
      <c r="X58" s="13" t="s">
        <v>50</v>
      </c>
      <c r="Y58" s="15">
        <v>239882.4945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4" t="s">
        <v>53</v>
      </c>
      <c r="AN58" s="13" t="s">
        <v>53</v>
      </c>
      <c r="AO58" s="14" t="s">
        <v>53</v>
      </c>
      <c r="AP58" s="13" t="s">
        <v>53</v>
      </c>
    </row>
    <row r="59" spans="1:42" s="16" customFormat="1" x14ac:dyDescent="0.25">
      <c r="A59" s="13" t="s">
        <v>196</v>
      </c>
      <c r="B59" s="17">
        <v>43825</v>
      </c>
      <c r="C59" s="13" t="s">
        <v>47</v>
      </c>
      <c r="D59" s="13" t="s">
        <v>87</v>
      </c>
      <c r="E59" s="13" t="s">
        <v>88</v>
      </c>
      <c r="F59" s="13" t="s">
        <v>238</v>
      </c>
      <c r="G59" s="13" t="s">
        <v>51</v>
      </c>
      <c r="H59" s="13" t="s">
        <v>239</v>
      </c>
      <c r="I59" s="15" t="s">
        <v>53</v>
      </c>
      <c r="J59" s="15" t="s">
        <v>53</v>
      </c>
      <c r="K59" s="15" t="s">
        <v>53</v>
      </c>
      <c r="L59" s="15" t="s">
        <v>53</v>
      </c>
      <c r="M59" s="15">
        <v>0</v>
      </c>
      <c r="N59" s="13" t="s">
        <v>53</v>
      </c>
      <c r="O59" s="13" t="s">
        <v>236</v>
      </c>
      <c r="P59" s="13" t="s">
        <v>53</v>
      </c>
      <c r="Q59" s="15">
        <f>SUM(S59:AP59)</f>
        <v>0</v>
      </c>
      <c r="R59" s="15">
        <v>0</v>
      </c>
      <c r="S59" s="15">
        <v>0</v>
      </c>
      <c r="T59" s="15">
        <v>0</v>
      </c>
      <c r="U59" s="13" t="s">
        <v>50</v>
      </c>
      <c r="V59" s="15">
        <v>0</v>
      </c>
      <c r="W59" s="15">
        <v>0</v>
      </c>
      <c r="X59" s="13" t="s">
        <v>50</v>
      </c>
      <c r="Y59" s="15">
        <v>0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4" t="s">
        <v>53</v>
      </c>
      <c r="AN59" s="13" t="s">
        <v>53</v>
      </c>
      <c r="AO59" s="14" t="s">
        <v>53</v>
      </c>
      <c r="AP59" s="13" t="s">
        <v>53</v>
      </c>
    </row>
    <row r="60" spans="1:42" s="16" customFormat="1" x14ac:dyDescent="0.25">
      <c r="A60" s="13" t="s">
        <v>198</v>
      </c>
      <c r="B60" s="14" t="s">
        <v>147</v>
      </c>
      <c r="C60" s="13" t="s">
        <v>47</v>
      </c>
      <c r="D60" s="13" t="s">
        <v>48</v>
      </c>
      <c r="E60" s="13" t="s">
        <v>49</v>
      </c>
      <c r="F60" s="13" t="s">
        <v>214</v>
      </c>
      <c r="G60" s="13" t="s">
        <v>51</v>
      </c>
      <c r="H60" s="13" t="s">
        <v>148</v>
      </c>
      <c r="I60" s="15" t="s">
        <v>53</v>
      </c>
      <c r="J60" s="15" t="s">
        <v>53</v>
      </c>
      <c r="K60" s="15" t="s">
        <v>53</v>
      </c>
      <c r="L60" s="15" t="s">
        <v>53</v>
      </c>
      <c r="M60" s="15">
        <v>0</v>
      </c>
      <c r="N60" s="13" t="s">
        <v>53</v>
      </c>
      <c r="O60" s="13" t="s">
        <v>54</v>
      </c>
      <c r="P60" s="13" t="s">
        <v>53</v>
      </c>
      <c r="Q60" s="15">
        <f>SUM(S60:AP60)</f>
        <v>59752180.422000006</v>
      </c>
      <c r="R60" s="15">
        <v>0</v>
      </c>
      <c r="S60" s="15">
        <v>47722923.219999999</v>
      </c>
      <c r="T60" s="15">
        <v>0</v>
      </c>
      <c r="U60" s="13" t="s">
        <v>50</v>
      </c>
      <c r="V60" s="15">
        <v>0</v>
      </c>
      <c r="W60" s="15">
        <v>10370049.312000003</v>
      </c>
      <c r="X60" s="13" t="s">
        <v>63</v>
      </c>
      <c r="Y60" s="15">
        <v>1659207.89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4" t="s">
        <v>53</v>
      </c>
      <c r="AN60" s="13" t="s">
        <v>53</v>
      </c>
      <c r="AO60" s="14" t="s">
        <v>53</v>
      </c>
      <c r="AP60" s="13" t="s">
        <v>53</v>
      </c>
    </row>
    <row r="61" spans="1:42" s="16" customFormat="1" x14ac:dyDescent="0.25">
      <c r="A61" s="13" t="s">
        <v>243</v>
      </c>
      <c r="B61" s="14" t="s">
        <v>147</v>
      </c>
      <c r="C61" s="13" t="s">
        <v>47</v>
      </c>
      <c r="D61" s="13" t="s">
        <v>56</v>
      </c>
      <c r="E61" s="13" t="s">
        <v>57</v>
      </c>
      <c r="F61" s="13" t="s">
        <v>221</v>
      </c>
      <c r="G61" s="13" t="s">
        <v>51</v>
      </c>
      <c r="H61" s="13" t="s">
        <v>150</v>
      </c>
      <c r="I61" s="15" t="s">
        <v>53</v>
      </c>
      <c r="J61" s="15" t="s">
        <v>53</v>
      </c>
      <c r="K61" s="15" t="s">
        <v>53</v>
      </c>
      <c r="L61" s="15" t="s">
        <v>53</v>
      </c>
      <c r="M61" s="15">
        <v>0</v>
      </c>
      <c r="N61" s="13" t="s">
        <v>53</v>
      </c>
      <c r="O61" s="13" t="s">
        <v>54</v>
      </c>
      <c r="P61" s="13" t="s">
        <v>53</v>
      </c>
      <c r="Q61" s="15">
        <f>SUM(S61:AP61)</f>
        <v>71819391.726900011</v>
      </c>
      <c r="R61" s="15">
        <v>0</v>
      </c>
      <c r="S61" s="15">
        <v>58216937.734999999</v>
      </c>
      <c r="T61" s="15">
        <v>0</v>
      </c>
      <c r="U61" s="13" t="s">
        <v>50</v>
      </c>
      <c r="V61" s="15">
        <v>0</v>
      </c>
      <c r="W61" s="15">
        <v>11726253.441300001</v>
      </c>
      <c r="X61" s="13" t="s">
        <v>63</v>
      </c>
      <c r="Y61" s="15">
        <v>1876200.5505999997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4" t="s">
        <v>53</v>
      </c>
      <c r="AN61" s="13" t="s">
        <v>53</v>
      </c>
      <c r="AO61" s="14" t="s">
        <v>53</v>
      </c>
      <c r="AP61" s="13" t="s">
        <v>53</v>
      </c>
    </row>
    <row r="62" spans="1:42" s="16" customFormat="1" x14ac:dyDescent="0.25">
      <c r="A62" s="13" t="s">
        <v>244</v>
      </c>
      <c r="B62" s="14" t="s">
        <v>147</v>
      </c>
      <c r="C62" s="13" t="s">
        <v>47</v>
      </c>
      <c r="D62" s="13" t="s">
        <v>56</v>
      </c>
      <c r="E62" s="13" t="s">
        <v>57</v>
      </c>
      <c r="F62" s="13" t="s">
        <v>221</v>
      </c>
      <c r="G62" s="13" t="s">
        <v>69</v>
      </c>
      <c r="H62" s="13" t="s">
        <v>53</v>
      </c>
      <c r="I62" s="15" t="s">
        <v>152</v>
      </c>
      <c r="J62" s="15" t="s">
        <v>53</v>
      </c>
      <c r="K62" s="15" t="s">
        <v>153</v>
      </c>
      <c r="L62" s="15" t="s">
        <v>147</v>
      </c>
      <c r="M62" s="15">
        <v>510715.21</v>
      </c>
      <c r="N62" s="13" t="s">
        <v>72</v>
      </c>
      <c r="O62" s="13" t="s">
        <v>154</v>
      </c>
      <c r="P62" s="13" t="s">
        <v>155</v>
      </c>
      <c r="Q62" s="15">
        <f>SUM(S62:AP62)</f>
        <v>-42900</v>
      </c>
      <c r="R62" s="15">
        <v>0</v>
      </c>
      <c r="S62" s="15">
        <v>-42900</v>
      </c>
      <c r="T62" s="15">
        <v>0</v>
      </c>
      <c r="U62" s="13" t="s">
        <v>50</v>
      </c>
      <c r="V62" s="15">
        <v>0</v>
      </c>
      <c r="W62" s="15">
        <v>0</v>
      </c>
      <c r="X62" s="13" t="s">
        <v>50</v>
      </c>
      <c r="Y62" s="15">
        <v>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4" t="s">
        <v>53</v>
      </c>
      <c r="AN62" s="13" t="s">
        <v>53</v>
      </c>
      <c r="AO62" s="14" t="s">
        <v>53</v>
      </c>
      <c r="AP62" s="13" t="s">
        <v>53</v>
      </c>
    </row>
    <row r="63" spans="1:42" s="16" customFormat="1" x14ac:dyDescent="0.25">
      <c r="A63" s="13" t="s">
        <v>306</v>
      </c>
      <c r="B63" s="14" t="s">
        <v>147</v>
      </c>
      <c r="C63" s="13" t="s">
        <v>47</v>
      </c>
      <c r="D63" s="13" t="s">
        <v>60</v>
      </c>
      <c r="E63" s="13" t="s">
        <v>61</v>
      </c>
      <c r="F63" s="13" t="s">
        <v>228</v>
      </c>
      <c r="G63" s="13" t="s">
        <v>51</v>
      </c>
      <c r="H63" s="13" t="s">
        <v>157</v>
      </c>
      <c r="I63" s="15" t="s">
        <v>53</v>
      </c>
      <c r="J63" s="15" t="s">
        <v>53</v>
      </c>
      <c r="K63" s="15" t="s">
        <v>53</v>
      </c>
      <c r="L63" s="15" t="s">
        <v>53</v>
      </c>
      <c r="M63" s="15">
        <v>0</v>
      </c>
      <c r="N63" s="13" t="s">
        <v>53</v>
      </c>
      <c r="O63" s="13" t="s">
        <v>54</v>
      </c>
      <c r="P63" s="13" t="s">
        <v>53</v>
      </c>
      <c r="Q63" s="15">
        <f>SUM(S63:AP63)</f>
        <v>734940.24060000002</v>
      </c>
      <c r="R63" s="15">
        <v>0</v>
      </c>
      <c r="S63" s="15">
        <v>695364.04500000004</v>
      </c>
      <c r="T63" s="15">
        <v>0</v>
      </c>
      <c r="U63" s="13" t="s">
        <v>50</v>
      </c>
      <c r="V63" s="15">
        <v>0</v>
      </c>
      <c r="W63" s="15">
        <v>34117.410000000003</v>
      </c>
      <c r="X63" s="13" t="s">
        <v>50</v>
      </c>
      <c r="Y63" s="15">
        <v>5458.7856000000002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4" t="s">
        <v>53</v>
      </c>
      <c r="AN63" s="13" t="s">
        <v>53</v>
      </c>
      <c r="AO63" s="14" t="s">
        <v>53</v>
      </c>
      <c r="AP63" s="13" t="s">
        <v>53</v>
      </c>
    </row>
    <row r="64" spans="1:42" s="16" customFormat="1" x14ac:dyDescent="0.25">
      <c r="A64" s="13" t="s">
        <v>307</v>
      </c>
      <c r="B64" s="14" t="s">
        <v>147</v>
      </c>
      <c r="C64" s="13" t="s">
        <v>47</v>
      </c>
      <c r="D64" s="13" t="s">
        <v>60</v>
      </c>
      <c r="E64" s="13" t="s">
        <v>61</v>
      </c>
      <c r="F64" s="13" t="s">
        <v>228</v>
      </c>
      <c r="G64" s="13" t="s">
        <v>51</v>
      </c>
      <c r="H64" s="13" t="s">
        <v>159</v>
      </c>
      <c r="I64" s="15" t="s">
        <v>53</v>
      </c>
      <c r="J64" s="15" t="s">
        <v>53</v>
      </c>
      <c r="K64" s="15" t="s">
        <v>53</v>
      </c>
      <c r="L64" s="15" t="s">
        <v>53</v>
      </c>
      <c r="M64" s="15">
        <v>0</v>
      </c>
      <c r="N64" s="13" t="s">
        <v>53</v>
      </c>
      <c r="O64" s="13" t="s">
        <v>160</v>
      </c>
      <c r="P64" s="13" t="s">
        <v>161</v>
      </c>
      <c r="Q64" s="15">
        <f>SUM(S64:AP64)</f>
        <v>363000.24</v>
      </c>
      <c r="R64" s="15">
        <v>0</v>
      </c>
      <c r="S64" s="15">
        <v>363000.24</v>
      </c>
      <c r="T64" s="15">
        <v>0</v>
      </c>
      <c r="U64" s="13" t="s">
        <v>50</v>
      </c>
      <c r="V64" s="15">
        <v>0</v>
      </c>
      <c r="W64" s="15">
        <v>0</v>
      </c>
      <c r="X64" s="13" t="s">
        <v>50</v>
      </c>
      <c r="Y64" s="15">
        <v>0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4" t="s">
        <v>53</v>
      </c>
      <c r="AN64" s="13" t="s">
        <v>53</v>
      </c>
      <c r="AO64" s="14" t="s">
        <v>53</v>
      </c>
      <c r="AP64" s="13" t="s">
        <v>53</v>
      </c>
    </row>
    <row r="65" spans="1:42" s="16" customFormat="1" x14ac:dyDescent="0.25">
      <c r="A65" s="13" t="s">
        <v>308</v>
      </c>
      <c r="B65" s="14" t="s">
        <v>147</v>
      </c>
      <c r="C65" s="13" t="s">
        <v>47</v>
      </c>
      <c r="D65" s="13" t="s">
        <v>60</v>
      </c>
      <c r="E65" s="13" t="s">
        <v>61</v>
      </c>
      <c r="F65" s="13" t="s">
        <v>228</v>
      </c>
      <c r="G65" s="13" t="s">
        <v>51</v>
      </c>
      <c r="H65" s="13" t="s">
        <v>163</v>
      </c>
      <c r="I65" s="15" t="s">
        <v>53</v>
      </c>
      <c r="J65" s="15" t="s">
        <v>53</v>
      </c>
      <c r="K65" s="15" t="s">
        <v>53</v>
      </c>
      <c r="L65" s="15" t="s">
        <v>53</v>
      </c>
      <c r="M65" s="15">
        <v>0</v>
      </c>
      <c r="N65" s="13" t="s">
        <v>53</v>
      </c>
      <c r="O65" s="13" t="s">
        <v>54</v>
      </c>
      <c r="P65" s="13" t="s">
        <v>53</v>
      </c>
      <c r="Q65" s="15">
        <f>SUM(S65:AP65)</f>
        <v>2668800.1859999998</v>
      </c>
      <c r="R65" s="15">
        <v>0</v>
      </c>
      <c r="S65" s="15">
        <v>2223012.36</v>
      </c>
      <c r="T65" s="15">
        <v>0</v>
      </c>
      <c r="U65" s="13" t="s">
        <v>50</v>
      </c>
      <c r="V65" s="15">
        <v>0</v>
      </c>
      <c r="W65" s="15">
        <v>384299.85</v>
      </c>
      <c r="X65" s="13" t="s">
        <v>50</v>
      </c>
      <c r="Y65" s="15">
        <v>61487.976000000002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4" t="s">
        <v>53</v>
      </c>
      <c r="AN65" s="13" t="s">
        <v>53</v>
      </c>
      <c r="AO65" s="14" t="s">
        <v>53</v>
      </c>
      <c r="AP65" s="13" t="s">
        <v>53</v>
      </c>
    </row>
    <row r="66" spans="1:42" s="16" customFormat="1" x14ac:dyDescent="0.25">
      <c r="A66" s="13" t="s">
        <v>309</v>
      </c>
      <c r="B66" s="14" t="s">
        <v>147</v>
      </c>
      <c r="C66" s="13" t="s">
        <v>47</v>
      </c>
      <c r="D66" s="13" t="s">
        <v>65</v>
      </c>
      <c r="E66" s="13" t="s">
        <v>66</v>
      </c>
      <c r="F66" s="13" t="s">
        <v>231</v>
      </c>
      <c r="G66" s="13" t="s">
        <v>51</v>
      </c>
      <c r="H66" s="13" t="s">
        <v>165</v>
      </c>
      <c r="I66" s="15" t="s">
        <v>53</v>
      </c>
      <c r="J66" s="15" t="s">
        <v>53</v>
      </c>
      <c r="K66" s="15" t="s">
        <v>53</v>
      </c>
      <c r="L66" s="15" t="s">
        <v>53</v>
      </c>
      <c r="M66" s="15">
        <v>0</v>
      </c>
      <c r="N66" s="13" t="s">
        <v>53</v>
      </c>
      <c r="O66" s="13" t="s">
        <v>54</v>
      </c>
      <c r="P66" s="13" t="s">
        <v>53</v>
      </c>
      <c r="Q66" s="15">
        <f>SUM(S66:AP66)</f>
        <v>1389016.6222000001</v>
      </c>
      <c r="R66" s="15">
        <v>0</v>
      </c>
      <c r="S66" s="15">
        <v>1328238.2250000001</v>
      </c>
      <c r="T66" s="15">
        <v>0</v>
      </c>
      <c r="U66" s="13" t="s">
        <v>50</v>
      </c>
      <c r="V66" s="15">
        <v>0</v>
      </c>
      <c r="W66" s="15">
        <v>52395.17</v>
      </c>
      <c r="X66" s="13" t="s">
        <v>50</v>
      </c>
      <c r="Y66" s="15">
        <v>8383.2271999999994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4" t="s">
        <v>53</v>
      </c>
      <c r="AN66" s="13" t="s">
        <v>53</v>
      </c>
      <c r="AO66" s="14" t="s">
        <v>53</v>
      </c>
      <c r="AP66" s="13" t="s">
        <v>53</v>
      </c>
    </row>
    <row r="67" spans="1:42" s="16" customFormat="1" x14ac:dyDescent="0.25">
      <c r="A67" s="13" t="s">
        <v>310</v>
      </c>
      <c r="B67" s="14" t="s">
        <v>147</v>
      </c>
      <c r="C67" s="13" t="s">
        <v>47</v>
      </c>
      <c r="D67" s="13" t="s">
        <v>65</v>
      </c>
      <c r="E67" s="13" t="s">
        <v>66</v>
      </c>
      <c r="F67" s="13" t="s">
        <v>231</v>
      </c>
      <c r="G67" s="13" t="s">
        <v>51</v>
      </c>
      <c r="H67" s="13" t="s">
        <v>167</v>
      </c>
      <c r="I67" s="15" t="s">
        <v>53</v>
      </c>
      <c r="J67" s="15" t="s">
        <v>53</v>
      </c>
      <c r="K67" s="15" t="s">
        <v>53</v>
      </c>
      <c r="L67" s="15" t="s">
        <v>53</v>
      </c>
      <c r="M67" s="15">
        <v>0</v>
      </c>
      <c r="N67" s="13" t="s">
        <v>53</v>
      </c>
      <c r="O67" s="13" t="s">
        <v>160</v>
      </c>
      <c r="P67" s="13" t="s">
        <v>161</v>
      </c>
      <c r="Q67" s="15">
        <f>SUM(S67:AP67)</f>
        <v>1136001.3600000001</v>
      </c>
      <c r="R67" s="15">
        <v>0</v>
      </c>
      <c r="S67" s="15">
        <v>1136001.3600000001</v>
      </c>
      <c r="T67" s="15">
        <v>0</v>
      </c>
      <c r="U67" s="13" t="s">
        <v>50</v>
      </c>
      <c r="V67" s="15">
        <v>0</v>
      </c>
      <c r="W67" s="15">
        <v>0</v>
      </c>
      <c r="X67" s="13" t="s">
        <v>50</v>
      </c>
      <c r="Y67" s="15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4" t="s">
        <v>53</v>
      </c>
      <c r="AN67" s="13" t="s">
        <v>53</v>
      </c>
      <c r="AO67" s="14" t="s">
        <v>53</v>
      </c>
      <c r="AP67" s="13" t="s">
        <v>53</v>
      </c>
    </row>
    <row r="68" spans="1:42" s="16" customFormat="1" x14ac:dyDescent="0.25">
      <c r="A68" s="13" t="s">
        <v>311</v>
      </c>
      <c r="B68" s="14" t="s">
        <v>147</v>
      </c>
      <c r="C68" s="13" t="s">
        <v>47</v>
      </c>
      <c r="D68" s="13" t="s">
        <v>65</v>
      </c>
      <c r="E68" s="13" t="s">
        <v>66</v>
      </c>
      <c r="F68" s="13" t="s">
        <v>231</v>
      </c>
      <c r="G68" s="13" t="s">
        <v>51</v>
      </c>
      <c r="H68" s="13" t="s">
        <v>169</v>
      </c>
      <c r="I68" s="15" t="s">
        <v>53</v>
      </c>
      <c r="J68" s="15" t="s">
        <v>53</v>
      </c>
      <c r="K68" s="15" t="s">
        <v>53</v>
      </c>
      <c r="L68" s="15" t="s">
        <v>53</v>
      </c>
      <c r="M68" s="15">
        <v>0</v>
      </c>
      <c r="N68" s="13" t="s">
        <v>53</v>
      </c>
      <c r="O68" s="13" t="s">
        <v>54</v>
      </c>
      <c r="P68" s="13" t="s">
        <v>53</v>
      </c>
      <c r="Q68" s="15">
        <f>SUM(S68:AP68)</f>
        <v>5737831.1775499983</v>
      </c>
      <c r="R68" s="15">
        <v>0</v>
      </c>
      <c r="S68" s="15">
        <v>4830997.714999998</v>
      </c>
      <c r="T68" s="15">
        <v>0</v>
      </c>
      <c r="U68" s="13" t="s">
        <v>50</v>
      </c>
      <c r="V68" s="15">
        <v>0</v>
      </c>
      <c r="W68" s="15">
        <v>781752.98495000007</v>
      </c>
      <c r="X68" s="13" t="s">
        <v>50</v>
      </c>
      <c r="Y68" s="15">
        <v>125080.47759999998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4" t="s">
        <v>53</v>
      </c>
      <c r="AN68" s="13" t="s">
        <v>53</v>
      </c>
      <c r="AO68" s="14" t="s">
        <v>53</v>
      </c>
      <c r="AP68" s="13" t="s">
        <v>53</v>
      </c>
    </row>
    <row r="69" spans="1:42" s="16" customFormat="1" x14ac:dyDescent="0.25">
      <c r="A69" s="13" t="s">
        <v>312</v>
      </c>
      <c r="B69" s="14" t="s">
        <v>147</v>
      </c>
      <c r="C69" s="13" t="s">
        <v>47</v>
      </c>
      <c r="D69" s="13" t="s">
        <v>87</v>
      </c>
      <c r="E69" s="13" t="s">
        <v>88</v>
      </c>
      <c r="F69" s="13" t="s">
        <v>240</v>
      </c>
      <c r="G69" s="13" t="s">
        <v>51</v>
      </c>
      <c r="H69" s="13" t="s">
        <v>171</v>
      </c>
      <c r="I69" s="15" t="s">
        <v>53</v>
      </c>
      <c r="J69" s="15" t="s">
        <v>53</v>
      </c>
      <c r="K69" s="15" t="s">
        <v>53</v>
      </c>
      <c r="L69" s="15" t="s">
        <v>53</v>
      </c>
      <c r="M69" s="15">
        <v>0</v>
      </c>
      <c r="N69" s="13" t="s">
        <v>53</v>
      </c>
      <c r="O69" s="13" t="s">
        <v>54</v>
      </c>
      <c r="P69" s="13" t="s">
        <v>53</v>
      </c>
      <c r="Q69" s="15">
        <f>SUM(S69:AP69)</f>
        <v>2908372.4692000002</v>
      </c>
      <c r="R69" s="15">
        <v>0</v>
      </c>
      <c r="S69" s="15">
        <v>361248.01499999966</v>
      </c>
      <c r="T69" s="15">
        <v>0</v>
      </c>
      <c r="U69" s="13" t="s">
        <v>50</v>
      </c>
      <c r="V69" s="15">
        <v>0</v>
      </c>
      <c r="W69" s="15">
        <v>2195796.9433000004</v>
      </c>
      <c r="X69" s="13" t="s">
        <v>50</v>
      </c>
      <c r="Y69" s="15">
        <v>351327.51089999999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4" t="s">
        <v>53</v>
      </c>
      <c r="AN69" s="13" t="s">
        <v>53</v>
      </c>
      <c r="AO69" s="14" t="s">
        <v>53</v>
      </c>
      <c r="AP69" s="13" t="s">
        <v>53</v>
      </c>
    </row>
    <row r="70" spans="1:42" s="16" customFormat="1" x14ac:dyDescent="0.25">
      <c r="A70" s="13" t="s">
        <v>313</v>
      </c>
      <c r="B70" s="14" t="s">
        <v>173</v>
      </c>
      <c r="C70" s="13" t="s">
        <v>47</v>
      </c>
      <c r="D70" s="13" t="s">
        <v>48</v>
      </c>
      <c r="E70" s="13" t="s">
        <v>49</v>
      </c>
      <c r="F70" s="13" t="s">
        <v>215</v>
      </c>
      <c r="G70" s="13" t="s">
        <v>51</v>
      </c>
      <c r="H70" s="13" t="s">
        <v>174</v>
      </c>
      <c r="I70" s="15" t="s">
        <v>53</v>
      </c>
      <c r="J70" s="15" t="s">
        <v>53</v>
      </c>
      <c r="K70" s="15" t="s">
        <v>53</v>
      </c>
      <c r="L70" s="15" t="s">
        <v>53</v>
      </c>
      <c r="M70" s="15">
        <v>0</v>
      </c>
      <c r="N70" s="13" t="s">
        <v>53</v>
      </c>
      <c r="O70" s="13" t="s">
        <v>54</v>
      </c>
      <c r="P70" s="13" t="s">
        <v>53</v>
      </c>
      <c r="Q70" s="15">
        <f>SUM(S70:AP70)</f>
        <v>96461503.165699959</v>
      </c>
      <c r="R70" s="15">
        <v>0</v>
      </c>
      <c r="S70" s="15">
        <v>82258458.959999949</v>
      </c>
      <c r="T70" s="15">
        <v>0</v>
      </c>
      <c r="U70" s="13" t="s">
        <v>50</v>
      </c>
      <c r="V70" s="15">
        <v>0</v>
      </c>
      <c r="W70" s="15">
        <v>12244003.625600003</v>
      </c>
      <c r="X70" s="13" t="s">
        <v>63</v>
      </c>
      <c r="Y70" s="15">
        <v>1959040.5800999992</v>
      </c>
      <c r="Z70" s="15">
        <v>0</v>
      </c>
      <c r="AA70" s="13" t="s">
        <v>50</v>
      </c>
      <c r="AB70" s="15">
        <v>0</v>
      </c>
      <c r="AC70" s="15">
        <v>0</v>
      </c>
      <c r="AD70" s="13" t="s">
        <v>50</v>
      </c>
      <c r="AE70" s="15">
        <v>0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4" t="s">
        <v>53</v>
      </c>
      <c r="AN70" s="13" t="s">
        <v>53</v>
      </c>
      <c r="AO70" s="14" t="s">
        <v>53</v>
      </c>
      <c r="AP70" s="13" t="s">
        <v>53</v>
      </c>
    </row>
    <row r="71" spans="1:42" s="16" customFormat="1" x14ac:dyDescent="0.25">
      <c r="A71" s="13" t="s">
        <v>314</v>
      </c>
      <c r="B71" s="14" t="s">
        <v>173</v>
      </c>
      <c r="C71" s="13" t="s">
        <v>47</v>
      </c>
      <c r="D71" s="13" t="s">
        <v>56</v>
      </c>
      <c r="E71" s="13" t="s">
        <v>57</v>
      </c>
      <c r="F71" s="13" t="s">
        <v>222</v>
      </c>
      <c r="G71" s="13" t="s">
        <v>51</v>
      </c>
      <c r="H71" s="13" t="s">
        <v>176</v>
      </c>
      <c r="I71" s="15" t="s">
        <v>53</v>
      </c>
      <c r="J71" s="15" t="s">
        <v>53</v>
      </c>
      <c r="K71" s="15" t="s">
        <v>53</v>
      </c>
      <c r="L71" s="15" t="s">
        <v>53</v>
      </c>
      <c r="M71" s="15">
        <v>0</v>
      </c>
      <c r="N71" s="13" t="s">
        <v>53</v>
      </c>
      <c r="O71" s="13" t="s">
        <v>54</v>
      </c>
      <c r="P71" s="13" t="s">
        <v>53</v>
      </c>
      <c r="Q71" s="15">
        <f>SUM(S71:AP71)</f>
        <v>110390505.02704999</v>
      </c>
      <c r="R71" s="15">
        <v>0</v>
      </c>
      <c r="S71" s="15">
        <v>90476254.034999996</v>
      </c>
      <c r="T71" s="15">
        <v>0</v>
      </c>
      <c r="U71" s="13" t="s">
        <v>50</v>
      </c>
      <c r="V71" s="15">
        <v>0</v>
      </c>
      <c r="W71" s="15">
        <v>17167457.75175</v>
      </c>
      <c r="X71" s="13" t="s">
        <v>63</v>
      </c>
      <c r="Y71" s="15">
        <v>2746793.2402999992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4" t="s">
        <v>53</v>
      </c>
      <c r="AN71" s="13" t="s">
        <v>53</v>
      </c>
      <c r="AO71" s="14" t="s">
        <v>53</v>
      </c>
      <c r="AP71" s="13" t="s">
        <v>53</v>
      </c>
    </row>
    <row r="72" spans="1:42" s="16" customFormat="1" x14ac:dyDescent="0.25">
      <c r="A72" s="13" t="s">
        <v>315</v>
      </c>
      <c r="B72" s="14" t="s">
        <v>173</v>
      </c>
      <c r="C72" s="13" t="s">
        <v>47</v>
      </c>
      <c r="D72" s="13" t="s">
        <v>60</v>
      </c>
      <c r="E72" s="13" t="s">
        <v>61</v>
      </c>
      <c r="F72" s="13" t="s">
        <v>229</v>
      </c>
      <c r="G72" s="13" t="s">
        <v>51</v>
      </c>
      <c r="H72" s="13" t="s">
        <v>178</v>
      </c>
      <c r="I72" s="15" t="s">
        <v>53</v>
      </c>
      <c r="J72" s="15" t="s">
        <v>53</v>
      </c>
      <c r="K72" s="15" t="s">
        <v>53</v>
      </c>
      <c r="L72" s="15" t="s">
        <v>53</v>
      </c>
      <c r="M72" s="15">
        <v>0</v>
      </c>
      <c r="N72" s="13" t="s">
        <v>53</v>
      </c>
      <c r="O72" s="13" t="s">
        <v>54</v>
      </c>
      <c r="P72" s="13" t="s">
        <v>53</v>
      </c>
      <c r="Q72" s="15">
        <f>SUM(S72:AP72)</f>
        <v>4339000.6436000001</v>
      </c>
      <c r="R72" s="15">
        <v>0</v>
      </c>
      <c r="S72" s="15">
        <v>2681127.8200000003</v>
      </c>
      <c r="T72" s="15">
        <v>0</v>
      </c>
      <c r="U72" s="13" t="s">
        <v>50</v>
      </c>
      <c r="V72" s="15">
        <v>0</v>
      </c>
      <c r="W72" s="15">
        <v>1429200.7100000002</v>
      </c>
      <c r="X72" s="13" t="s">
        <v>63</v>
      </c>
      <c r="Y72" s="15">
        <v>228672.11359999998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4" t="s">
        <v>53</v>
      </c>
      <c r="AN72" s="13" t="s">
        <v>53</v>
      </c>
      <c r="AO72" s="14" t="s">
        <v>53</v>
      </c>
      <c r="AP72" s="13" t="s">
        <v>53</v>
      </c>
    </row>
    <row r="73" spans="1:42" s="16" customFormat="1" x14ac:dyDescent="0.25">
      <c r="A73" s="13" t="s">
        <v>316</v>
      </c>
      <c r="B73" s="14" t="s">
        <v>173</v>
      </c>
      <c r="C73" s="13" t="s">
        <v>47</v>
      </c>
      <c r="D73" s="13" t="s">
        <v>65</v>
      </c>
      <c r="E73" s="13" t="s">
        <v>66</v>
      </c>
      <c r="F73" s="13" t="s">
        <v>232</v>
      </c>
      <c r="G73" s="13" t="s">
        <v>51</v>
      </c>
      <c r="H73" s="13" t="s">
        <v>180</v>
      </c>
      <c r="I73" s="15" t="s">
        <v>53</v>
      </c>
      <c r="J73" s="15" t="s">
        <v>53</v>
      </c>
      <c r="K73" s="15" t="s">
        <v>53</v>
      </c>
      <c r="L73" s="15" t="s">
        <v>53</v>
      </c>
      <c r="M73" s="15">
        <v>0</v>
      </c>
      <c r="N73" s="13" t="s">
        <v>53</v>
      </c>
      <c r="O73" s="13" t="s">
        <v>54</v>
      </c>
      <c r="P73" s="13" t="s">
        <v>53</v>
      </c>
      <c r="Q73" s="15">
        <f>SUM(S73:AP73)</f>
        <v>11563210.059250003</v>
      </c>
      <c r="R73" s="15">
        <v>0</v>
      </c>
      <c r="S73" s="15">
        <v>8173466.4400000032</v>
      </c>
      <c r="T73" s="15">
        <v>0</v>
      </c>
      <c r="U73" s="13" t="s">
        <v>50</v>
      </c>
      <c r="V73" s="15">
        <v>0</v>
      </c>
      <c r="W73" s="15">
        <v>2922192.7752499995</v>
      </c>
      <c r="X73" s="13" t="s">
        <v>63</v>
      </c>
      <c r="Y73" s="15">
        <v>467550.84399999998</v>
      </c>
      <c r="Z73" s="15">
        <v>0</v>
      </c>
      <c r="AA73" s="13" t="s">
        <v>50</v>
      </c>
      <c r="AB73" s="15">
        <v>0</v>
      </c>
      <c r="AC73" s="15">
        <v>0</v>
      </c>
      <c r="AD73" s="13" t="s">
        <v>50</v>
      </c>
      <c r="AE73" s="15">
        <v>0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4" t="s">
        <v>53</v>
      </c>
      <c r="AN73" s="13" t="s">
        <v>53</v>
      </c>
      <c r="AO73" s="14" t="s">
        <v>53</v>
      </c>
      <c r="AP73" s="13" t="s">
        <v>53</v>
      </c>
    </row>
    <row r="74" spans="1:42" s="16" customFormat="1" x14ac:dyDescent="0.25">
      <c r="A74" s="13" t="s">
        <v>317</v>
      </c>
      <c r="B74" s="14" t="s">
        <v>173</v>
      </c>
      <c r="C74" s="13" t="s">
        <v>47</v>
      </c>
      <c r="D74" s="13" t="s">
        <v>87</v>
      </c>
      <c r="E74" s="13" t="s">
        <v>88</v>
      </c>
      <c r="F74" s="13" t="s">
        <v>241</v>
      </c>
      <c r="G74" s="13" t="s">
        <v>51</v>
      </c>
      <c r="H74" s="13" t="s">
        <v>182</v>
      </c>
      <c r="I74" s="15" t="s">
        <v>53</v>
      </c>
      <c r="J74" s="15" t="s">
        <v>53</v>
      </c>
      <c r="K74" s="15" t="s">
        <v>53</v>
      </c>
      <c r="L74" s="15" t="s">
        <v>53</v>
      </c>
      <c r="M74" s="15">
        <v>0</v>
      </c>
      <c r="N74" s="13" t="s">
        <v>53</v>
      </c>
      <c r="O74" s="13" t="s">
        <v>54</v>
      </c>
      <c r="P74" s="13" t="s">
        <v>53</v>
      </c>
      <c r="Q74" s="15">
        <f>SUM(S74:AP74)</f>
        <v>74723.463199999998</v>
      </c>
      <c r="R74" s="15">
        <v>0</v>
      </c>
      <c r="S74" s="15">
        <v>47598</v>
      </c>
      <c r="T74" s="15">
        <v>0</v>
      </c>
      <c r="U74" s="13" t="s">
        <v>50</v>
      </c>
      <c r="V74" s="15">
        <v>0</v>
      </c>
      <c r="W74" s="15">
        <v>23384.02</v>
      </c>
      <c r="X74" s="13" t="s">
        <v>63</v>
      </c>
      <c r="Y74" s="15">
        <v>3741.4432000000002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4" t="s">
        <v>53</v>
      </c>
      <c r="AN74" s="13" t="s">
        <v>53</v>
      </c>
      <c r="AO74" s="14" t="s">
        <v>53</v>
      </c>
      <c r="AP74" s="13" t="s">
        <v>53</v>
      </c>
    </row>
    <row r="75" spans="1:42" s="16" customFormat="1" x14ac:dyDescent="0.25">
      <c r="A75" s="13" t="s">
        <v>318</v>
      </c>
      <c r="B75" s="14" t="s">
        <v>173</v>
      </c>
      <c r="C75" s="13" t="s">
        <v>47</v>
      </c>
      <c r="D75" s="13" t="s">
        <v>87</v>
      </c>
      <c r="E75" s="13" t="s">
        <v>88</v>
      </c>
      <c r="F75" s="13" t="s">
        <v>241</v>
      </c>
      <c r="G75" s="13" t="s">
        <v>51</v>
      </c>
      <c r="H75" s="13" t="s">
        <v>184</v>
      </c>
      <c r="I75" s="15" t="s">
        <v>53</v>
      </c>
      <c r="J75" s="15" t="s">
        <v>53</v>
      </c>
      <c r="K75" s="15" t="s">
        <v>53</v>
      </c>
      <c r="L75" s="15" t="s">
        <v>53</v>
      </c>
      <c r="M75" s="15">
        <v>0</v>
      </c>
      <c r="N75" s="13" t="s">
        <v>53</v>
      </c>
      <c r="O75" s="13" t="s">
        <v>185</v>
      </c>
      <c r="P75" s="13" t="s">
        <v>186</v>
      </c>
      <c r="Q75" s="15">
        <f>SUM(S75:AP75)</f>
        <v>350764.4</v>
      </c>
      <c r="R75" s="15">
        <v>0</v>
      </c>
      <c r="S75" s="15">
        <v>350764.4</v>
      </c>
      <c r="T75" s="15">
        <v>0</v>
      </c>
      <c r="U75" s="13" t="s">
        <v>50</v>
      </c>
      <c r="V75" s="15">
        <v>0</v>
      </c>
      <c r="W75" s="15">
        <v>0</v>
      </c>
      <c r="X75" s="13" t="s">
        <v>50</v>
      </c>
      <c r="Y75" s="15">
        <v>0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4" t="s">
        <v>53</v>
      </c>
      <c r="AN75" s="13" t="s">
        <v>53</v>
      </c>
      <c r="AO75" s="14" t="s">
        <v>53</v>
      </c>
      <c r="AP75" s="13" t="s">
        <v>53</v>
      </c>
    </row>
    <row r="76" spans="1:42" s="16" customFormat="1" x14ac:dyDescent="0.25">
      <c r="A76" s="13" t="s">
        <v>319</v>
      </c>
      <c r="B76" s="14" t="s">
        <v>173</v>
      </c>
      <c r="C76" s="13" t="s">
        <v>47</v>
      </c>
      <c r="D76" s="13" t="s">
        <v>87</v>
      </c>
      <c r="E76" s="13" t="s">
        <v>88</v>
      </c>
      <c r="F76" s="13" t="s">
        <v>241</v>
      </c>
      <c r="G76" s="13" t="s">
        <v>51</v>
      </c>
      <c r="H76" s="13" t="s">
        <v>188</v>
      </c>
      <c r="I76" s="15" t="s">
        <v>53</v>
      </c>
      <c r="J76" s="15" t="s">
        <v>53</v>
      </c>
      <c r="K76" s="15" t="s">
        <v>53</v>
      </c>
      <c r="L76" s="15" t="s">
        <v>53</v>
      </c>
      <c r="M76" s="15">
        <v>0</v>
      </c>
      <c r="N76" s="13" t="s">
        <v>53</v>
      </c>
      <c r="O76" s="13" t="s">
        <v>54</v>
      </c>
      <c r="P76" s="13" t="s">
        <v>53</v>
      </c>
      <c r="Q76" s="15">
        <f>SUM(S76:AP76)</f>
        <v>4513487.8403500002</v>
      </c>
      <c r="R76" s="15">
        <v>0</v>
      </c>
      <c r="S76" s="15">
        <v>3711532.8</v>
      </c>
      <c r="T76" s="15">
        <v>0</v>
      </c>
      <c r="U76" s="13" t="s">
        <v>50</v>
      </c>
      <c r="V76" s="15">
        <v>0</v>
      </c>
      <c r="W76" s="15">
        <v>691340.55204999994</v>
      </c>
      <c r="X76" s="13" t="s">
        <v>63</v>
      </c>
      <c r="Y76" s="15">
        <v>110614.4883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4" t="s">
        <v>53</v>
      </c>
      <c r="AN76" s="13" t="s">
        <v>53</v>
      </c>
      <c r="AO76" s="14" t="s">
        <v>53</v>
      </c>
      <c r="AP76" s="13" t="s">
        <v>53</v>
      </c>
    </row>
    <row r="77" spans="1:42" s="16" customFormat="1" x14ac:dyDescent="0.25">
      <c r="A77" s="13" t="s">
        <v>320</v>
      </c>
      <c r="B77" s="14" t="s">
        <v>190</v>
      </c>
      <c r="C77" s="13" t="s">
        <v>47</v>
      </c>
      <c r="D77" s="13" t="s">
        <v>48</v>
      </c>
      <c r="E77" s="13" t="s">
        <v>49</v>
      </c>
      <c r="F77" s="13" t="s">
        <v>216</v>
      </c>
      <c r="G77" s="13" t="s">
        <v>51</v>
      </c>
      <c r="H77" s="13" t="s">
        <v>191</v>
      </c>
      <c r="I77" s="15" t="s">
        <v>53</v>
      </c>
      <c r="J77" s="15" t="s">
        <v>53</v>
      </c>
      <c r="K77" s="15" t="s">
        <v>53</v>
      </c>
      <c r="L77" s="15" t="s">
        <v>53</v>
      </c>
      <c r="M77" s="15">
        <v>0</v>
      </c>
      <c r="N77" s="13" t="s">
        <v>53</v>
      </c>
      <c r="O77" s="13" t="s">
        <v>54</v>
      </c>
      <c r="P77" s="13" t="s">
        <v>53</v>
      </c>
      <c r="Q77" s="15">
        <f>SUM(S77:AP77)</f>
        <v>124652022.55514999</v>
      </c>
      <c r="R77" s="15">
        <v>0</v>
      </c>
      <c r="S77" s="15">
        <v>92759009.16079998</v>
      </c>
      <c r="T77" s="15">
        <v>0</v>
      </c>
      <c r="U77" s="13" t="s">
        <v>50</v>
      </c>
      <c r="V77" s="15">
        <v>0</v>
      </c>
      <c r="W77" s="15">
        <v>27493977.064050004</v>
      </c>
      <c r="X77" s="13" t="s">
        <v>63</v>
      </c>
      <c r="Y77" s="15">
        <v>4399036.3302999977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4" t="s">
        <v>53</v>
      </c>
      <c r="AN77" s="13" t="s">
        <v>53</v>
      </c>
      <c r="AO77" s="14" t="s">
        <v>53</v>
      </c>
      <c r="AP77" s="13" t="s">
        <v>53</v>
      </c>
    </row>
    <row r="78" spans="1:42" s="16" customFormat="1" x14ac:dyDescent="0.25">
      <c r="A78" s="13" t="s">
        <v>321</v>
      </c>
      <c r="B78" s="14" t="s">
        <v>190</v>
      </c>
      <c r="C78" s="13" t="s">
        <v>47</v>
      </c>
      <c r="D78" s="13" t="s">
        <v>56</v>
      </c>
      <c r="E78" s="13" t="s">
        <v>57</v>
      </c>
      <c r="F78" s="13" t="s">
        <v>223</v>
      </c>
      <c r="G78" s="13" t="s">
        <v>51</v>
      </c>
      <c r="H78" s="13" t="s">
        <v>193</v>
      </c>
      <c r="I78" s="15" t="s">
        <v>53</v>
      </c>
      <c r="J78" s="15" t="s">
        <v>53</v>
      </c>
      <c r="K78" s="15" t="s">
        <v>53</v>
      </c>
      <c r="L78" s="15" t="s">
        <v>53</v>
      </c>
      <c r="M78" s="15">
        <v>0</v>
      </c>
      <c r="N78" s="13" t="s">
        <v>53</v>
      </c>
      <c r="O78" s="13" t="s">
        <v>54</v>
      </c>
      <c r="P78" s="13" t="s">
        <v>53</v>
      </c>
      <c r="Q78" s="15">
        <f>SUM(S78:AP78)</f>
        <v>111712865.00299999</v>
      </c>
      <c r="R78" s="15">
        <v>0</v>
      </c>
      <c r="S78" s="15">
        <v>83897129.539999992</v>
      </c>
      <c r="T78" s="15">
        <v>0</v>
      </c>
      <c r="U78" s="13" t="s">
        <v>50</v>
      </c>
      <c r="V78" s="15">
        <v>0</v>
      </c>
      <c r="W78" s="15">
        <v>23979082.295799997</v>
      </c>
      <c r="X78" s="13" t="s">
        <v>50</v>
      </c>
      <c r="Y78" s="15">
        <v>3836653.1672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4" t="s">
        <v>53</v>
      </c>
      <c r="AN78" s="13" t="s">
        <v>53</v>
      </c>
      <c r="AO78" s="14" t="s">
        <v>53</v>
      </c>
      <c r="AP78" s="13" t="s">
        <v>53</v>
      </c>
    </row>
    <row r="79" spans="1:42" s="16" customFormat="1" x14ac:dyDescent="0.25">
      <c r="A79" s="13" t="s">
        <v>322</v>
      </c>
      <c r="B79" s="14" t="s">
        <v>190</v>
      </c>
      <c r="C79" s="13" t="s">
        <v>47</v>
      </c>
      <c r="D79" s="13" t="s">
        <v>60</v>
      </c>
      <c r="E79" s="13" t="s">
        <v>61</v>
      </c>
      <c r="F79" s="13" t="s">
        <v>230</v>
      </c>
      <c r="G79" s="13" t="s">
        <v>51</v>
      </c>
      <c r="H79" s="13" t="s">
        <v>195</v>
      </c>
      <c r="I79" s="15" t="s">
        <v>53</v>
      </c>
      <c r="J79" s="15" t="s">
        <v>53</v>
      </c>
      <c r="K79" s="15" t="s">
        <v>53</v>
      </c>
      <c r="L79" s="15" t="s">
        <v>53</v>
      </c>
      <c r="M79" s="15">
        <v>0</v>
      </c>
      <c r="N79" s="13" t="s">
        <v>53</v>
      </c>
      <c r="O79" s="13" t="s">
        <v>54</v>
      </c>
      <c r="P79" s="13" t="s">
        <v>53</v>
      </c>
      <c r="Q79" s="15">
        <f>SUM(S79:AP79)</f>
        <v>28827387.687350009</v>
      </c>
      <c r="R79" s="15">
        <v>0</v>
      </c>
      <c r="S79" s="15">
        <v>19432394.682300013</v>
      </c>
      <c r="T79" s="15">
        <v>0</v>
      </c>
      <c r="U79" s="13" t="s">
        <v>50</v>
      </c>
      <c r="V79" s="15">
        <v>0</v>
      </c>
      <c r="W79" s="15">
        <v>8099131.9008499989</v>
      </c>
      <c r="X79" s="13" t="s">
        <v>50</v>
      </c>
      <c r="Y79" s="15">
        <v>1295861.1041999997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4" t="s">
        <v>53</v>
      </c>
      <c r="AN79" s="13" t="s">
        <v>53</v>
      </c>
      <c r="AO79" s="14" t="s">
        <v>53</v>
      </c>
      <c r="AP79" s="13" t="s">
        <v>53</v>
      </c>
    </row>
    <row r="80" spans="1:42" s="16" customFormat="1" x14ac:dyDescent="0.25">
      <c r="A80" s="13" t="s">
        <v>323</v>
      </c>
      <c r="B80" s="14" t="s">
        <v>190</v>
      </c>
      <c r="C80" s="13" t="s">
        <v>47</v>
      </c>
      <c r="D80" s="13" t="s">
        <v>65</v>
      </c>
      <c r="E80" s="13" t="s">
        <v>66</v>
      </c>
      <c r="F80" s="13" t="s">
        <v>233</v>
      </c>
      <c r="G80" s="13" t="s">
        <v>51</v>
      </c>
      <c r="H80" s="13" t="s">
        <v>197</v>
      </c>
      <c r="I80" s="15" t="s">
        <v>53</v>
      </c>
      <c r="J80" s="15" t="s">
        <v>53</v>
      </c>
      <c r="K80" s="15" t="s">
        <v>53</v>
      </c>
      <c r="L80" s="15" t="s">
        <v>53</v>
      </c>
      <c r="M80" s="15">
        <v>0</v>
      </c>
      <c r="N80" s="13" t="s">
        <v>53</v>
      </c>
      <c r="O80" s="13" t="s">
        <v>54</v>
      </c>
      <c r="P80" s="13" t="s">
        <v>53</v>
      </c>
      <c r="Q80" s="15">
        <f>SUM(S80:AP80)</f>
        <v>11135176.220150003</v>
      </c>
      <c r="R80" s="15">
        <v>0</v>
      </c>
      <c r="S80" s="15">
        <v>7974898.916000003</v>
      </c>
      <c r="T80" s="15">
        <v>0</v>
      </c>
      <c r="U80" s="13" t="s">
        <v>50</v>
      </c>
      <c r="V80" s="15">
        <v>0</v>
      </c>
      <c r="W80" s="15">
        <v>2724376.9863500004</v>
      </c>
      <c r="X80" s="13" t="s">
        <v>50</v>
      </c>
      <c r="Y80" s="15">
        <v>435900.31779999996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4" t="s">
        <v>53</v>
      </c>
      <c r="AN80" s="13" t="s">
        <v>53</v>
      </c>
      <c r="AO80" s="14" t="s">
        <v>53</v>
      </c>
      <c r="AP80" s="13" t="s">
        <v>53</v>
      </c>
    </row>
    <row r="81" spans="1:42" s="16" customFormat="1" x14ac:dyDescent="0.25">
      <c r="A81" s="13" t="s">
        <v>324</v>
      </c>
      <c r="B81" s="14" t="s">
        <v>190</v>
      </c>
      <c r="C81" s="13" t="s">
        <v>47</v>
      </c>
      <c r="D81" s="13" t="s">
        <v>87</v>
      </c>
      <c r="E81" s="13" t="s">
        <v>88</v>
      </c>
      <c r="F81" s="13" t="s">
        <v>242</v>
      </c>
      <c r="G81" s="13" t="s">
        <v>51</v>
      </c>
      <c r="H81" s="13" t="s">
        <v>199</v>
      </c>
      <c r="I81" s="15" t="s">
        <v>53</v>
      </c>
      <c r="J81" s="15" t="s">
        <v>53</v>
      </c>
      <c r="K81" s="15" t="s">
        <v>53</v>
      </c>
      <c r="L81" s="15" t="s">
        <v>53</v>
      </c>
      <c r="M81" s="15">
        <v>0</v>
      </c>
      <c r="N81" s="13" t="s">
        <v>53</v>
      </c>
      <c r="O81" s="13" t="s">
        <v>54</v>
      </c>
      <c r="P81" s="13" t="s">
        <v>53</v>
      </c>
      <c r="Q81" s="15">
        <f>SUM(S81:AP81)</f>
        <v>3031992.2236000001</v>
      </c>
      <c r="R81" s="15">
        <v>0</v>
      </c>
      <c r="S81" s="15">
        <v>1967966.6100000003</v>
      </c>
      <c r="T81" s="15">
        <v>0</v>
      </c>
      <c r="U81" s="13" t="s">
        <v>50</v>
      </c>
      <c r="V81" s="15">
        <v>0</v>
      </c>
      <c r="W81" s="15">
        <v>917263.46000000008</v>
      </c>
      <c r="X81" s="13" t="s">
        <v>50</v>
      </c>
      <c r="Y81" s="15">
        <v>146762.15359999999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4" t="s">
        <v>53</v>
      </c>
      <c r="AN81" s="13" t="s">
        <v>53</v>
      </c>
      <c r="AO81" s="14" t="s">
        <v>53</v>
      </c>
      <c r="AP81" s="13" t="s">
        <v>53</v>
      </c>
    </row>
    <row r="82" spans="1:42" s="16" customFormat="1" x14ac:dyDescent="0.25">
      <c r="A82" s="20"/>
      <c r="B82" s="20"/>
      <c r="C82" s="20"/>
      <c r="D82" s="20"/>
      <c r="E82" s="20"/>
      <c r="F82" s="20"/>
      <c r="G82" s="20"/>
      <c r="H82" s="20"/>
      <c r="I82" s="22"/>
      <c r="J82" s="22"/>
      <c r="K82" s="22"/>
      <c r="L82" s="22"/>
      <c r="M82" s="22"/>
      <c r="N82" s="20"/>
      <c r="O82" s="20"/>
      <c r="P82" s="20"/>
      <c r="Q82" s="22"/>
      <c r="R82" s="22"/>
      <c r="S82" s="22"/>
      <c r="T82" s="22"/>
      <c r="U82" s="20"/>
      <c r="V82" s="22"/>
      <c r="W82" s="22"/>
      <c r="X82" s="20"/>
      <c r="Y82" s="22"/>
      <c r="Z82" s="22"/>
      <c r="AA82" s="20"/>
      <c r="AB82" s="22"/>
      <c r="AC82" s="22"/>
      <c r="AD82" s="20"/>
      <c r="AE82" s="22"/>
      <c r="AF82" s="20"/>
      <c r="AG82" s="20"/>
      <c r="AH82" s="22"/>
      <c r="AI82" s="22"/>
      <c r="AJ82" s="20"/>
      <c r="AK82" s="22"/>
      <c r="AL82" s="22"/>
      <c r="AM82" s="20"/>
      <c r="AN82" s="20"/>
      <c r="AO82" s="21"/>
      <c r="AP82" s="20"/>
    </row>
    <row r="83" spans="1:42" x14ac:dyDescent="0.25">
      <c r="B83" s="2"/>
      <c r="AM83" s="2"/>
    </row>
    <row r="84" spans="1:42" x14ac:dyDescent="0.25">
      <c r="B84" s="2"/>
      <c r="Q84" s="8">
        <f>SUM(Q2:Q81)</f>
        <v>1168730109.0766494</v>
      </c>
      <c r="R84" s="8">
        <f t="shared" ref="R84:AL84" si="0">SUM(R2:R81)</f>
        <v>0</v>
      </c>
      <c r="S84" s="8">
        <f t="shared" si="0"/>
        <v>864933302.96124983</v>
      </c>
      <c r="T84" s="8">
        <f t="shared" si="0"/>
        <v>319113.61</v>
      </c>
      <c r="U84" s="8">
        <f t="shared" si="0"/>
        <v>0</v>
      </c>
      <c r="V84" s="8">
        <f t="shared" si="0"/>
        <v>51058.177599999995</v>
      </c>
      <c r="W84" s="8">
        <f t="shared" si="0"/>
        <v>261574684.76539981</v>
      </c>
      <c r="X84" s="8"/>
      <c r="Y84" s="8">
        <f t="shared" si="0"/>
        <v>41851949.562399991</v>
      </c>
      <c r="Z84" s="8">
        <f t="shared" si="0"/>
        <v>0</v>
      </c>
      <c r="AA84" s="8"/>
      <c r="AB84" s="8">
        <f t="shared" si="0"/>
        <v>0</v>
      </c>
      <c r="AC84" s="8">
        <f t="shared" si="0"/>
        <v>0</v>
      </c>
      <c r="AD84" s="8"/>
      <c r="AE84" s="8">
        <f t="shared" si="0"/>
        <v>0</v>
      </c>
      <c r="AF84" s="8">
        <f t="shared" si="0"/>
        <v>0</v>
      </c>
      <c r="AG84" s="8"/>
      <c r="AH84" s="8">
        <f t="shared" si="0"/>
        <v>0</v>
      </c>
      <c r="AI84" s="8">
        <f t="shared" si="0"/>
        <v>0</v>
      </c>
      <c r="AJ84" s="8"/>
      <c r="AK84" s="8">
        <f t="shared" si="0"/>
        <v>0</v>
      </c>
      <c r="AL84" s="8">
        <f t="shared" si="0"/>
        <v>104151.33</v>
      </c>
    </row>
    <row r="86" spans="1:42" x14ac:dyDescent="0.25">
      <c r="J86" s="7" t="s">
        <v>200</v>
      </c>
    </row>
    <row r="88" spans="1:42" x14ac:dyDescent="0.25">
      <c r="J88" s="7" t="s">
        <v>201</v>
      </c>
      <c r="K88" s="7" t="s">
        <v>202</v>
      </c>
      <c r="L88" s="7" t="s">
        <v>203</v>
      </c>
    </row>
    <row r="90" spans="1:42" x14ac:dyDescent="0.25">
      <c r="I90" s="7" t="s">
        <v>204</v>
      </c>
      <c r="J90" s="7">
        <f>S84</f>
        <v>864933302.96124983</v>
      </c>
    </row>
    <row r="92" spans="1:42" x14ac:dyDescent="0.25">
      <c r="I92" s="7" t="s">
        <v>205</v>
      </c>
      <c r="J92" s="7">
        <f>T84+W84</f>
        <v>261893798.37539983</v>
      </c>
      <c r="K92" s="7">
        <f>V84+Y84</f>
        <v>41903007.739999987</v>
      </c>
    </row>
    <row r="94" spans="1:42" x14ac:dyDescent="0.25">
      <c r="I94" s="7" t="s">
        <v>206</v>
      </c>
      <c r="J94" s="7">
        <v>0</v>
      </c>
      <c r="K94" s="7">
        <v>0</v>
      </c>
      <c r="L94" s="7">
        <v>0</v>
      </c>
    </row>
    <row r="96" spans="1:42" x14ac:dyDescent="0.25">
      <c r="I96" s="7" t="s">
        <v>207</v>
      </c>
      <c r="J96" s="7">
        <v>0</v>
      </c>
      <c r="K96" s="7">
        <v>0</v>
      </c>
    </row>
    <row r="98" spans="9:13" x14ac:dyDescent="0.25">
      <c r="I98" s="7" t="s">
        <v>208</v>
      </c>
      <c r="J98" s="7">
        <f>J90+J92</f>
        <v>1126827101.3366497</v>
      </c>
      <c r="K98" s="7">
        <f>K92</f>
        <v>41903007.739999987</v>
      </c>
      <c r="L98" s="7">
        <f>AL84</f>
        <v>104151.33</v>
      </c>
      <c r="M98" s="7">
        <f>J98+K98</f>
        <v>1168730109.0766497</v>
      </c>
    </row>
  </sheetData>
  <sortState ref="A8:AP81">
    <sortCondition ref="B8:B81"/>
    <sortCondition ref="D8:D8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2019-12-30T13:29:38Z</dcterms:created>
  <dcterms:modified xsi:type="dcterms:W3CDTF">2019-12-30T20:25:51Z</dcterms:modified>
</cp:coreProperties>
</file>