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1"/>
  <c r="J128"/>
  <c r="K122"/>
  <c r="J122"/>
  <c r="J120"/>
  <c r="R114"/>
  <c r="S114"/>
  <c r="T114"/>
  <c r="V114"/>
  <c r="W114"/>
  <c r="Y114"/>
  <c r="Z114"/>
  <c r="Q114"/>
  <c r="S104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5"/>
  <c r="Q106"/>
  <c r="Q107"/>
  <c r="Q108"/>
  <c r="Q109"/>
  <c r="Q110"/>
  <c r="Q111"/>
  <c r="Q112"/>
  <c r="Q8"/>
  <c r="Q104" l="1"/>
  <c r="AL114"/>
  <c r="AK114"/>
  <c r="AI114"/>
  <c r="AE114"/>
  <c r="AC114"/>
  <c r="AB114"/>
</calcChain>
</file>

<file path=xl/sharedStrings.xml><?xml version="1.0" encoding="utf-8"?>
<sst xmlns="http://schemas.openxmlformats.org/spreadsheetml/2006/main" count="2680" uniqueCount="399">
  <si>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</si>
  <si>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</si>
  <si>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</si>
  <si>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</si>
  <si>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</si>
  <si>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</si>
  <si>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</si>
  <si>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</si>
  <si>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</si>
  <si>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</si>
  <si>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</si>
  <si>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</si>
  <si>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</si>
  <si>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</si>
  <si>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</si>
  <si>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</si>
  <si>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</si>
  <si>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</si>
  <si>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</si>
  <si>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</si>
  <si>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</si>
  <si>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</si>
  <si>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</si>
  <si>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</si>
  <si>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</si>
  <si>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</si>
  <si>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</si>
  <si>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</si>
  <si>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</si>
  <si>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</si>
  <si>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</si>
  <si>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</si>
  <si>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</si>
  <si>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</si>
  <si>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</si>
  <si>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</si>
  <si>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</si>
  <si>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</si>
  <si>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</si>
  <si>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</si>
  <si>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</si>
  <si>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</si>
  <si>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</si>
  <si>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</si>
  <si>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</si>
  <si>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</si>
  <si>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25/03/2019</t>
  </si>
  <si>
    <t>0301</t>
  </si>
  <si>
    <t>001</t>
  </si>
  <si>
    <t>Z1B8026797</t>
  </si>
  <si>
    <t/>
  </si>
  <si>
    <t>FC</t>
  </si>
  <si>
    <t>00024836-00024923</t>
  </si>
  <si>
    <t>VENTAS NO CONTRIBUYENTES</t>
  </si>
  <si>
    <t>-</t>
  </si>
  <si>
    <t>2</t>
  </si>
  <si>
    <t>00024924</t>
  </si>
  <si>
    <t>BAZAR JOMANLYZ</t>
  </si>
  <si>
    <t>J-31216217-1</t>
  </si>
  <si>
    <t>16</t>
  </si>
  <si>
    <t>3</t>
  </si>
  <si>
    <t>00024925-00024985</t>
  </si>
  <si>
    <t>4</t>
  </si>
  <si>
    <t>00024986</t>
  </si>
  <si>
    <t>ALIMENTOS PRODALVA. C.A.</t>
  </si>
  <si>
    <t>J-29590457-6</t>
  </si>
  <si>
    <t>5</t>
  </si>
  <si>
    <t>00024987-00024991</t>
  </si>
  <si>
    <t>6</t>
  </si>
  <si>
    <t>002</t>
  </si>
  <si>
    <t>Z1B8026622</t>
  </si>
  <si>
    <t>00234678-00234690</t>
  </si>
  <si>
    <t>7</t>
  </si>
  <si>
    <t>00234691</t>
  </si>
  <si>
    <t>INVERSIONES EL SUEÑO DE MIS PADRES</t>
  </si>
  <si>
    <t>J406863076</t>
  </si>
  <si>
    <t>8</t>
  </si>
  <si>
    <t>00234692-00234785</t>
  </si>
  <si>
    <t>9</t>
  </si>
  <si>
    <t>003</t>
  </si>
  <si>
    <t>Z1B8027648</t>
  </si>
  <si>
    <t>00185014-00185017</t>
  </si>
  <si>
    <t>10</t>
  </si>
  <si>
    <t>00185018</t>
  </si>
  <si>
    <t>TABERNA CHAMUQUI C.A</t>
  </si>
  <si>
    <t>J-31198553-0</t>
  </si>
  <si>
    <t>11</t>
  </si>
  <si>
    <t>00185019-00185074</t>
  </si>
  <si>
    <t>12</t>
  </si>
  <si>
    <t>004</t>
  </si>
  <si>
    <t>Z1B8026803</t>
  </si>
  <si>
    <t>00024694-00024799</t>
  </si>
  <si>
    <t>13</t>
  </si>
  <si>
    <t>26/03/2019</t>
  </si>
  <si>
    <t>00024992-00025030</t>
  </si>
  <si>
    <t>14</t>
  </si>
  <si>
    <t>00025031</t>
  </si>
  <si>
    <t>CORP. K1308 CA.</t>
  </si>
  <si>
    <t>J317200632</t>
  </si>
  <si>
    <t>15</t>
  </si>
  <si>
    <t>00025032</t>
  </si>
  <si>
    <t>00025033-00025090</t>
  </si>
  <si>
    <t>17</t>
  </si>
  <si>
    <t>00234786-00234863</t>
  </si>
  <si>
    <t>18</t>
  </si>
  <si>
    <t>00185075-00185119</t>
  </si>
  <si>
    <t>19</t>
  </si>
  <si>
    <t>00024800-00024842</t>
  </si>
  <si>
    <t>20</t>
  </si>
  <si>
    <t>00024843</t>
  </si>
  <si>
    <t>PORTU HAMBURGUER</t>
  </si>
  <si>
    <t>J-40524537-9</t>
  </si>
  <si>
    <t>21</t>
  </si>
  <si>
    <t>00024844-00024909</t>
  </si>
  <si>
    <t>22</t>
  </si>
  <si>
    <t>27/03/2019</t>
  </si>
  <si>
    <t>00025091-00025121</t>
  </si>
  <si>
    <t>23</t>
  </si>
  <si>
    <t>24</t>
  </si>
  <si>
    <t>00025244</t>
  </si>
  <si>
    <t>CORPORASION JR 2628</t>
  </si>
  <si>
    <t>J411475270</t>
  </si>
  <si>
    <t>25</t>
  </si>
  <si>
    <t>00025245-00025267</t>
  </si>
  <si>
    <t>26</t>
  </si>
  <si>
    <t>CARMEN MARROCO</t>
  </si>
  <si>
    <t>V6118960</t>
  </si>
  <si>
    <t>27</t>
  </si>
  <si>
    <t>00234864-00234972</t>
  </si>
  <si>
    <t>28</t>
  </si>
  <si>
    <t>00234973</t>
  </si>
  <si>
    <t>EDEN RODRIGUEZ</t>
  </si>
  <si>
    <t>V122784218</t>
  </si>
  <si>
    <t>29</t>
  </si>
  <si>
    <t>00234974-00234981</t>
  </si>
  <si>
    <t>30</t>
  </si>
  <si>
    <t>00185120-00185239</t>
  </si>
  <si>
    <t>31</t>
  </si>
  <si>
    <t>00185240</t>
  </si>
  <si>
    <t>GRUPO CORPORATIVO MANUBER C.A</t>
  </si>
  <si>
    <t>J409821315</t>
  </si>
  <si>
    <t>32</t>
  </si>
  <si>
    <t>00185241-00185246</t>
  </si>
  <si>
    <t>33</t>
  </si>
  <si>
    <t>00185247</t>
  </si>
  <si>
    <t>TALLER MULTI SERVICIOS JES-P</t>
  </si>
  <si>
    <t>J30590275-5</t>
  </si>
  <si>
    <t>34</t>
  </si>
  <si>
    <t>00185248-00185284</t>
  </si>
  <si>
    <t>35</t>
  </si>
  <si>
    <t>00024910-00025037</t>
  </si>
  <si>
    <t>36</t>
  </si>
  <si>
    <t>00025038</t>
  </si>
  <si>
    <t>INVERSINES JOSE CAÑIZALEZ</t>
  </si>
  <si>
    <t>J110410898</t>
  </si>
  <si>
    <t>37</t>
  </si>
  <si>
    <t>00025039-00025044</t>
  </si>
  <si>
    <t>38</t>
  </si>
  <si>
    <t>28/03/2019</t>
  </si>
  <si>
    <t>00025268-00025352</t>
  </si>
  <si>
    <t>39</t>
  </si>
  <si>
    <t>00025353</t>
  </si>
  <si>
    <t>VENEZOLANA DE MODULARES C.A</t>
  </si>
  <si>
    <t>J31089613-5</t>
  </si>
  <si>
    <t>40</t>
  </si>
  <si>
    <t>00025354-00025356</t>
  </si>
  <si>
    <t>41</t>
  </si>
  <si>
    <t>00025357</t>
  </si>
  <si>
    <t>EGAR MIERES</t>
  </si>
  <si>
    <t>V08627447-3</t>
  </si>
  <si>
    <t>42</t>
  </si>
  <si>
    <t>00025358-00025423</t>
  </si>
  <si>
    <t>43</t>
  </si>
  <si>
    <t>00025424</t>
  </si>
  <si>
    <t>SDM3 RECUPERADORA C.A</t>
  </si>
  <si>
    <t>J-40679159-8</t>
  </si>
  <si>
    <t>44</t>
  </si>
  <si>
    <t>00025425-00025461</t>
  </si>
  <si>
    <t>45</t>
  </si>
  <si>
    <t>00234982-00235027</t>
  </si>
  <si>
    <t>46</t>
  </si>
  <si>
    <t>00235028</t>
  </si>
  <si>
    <t>INVERSIONES TRAVEL WAY 2021 C.A.</t>
  </si>
  <si>
    <t>J297856633</t>
  </si>
  <si>
    <t>47</t>
  </si>
  <si>
    <t>00235029-00235124</t>
  </si>
  <si>
    <t>48</t>
  </si>
  <si>
    <t>NC</t>
  </si>
  <si>
    <t>00000111</t>
  </si>
  <si>
    <t>00234980</t>
  </si>
  <si>
    <t>VEN</t>
  </si>
  <si>
    <t>OSCAR PAEZ</t>
  </si>
  <si>
    <t>V14098006</t>
  </si>
  <si>
    <t>49</t>
  </si>
  <si>
    <t>00000112</t>
  </si>
  <si>
    <t>00235023</t>
  </si>
  <si>
    <t>ELIZABET DE MOLINA</t>
  </si>
  <si>
    <t>V6359151</t>
  </si>
  <si>
    <t>50</t>
  </si>
  <si>
    <t>00185285-00185415</t>
  </si>
  <si>
    <t>51</t>
  </si>
  <si>
    <t>00000068</t>
  </si>
  <si>
    <t>00185304</t>
  </si>
  <si>
    <t>PIÑA JULIO</t>
  </si>
  <si>
    <t>V7992640</t>
  </si>
  <si>
    <t>52</t>
  </si>
  <si>
    <t>00025045-00025116</t>
  </si>
  <si>
    <t>53</t>
  </si>
  <si>
    <t>00025117</t>
  </si>
  <si>
    <t>54</t>
  </si>
  <si>
    <t>00025118-00025140</t>
  </si>
  <si>
    <t>55</t>
  </si>
  <si>
    <t>00025141</t>
  </si>
  <si>
    <t>INVERSIONES SKIN BLOSSOM 21 C.A</t>
  </si>
  <si>
    <t>J29723164-1</t>
  </si>
  <si>
    <t>56</t>
  </si>
  <si>
    <t>00025142-00025199</t>
  </si>
  <si>
    <t>57</t>
  </si>
  <si>
    <t>00000055</t>
  </si>
  <si>
    <t>00025185</t>
  </si>
  <si>
    <t>HENRY CAMARGO</t>
  </si>
  <si>
    <t>V12235637</t>
  </si>
  <si>
    <t>58</t>
  </si>
  <si>
    <t>29/03/2019</t>
  </si>
  <si>
    <t>00025462-00025677</t>
  </si>
  <si>
    <t>59</t>
  </si>
  <si>
    <t>00235125-00235248</t>
  </si>
  <si>
    <t>60</t>
  </si>
  <si>
    <t>00185416-00185421</t>
  </si>
  <si>
    <t>61</t>
  </si>
  <si>
    <t>00185422</t>
  </si>
  <si>
    <t>TRANSPORTE PROQUIM 1508,C.A.</t>
  </si>
  <si>
    <t>J406109380</t>
  </si>
  <si>
    <t>62</t>
  </si>
  <si>
    <t>00185423-00185441</t>
  </si>
  <si>
    <t>63</t>
  </si>
  <si>
    <t>00185442</t>
  </si>
  <si>
    <t>INVERSIONES CAVAL 0713 C.A</t>
  </si>
  <si>
    <t>J410862750</t>
  </si>
  <si>
    <t>64</t>
  </si>
  <si>
    <t>00185443-00185446</t>
  </si>
  <si>
    <t>65</t>
  </si>
  <si>
    <t>00185447</t>
  </si>
  <si>
    <t>RESTAURANT TIO GUILLE</t>
  </si>
  <si>
    <t>J002731362</t>
  </si>
  <si>
    <t>66</t>
  </si>
  <si>
    <t>00185448-00185550</t>
  </si>
  <si>
    <t>67</t>
  </si>
  <si>
    <t>00025200-00025320</t>
  </si>
  <si>
    <t>68</t>
  </si>
  <si>
    <t>00000056</t>
  </si>
  <si>
    <t>00025280</t>
  </si>
  <si>
    <t>ROJAS JHONNY</t>
  </si>
  <si>
    <t>V14851640</t>
  </si>
  <si>
    <t>69</t>
  </si>
  <si>
    <t>30/03/2019</t>
  </si>
  <si>
    <t>00025678-00025744</t>
  </si>
  <si>
    <t>70</t>
  </si>
  <si>
    <t>00025745</t>
  </si>
  <si>
    <t>MIGUEL ALVAREZ</t>
  </si>
  <si>
    <t>V14772733</t>
  </si>
  <si>
    <t>71</t>
  </si>
  <si>
    <t>00025746-00025768</t>
  </si>
  <si>
    <t>72</t>
  </si>
  <si>
    <t>00025769</t>
  </si>
  <si>
    <t>INVERSIONES YULEIWUI</t>
  </si>
  <si>
    <t>J298336714</t>
  </si>
  <si>
    <t>73</t>
  </si>
  <si>
    <t>00025770-00025849</t>
  </si>
  <si>
    <t>74</t>
  </si>
  <si>
    <t>00235249-00235397</t>
  </si>
  <si>
    <t>75</t>
  </si>
  <si>
    <t>00185551-00185559</t>
  </si>
  <si>
    <t>76</t>
  </si>
  <si>
    <t>00185560</t>
  </si>
  <si>
    <t>ISI LEAR</t>
  </si>
  <si>
    <t>V165225282</t>
  </si>
  <si>
    <t>77</t>
  </si>
  <si>
    <t>00185561-00185563</t>
  </si>
  <si>
    <t>78</t>
  </si>
  <si>
    <t>00185564</t>
  </si>
  <si>
    <t>DENYS BARBOZA</t>
  </si>
  <si>
    <t>V10547727</t>
  </si>
  <si>
    <t>79</t>
  </si>
  <si>
    <t>00185565-00185605</t>
  </si>
  <si>
    <t>80</t>
  </si>
  <si>
    <t>00185606</t>
  </si>
  <si>
    <t>GRUPO LEAL COVA</t>
  </si>
  <si>
    <t>J404794654</t>
  </si>
  <si>
    <t>81</t>
  </si>
  <si>
    <t>00185607-00185769</t>
  </si>
  <si>
    <t>82</t>
  </si>
  <si>
    <t>00185770</t>
  </si>
  <si>
    <t>SAMIR GOMEZ</t>
  </si>
  <si>
    <t>V211183600</t>
  </si>
  <si>
    <t>83</t>
  </si>
  <si>
    <t>00185771-00185793</t>
  </si>
  <si>
    <t>84</t>
  </si>
  <si>
    <t>00000069</t>
  </si>
  <si>
    <t>00185720</t>
  </si>
  <si>
    <t>DAVID NIEVES</t>
  </si>
  <si>
    <t>V3123681</t>
  </si>
  <si>
    <t>85</t>
  </si>
  <si>
    <t>00025321-00025481</t>
  </si>
  <si>
    <t>86</t>
  </si>
  <si>
    <t>00025482</t>
  </si>
  <si>
    <t>TOPROMER</t>
  </si>
  <si>
    <t>J-29425773-9</t>
  </si>
  <si>
    <t>87</t>
  </si>
  <si>
    <t>00025483-00025512</t>
  </si>
  <si>
    <t>88</t>
  </si>
  <si>
    <t>31/03/2019</t>
  </si>
  <si>
    <t>00025850-00025866</t>
  </si>
  <si>
    <t>89</t>
  </si>
  <si>
    <t>00025867</t>
  </si>
  <si>
    <t>INVERCIONES DETODOS Y COPIAS</t>
  </si>
  <si>
    <t>J315863456</t>
  </si>
  <si>
    <t>90</t>
  </si>
  <si>
    <t>00025868-00025881</t>
  </si>
  <si>
    <t>91</t>
  </si>
  <si>
    <t>00025882</t>
  </si>
  <si>
    <t>DAVILA DIOGENES</t>
  </si>
  <si>
    <t>V128643242</t>
  </si>
  <si>
    <t>92</t>
  </si>
  <si>
    <t>00025883-00025946</t>
  </si>
  <si>
    <t>93</t>
  </si>
  <si>
    <t>00025947</t>
  </si>
  <si>
    <t>INVERSIONES NEOTECNOLOGIA 3000 C.A</t>
  </si>
  <si>
    <t>J404224327</t>
  </si>
  <si>
    <t>94</t>
  </si>
  <si>
    <t>00025948-00025968</t>
  </si>
  <si>
    <t>95</t>
  </si>
  <si>
    <t>00025969</t>
  </si>
  <si>
    <t>CRISTIAN GOMEZ</t>
  </si>
  <si>
    <t>V11202283-6</t>
  </si>
  <si>
    <t>96</t>
  </si>
  <si>
    <t>00025970-00025996</t>
  </si>
  <si>
    <t>97</t>
  </si>
  <si>
    <t>00000050</t>
  </si>
  <si>
    <t>00025899</t>
  </si>
  <si>
    <t>ISABEL HERNANDEZ</t>
  </si>
  <si>
    <t>V11037144</t>
  </si>
  <si>
    <t>98</t>
  </si>
  <si>
    <t>99</t>
  </si>
  <si>
    <t>00235502</t>
  </si>
  <si>
    <t>NOELIA ESTIL</t>
  </si>
  <si>
    <t>J404763490</t>
  </si>
  <si>
    <t>100</t>
  </si>
  <si>
    <t>00235503-00235582</t>
  </si>
  <si>
    <t>101</t>
  </si>
  <si>
    <t>00185794-00185894</t>
  </si>
  <si>
    <t>102</t>
  </si>
  <si>
    <t>00185895</t>
  </si>
  <si>
    <t>103</t>
  </si>
  <si>
    <t>00185896-00185905</t>
  </si>
  <si>
    <t>104</t>
  </si>
  <si>
    <t>00025513-00025656</t>
  </si>
  <si>
    <t>105</t>
  </si>
  <si>
    <t>005</t>
  </si>
  <si>
    <t>Z1B8026520</t>
  </si>
  <si>
    <t>00074347-00074380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</si>
  <si>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</si>
  <si>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</si>
  <si>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</si>
  <si>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</si>
  <si>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</si>
  <si>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</si>
  <si>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</si>
  <si>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</si>
  <si>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</si>
  <si>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0188</t>
  </si>
  <si>
    <t>0189</t>
  </si>
  <si>
    <t>0190</t>
  </si>
  <si>
    <t>0191</t>
  </si>
  <si>
    <t>0192</t>
  </si>
  <si>
    <t>0193</t>
  </si>
  <si>
    <t>1323</t>
  </si>
  <si>
    <t>1324</t>
  </si>
  <si>
    <t>1325</t>
  </si>
  <si>
    <t>1326</t>
  </si>
  <si>
    <t>1327</t>
  </si>
  <si>
    <t>1328</t>
  </si>
  <si>
    <t>1260</t>
  </si>
  <si>
    <t>1261</t>
  </si>
  <si>
    <t>1262</t>
  </si>
  <si>
    <t>1263</t>
  </si>
  <si>
    <t>1264</t>
  </si>
  <si>
    <t>1265</t>
  </si>
  <si>
    <t>0184</t>
  </si>
  <si>
    <t>0185</t>
  </si>
  <si>
    <t>0186</t>
  </si>
  <si>
    <t>0187</t>
  </si>
  <si>
    <t>0194</t>
  </si>
  <si>
    <t>1329</t>
  </si>
  <si>
    <t>00235398-00235501</t>
  </si>
  <si>
    <t>1266</t>
  </si>
  <si>
    <t>00025122-00025243</t>
  </si>
  <si>
    <t>1069</t>
  </si>
  <si>
    <t>LIBRO DE VENTAS DEL 25-03 AL 31-03-2019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</si>
</sst>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28"/>
  <sheetViews>
    <sheetView tabSelected="1" workbookViewId="0">
      <pane ySplit="7" topLeftCell="A113" activePane="bottomLeft" state="frozen"/>
      <selection pane="bottomLeft" activeCell="I11" sqref="I11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7.140625" style="3" bestFit="1" customWidth="1"/>
    <col min="16" max="16" width="12.140625" style="3" bestFit="1" customWidth="1"/>
    <col min="17" max="17" width="13.28515625" style="8" bestFit="1" customWidth="1"/>
    <col min="18" max="18" width="5.140625" style="8" bestFit="1" customWidth="1"/>
    <col min="19" max="19" width="13.28515625" style="8" bestFit="1" customWidth="1"/>
    <col min="20" max="20" width="10.7109375" style="8" bestFit="1" customWidth="1"/>
    <col min="21" max="21" width="17" style="3" customWidth="1"/>
    <col min="22" max="22" width="9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18" t="s">
        <v>398</v>
      </c>
      <c r="B4" s="18"/>
      <c r="C4" s="18"/>
      <c r="D4" s="18"/>
      <c r="E4" s="18"/>
      <c r="F4" s="18"/>
      <c r="G4" s="18"/>
      <c r="H4" s="18"/>
      <c r="I4" s="1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370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>S8+T8+W8+V8+Y8</f>
        <v>1313354.1867</v>
      </c>
      <c r="R8" s="15">
        <v>0</v>
      </c>
      <c r="S8" s="15">
        <v>886606.79665000003</v>
      </c>
      <c r="T8" s="15">
        <v>0</v>
      </c>
      <c r="U8" s="13" t="s">
        <v>54</v>
      </c>
      <c r="V8" s="15">
        <v>0</v>
      </c>
      <c r="W8" s="15">
        <v>367885.68114999996</v>
      </c>
      <c r="X8" s="13" t="s">
        <v>54</v>
      </c>
      <c r="Y8" s="15">
        <v>58861.708900000005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370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f t="shared" ref="Q9:Q72" si="0">S9+T9+W9+V9+Y9</f>
        <v>18696.997600000002</v>
      </c>
      <c r="R9" s="15">
        <v>0</v>
      </c>
      <c r="S9" s="15">
        <v>13157</v>
      </c>
      <c r="T9" s="15">
        <v>4775.8599999999997</v>
      </c>
      <c r="U9" s="13" t="s">
        <v>59</v>
      </c>
      <c r="V9" s="15">
        <v>764.13760000000002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370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 t="shared" si="0"/>
        <v>1203031.8473000003</v>
      </c>
      <c r="R10" s="15">
        <v>0</v>
      </c>
      <c r="S10" s="15">
        <v>876884.17</v>
      </c>
      <c r="T10" s="15">
        <v>0</v>
      </c>
      <c r="U10" s="13" t="s">
        <v>54</v>
      </c>
      <c r="V10" s="15">
        <v>0</v>
      </c>
      <c r="W10" s="15">
        <v>281161.79070000001</v>
      </c>
      <c r="X10" s="13" t="s">
        <v>59</v>
      </c>
      <c r="Y10" s="15">
        <v>44985.886600000005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370</v>
      </c>
      <c r="G11" s="13" t="s">
        <v>51</v>
      </c>
      <c r="H11" s="13" t="s">
        <v>63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64</v>
      </c>
      <c r="P11" s="13" t="s">
        <v>65</v>
      </c>
      <c r="Q11" s="15">
        <f t="shared" si="0"/>
        <v>36292.142399999997</v>
      </c>
      <c r="R11" s="15">
        <v>0</v>
      </c>
      <c r="S11" s="15">
        <v>25912.705999999998</v>
      </c>
      <c r="T11" s="15">
        <v>8947.7900000000009</v>
      </c>
      <c r="U11" s="13" t="s">
        <v>59</v>
      </c>
      <c r="V11" s="15">
        <v>1431.6464000000001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>
      <c r="A12" s="13" t="s">
        <v>66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370</v>
      </c>
      <c r="G12" s="13" t="s">
        <v>51</v>
      </c>
      <c r="H12" s="13" t="s">
        <v>67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 t="shared" si="0"/>
        <v>56131.444149999996</v>
      </c>
      <c r="R12" s="15">
        <v>0</v>
      </c>
      <c r="S12" s="15">
        <v>44678.95</v>
      </c>
      <c r="T12" s="15">
        <v>0</v>
      </c>
      <c r="U12" s="13" t="s">
        <v>54</v>
      </c>
      <c r="V12" s="15">
        <v>0</v>
      </c>
      <c r="W12" s="15">
        <v>9872.8397499999992</v>
      </c>
      <c r="X12" s="13" t="s">
        <v>59</v>
      </c>
      <c r="Y12" s="15">
        <v>1579.6543999999999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>
      <c r="A13" s="13" t="s">
        <v>68</v>
      </c>
      <c r="B13" s="14" t="s">
        <v>93</v>
      </c>
      <c r="C13" s="13" t="s">
        <v>47</v>
      </c>
      <c r="D13" s="13" t="s">
        <v>48</v>
      </c>
      <c r="E13" s="13" t="s">
        <v>49</v>
      </c>
      <c r="F13" s="13" t="s">
        <v>371</v>
      </c>
      <c r="G13" s="13" t="s">
        <v>51</v>
      </c>
      <c r="H13" s="13" t="s">
        <v>94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53</v>
      </c>
      <c r="P13" s="13" t="s">
        <v>50</v>
      </c>
      <c r="Q13" s="15">
        <f t="shared" si="0"/>
        <v>1072079.49235</v>
      </c>
      <c r="R13" s="15">
        <v>0</v>
      </c>
      <c r="S13" s="15">
        <v>766816.55</v>
      </c>
      <c r="T13" s="15">
        <v>0</v>
      </c>
      <c r="U13" s="13" t="s">
        <v>54</v>
      </c>
      <c r="V13" s="15">
        <v>0</v>
      </c>
      <c r="W13" s="15">
        <v>263157.70895</v>
      </c>
      <c r="X13" s="13" t="s">
        <v>59</v>
      </c>
      <c r="Y13" s="15">
        <v>42105.233399999997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>
      <c r="A14" s="13" t="s">
        <v>72</v>
      </c>
      <c r="B14" s="14" t="s">
        <v>93</v>
      </c>
      <c r="C14" s="13" t="s">
        <v>47</v>
      </c>
      <c r="D14" s="13" t="s">
        <v>48</v>
      </c>
      <c r="E14" s="13" t="s">
        <v>49</v>
      </c>
      <c r="F14" s="13" t="s">
        <v>371</v>
      </c>
      <c r="G14" s="13" t="s">
        <v>51</v>
      </c>
      <c r="H14" s="13" t="s">
        <v>96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97</v>
      </c>
      <c r="P14" s="13" t="s">
        <v>98</v>
      </c>
      <c r="Q14" s="15">
        <f t="shared" si="0"/>
        <v>5539.9975999999997</v>
      </c>
      <c r="R14" s="15">
        <v>0</v>
      </c>
      <c r="S14" s="15">
        <v>0</v>
      </c>
      <c r="T14" s="15">
        <v>4775.8599999999997</v>
      </c>
      <c r="U14" s="13" t="s">
        <v>59</v>
      </c>
      <c r="V14" s="15">
        <v>764.13760000000002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>
      <c r="A15" s="13" t="s">
        <v>76</v>
      </c>
      <c r="B15" s="14" t="s">
        <v>93</v>
      </c>
      <c r="C15" s="13" t="s">
        <v>47</v>
      </c>
      <c r="D15" s="13" t="s">
        <v>48</v>
      </c>
      <c r="E15" s="13" t="s">
        <v>49</v>
      </c>
      <c r="F15" s="13" t="s">
        <v>371</v>
      </c>
      <c r="G15" s="13" t="s">
        <v>51</v>
      </c>
      <c r="H15" s="13" t="s">
        <v>100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97</v>
      </c>
      <c r="P15" s="13" t="s">
        <v>98</v>
      </c>
      <c r="Q15" s="15">
        <f t="shared" si="0"/>
        <v>3080.7163999999998</v>
      </c>
      <c r="R15" s="15">
        <v>0</v>
      </c>
      <c r="S15" s="15">
        <v>0</v>
      </c>
      <c r="T15" s="15">
        <v>2655.79</v>
      </c>
      <c r="U15" s="13" t="s">
        <v>59</v>
      </c>
      <c r="V15" s="15">
        <v>424.9264</v>
      </c>
      <c r="W15" s="15">
        <v>0</v>
      </c>
      <c r="X15" s="13" t="s">
        <v>54</v>
      </c>
      <c r="Y15" s="15">
        <v>0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>
      <c r="A16" s="13" t="s">
        <v>78</v>
      </c>
      <c r="B16" s="14" t="s">
        <v>93</v>
      </c>
      <c r="C16" s="13" t="s">
        <v>47</v>
      </c>
      <c r="D16" s="13" t="s">
        <v>48</v>
      </c>
      <c r="E16" s="13" t="s">
        <v>49</v>
      </c>
      <c r="F16" s="13" t="s">
        <v>371</v>
      </c>
      <c r="G16" s="13" t="s">
        <v>51</v>
      </c>
      <c r="H16" s="13" t="s">
        <v>101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f t="shared" si="0"/>
        <v>1483849.0302500001</v>
      </c>
      <c r="R16" s="15">
        <v>0</v>
      </c>
      <c r="S16" s="15">
        <v>1082220.2455</v>
      </c>
      <c r="T16" s="15">
        <v>0</v>
      </c>
      <c r="U16" s="13" t="s">
        <v>54</v>
      </c>
      <c r="V16" s="15">
        <v>0</v>
      </c>
      <c r="W16" s="15">
        <v>346231.71104999998</v>
      </c>
      <c r="X16" s="13" t="s">
        <v>59</v>
      </c>
      <c r="Y16" s="15">
        <v>55397.073699999986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>
      <c r="A17" s="13" t="s">
        <v>82</v>
      </c>
      <c r="B17" s="14" t="s">
        <v>115</v>
      </c>
      <c r="C17" s="13" t="s">
        <v>47</v>
      </c>
      <c r="D17" s="13" t="s">
        <v>48</v>
      </c>
      <c r="E17" s="13" t="s">
        <v>49</v>
      </c>
      <c r="F17" s="13" t="s">
        <v>372</v>
      </c>
      <c r="G17" s="13" t="s">
        <v>51</v>
      </c>
      <c r="H17" s="13" t="s">
        <v>116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f t="shared" si="0"/>
        <v>1224443.0396</v>
      </c>
      <c r="R17" s="15">
        <v>0</v>
      </c>
      <c r="S17" s="15">
        <v>1154052.72</v>
      </c>
      <c r="T17" s="15">
        <v>0</v>
      </c>
      <c r="U17" s="13" t="s">
        <v>54</v>
      </c>
      <c r="V17" s="15">
        <v>0</v>
      </c>
      <c r="W17" s="15">
        <v>60681.30999999999</v>
      </c>
      <c r="X17" s="13" t="s">
        <v>54</v>
      </c>
      <c r="Y17" s="15">
        <v>9709.0095999999994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>
      <c r="A18" s="13" t="s">
        <v>86</v>
      </c>
      <c r="B18" s="14" t="s">
        <v>115</v>
      </c>
      <c r="C18" s="13" t="s">
        <v>47</v>
      </c>
      <c r="D18" s="13" t="s">
        <v>48</v>
      </c>
      <c r="E18" s="13" t="s">
        <v>49</v>
      </c>
      <c r="F18" s="13" t="s">
        <v>372</v>
      </c>
      <c r="G18" s="13" t="s">
        <v>51</v>
      </c>
      <c r="H18" s="13" t="s">
        <v>396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53</v>
      </c>
      <c r="P18" s="13" t="s">
        <v>50</v>
      </c>
      <c r="Q18" s="15">
        <f t="shared" si="0"/>
        <v>3951974.1675499999</v>
      </c>
      <c r="R18" s="15">
        <v>0</v>
      </c>
      <c r="S18" s="15">
        <v>3749134.57</v>
      </c>
      <c r="T18" s="15">
        <v>0</v>
      </c>
      <c r="U18" s="13" t="s">
        <v>54</v>
      </c>
      <c r="V18" s="15">
        <v>0</v>
      </c>
      <c r="W18" s="15">
        <v>174861.72205000001</v>
      </c>
      <c r="X18" s="13" t="s">
        <v>54</v>
      </c>
      <c r="Y18" s="15">
        <v>27977.875500000006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>
      <c r="A19" s="13" t="s">
        <v>88</v>
      </c>
      <c r="B19" s="14" t="s">
        <v>115</v>
      </c>
      <c r="C19" s="13" t="s">
        <v>47</v>
      </c>
      <c r="D19" s="13" t="s">
        <v>48</v>
      </c>
      <c r="E19" s="13" t="s">
        <v>49</v>
      </c>
      <c r="F19" s="13" t="s">
        <v>372</v>
      </c>
      <c r="G19" s="13" t="s">
        <v>51</v>
      </c>
      <c r="H19" s="13" t="s">
        <v>119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120</v>
      </c>
      <c r="P19" s="13" t="s">
        <v>121</v>
      </c>
      <c r="Q19" s="15">
        <f t="shared" si="0"/>
        <v>24037.997600000002</v>
      </c>
      <c r="R19" s="15">
        <v>0</v>
      </c>
      <c r="S19" s="15">
        <v>18498</v>
      </c>
      <c r="T19" s="15">
        <v>4775.8599999999997</v>
      </c>
      <c r="U19" s="13" t="s">
        <v>59</v>
      </c>
      <c r="V19" s="15">
        <v>764.13760000000002</v>
      </c>
      <c r="W19" s="15">
        <v>0</v>
      </c>
      <c r="X19" s="13" t="s">
        <v>54</v>
      </c>
      <c r="Y19" s="15">
        <v>0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>
      <c r="A20" s="13" t="s">
        <v>92</v>
      </c>
      <c r="B20" s="14" t="s">
        <v>115</v>
      </c>
      <c r="C20" s="13" t="s">
        <v>47</v>
      </c>
      <c r="D20" s="13" t="s">
        <v>48</v>
      </c>
      <c r="E20" s="13" t="s">
        <v>49</v>
      </c>
      <c r="F20" s="13" t="s">
        <v>372</v>
      </c>
      <c r="G20" s="13" t="s">
        <v>51</v>
      </c>
      <c r="H20" s="13" t="s">
        <v>123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 t="shared" si="0"/>
        <v>489915.9866</v>
      </c>
      <c r="R20" s="15">
        <v>0</v>
      </c>
      <c r="S20" s="15">
        <v>389578.53</v>
      </c>
      <c r="T20" s="15">
        <v>0</v>
      </c>
      <c r="U20" s="13" t="s">
        <v>54</v>
      </c>
      <c r="V20" s="15">
        <v>0</v>
      </c>
      <c r="W20" s="15">
        <v>86497.807399999991</v>
      </c>
      <c r="X20" s="13" t="s">
        <v>59</v>
      </c>
      <c r="Y20" s="15">
        <v>13839.6492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>
      <c r="A21" s="13" t="s">
        <v>95</v>
      </c>
      <c r="B21" s="14" t="s">
        <v>115</v>
      </c>
      <c r="C21" s="13" t="s">
        <v>47</v>
      </c>
      <c r="D21" s="13" t="s">
        <v>48</v>
      </c>
      <c r="E21" s="13" t="s">
        <v>49</v>
      </c>
      <c r="F21" s="13" t="s">
        <v>372</v>
      </c>
      <c r="G21" s="13" t="s">
        <v>51</v>
      </c>
      <c r="H21" s="13" t="s">
        <v>45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125</v>
      </c>
      <c r="P21" s="13" t="s">
        <v>126</v>
      </c>
      <c r="Q21" s="15">
        <f t="shared" si="0"/>
        <v>50728.215000000004</v>
      </c>
      <c r="R21" s="15">
        <v>0</v>
      </c>
      <c r="S21" s="15">
        <v>50728.215000000004</v>
      </c>
      <c r="T21" s="15">
        <v>0</v>
      </c>
      <c r="U21" s="13" t="s">
        <v>54</v>
      </c>
      <c r="V21" s="15">
        <v>0</v>
      </c>
      <c r="W21" s="15">
        <v>0</v>
      </c>
      <c r="X21" s="13" t="s">
        <v>54</v>
      </c>
      <c r="Y21" s="15">
        <v>0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>
      <c r="A22" s="13" t="s">
        <v>99</v>
      </c>
      <c r="B22" s="14" t="s">
        <v>158</v>
      </c>
      <c r="C22" s="13" t="s">
        <v>47</v>
      </c>
      <c r="D22" s="13" t="s">
        <v>48</v>
      </c>
      <c r="E22" s="13" t="s">
        <v>49</v>
      </c>
      <c r="F22" s="13" t="s">
        <v>373</v>
      </c>
      <c r="G22" s="13" t="s">
        <v>51</v>
      </c>
      <c r="H22" s="13" t="s">
        <v>159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 t="shared" si="0"/>
        <v>1717291.0608999997</v>
      </c>
      <c r="R22" s="15">
        <v>0</v>
      </c>
      <c r="S22" s="15">
        <v>1402167.9549999996</v>
      </c>
      <c r="T22" s="15">
        <v>0</v>
      </c>
      <c r="U22" s="13" t="s">
        <v>54</v>
      </c>
      <c r="V22" s="15">
        <v>0</v>
      </c>
      <c r="W22" s="15">
        <v>271657.84989999997</v>
      </c>
      <c r="X22" s="13" t="s">
        <v>54</v>
      </c>
      <c r="Y22" s="15">
        <v>43465.256000000001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>
      <c r="A23" s="13" t="s">
        <v>59</v>
      </c>
      <c r="B23" s="14" t="s">
        <v>158</v>
      </c>
      <c r="C23" s="13" t="s">
        <v>47</v>
      </c>
      <c r="D23" s="13" t="s">
        <v>48</v>
      </c>
      <c r="E23" s="13" t="s">
        <v>49</v>
      </c>
      <c r="F23" s="13" t="s">
        <v>373</v>
      </c>
      <c r="G23" s="13" t="s">
        <v>51</v>
      </c>
      <c r="H23" s="13" t="s">
        <v>161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162</v>
      </c>
      <c r="P23" s="13" t="s">
        <v>163</v>
      </c>
      <c r="Q23" s="15">
        <f t="shared" si="0"/>
        <v>10666.93</v>
      </c>
      <c r="R23" s="15">
        <v>0</v>
      </c>
      <c r="S23" s="15">
        <v>4453.1000000000004</v>
      </c>
      <c r="T23" s="15">
        <v>5356.75</v>
      </c>
      <c r="U23" s="13" t="s">
        <v>59</v>
      </c>
      <c r="V23" s="15">
        <v>857.08</v>
      </c>
      <c r="W23" s="15">
        <v>0</v>
      </c>
      <c r="X23" s="13" t="s">
        <v>54</v>
      </c>
      <c r="Y23" s="15">
        <v>0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>
      <c r="A24" s="13" t="s">
        <v>102</v>
      </c>
      <c r="B24" s="14" t="s">
        <v>158</v>
      </c>
      <c r="C24" s="13" t="s">
        <v>47</v>
      </c>
      <c r="D24" s="13" t="s">
        <v>48</v>
      </c>
      <c r="E24" s="13" t="s">
        <v>49</v>
      </c>
      <c r="F24" s="13" t="s">
        <v>373</v>
      </c>
      <c r="G24" s="13" t="s">
        <v>51</v>
      </c>
      <c r="H24" s="13" t="s">
        <v>165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 t="shared" si="0"/>
        <v>73095.585800000001</v>
      </c>
      <c r="R24" s="15">
        <v>0</v>
      </c>
      <c r="S24" s="15">
        <v>68476.315000000002</v>
      </c>
      <c r="T24" s="15">
        <v>0</v>
      </c>
      <c r="U24" s="13" t="s">
        <v>54</v>
      </c>
      <c r="V24" s="15">
        <v>0</v>
      </c>
      <c r="W24" s="15">
        <v>3982.13</v>
      </c>
      <c r="X24" s="13" t="s">
        <v>59</v>
      </c>
      <c r="Y24" s="15">
        <v>637.14080000000001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>
      <c r="A25" s="13" t="s">
        <v>104</v>
      </c>
      <c r="B25" s="14" t="s">
        <v>158</v>
      </c>
      <c r="C25" s="13" t="s">
        <v>47</v>
      </c>
      <c r="D25" s="13" t="s">
        <v>48</v>
      </c>
      <c r="E25" s="13" t="s">
        <v>49</v>
      </c>
      <c r="F25" s="13" t="s">
        <v>373</v>
      </c>
      <c r="G25" s="13" t="s">
        <v>51</v>
      </c>
      <c r="H25" s="13" t="s">
        <v>167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168</v>
      </c>
      <c r="P25" s="13" t="s">
        <v>169</v>
      </c>
      <c r="Q25" s="15">
        <f t="shared" si="0"/>
        <v>56627.287199999992</v>
      </c>
      <c r="R25" s="15">
        <v>0</v>
      </c>
      <c r="S25" s="15">
        <v>56427.279999999992</v>
      </c>
      <c r="T25" s="15">
        <v>172.42</v>
      </c>
      <c r="U25" s="13" t="s">
        <v>59</v>
      </c>
      <c r="V25" s="15">
        <v>27.587199999999999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>
      <c r="A26" s="13" t="s">
        <v>106</v>
      </c>
      <c r="B26" s="14" t="s">
        <v>158</v>
      </c>
      <c r="C26" s="13" t="s">
        <v>47</v>
      </c>
      <c r="D26" s="13" t="s">
        <v>48</v>
      </c>
      <c r="E26" s="13" t="s">
        <v>49</v>
      </c>
      <c r="F26" s="13" t="s">
        <v>373</v>
      </c>
      <c r="G26" s="13" t="s">
        <v>51</v>
      </c>
      <c r="H26" s="13" t="s">
        <v>171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53</v>
      </c>
      <c r="P26" s="13" t="s">
        <v>50</v>
      </c>
      <c r="Q26" s="15">
        <f t="shared" si="0"/>
        <v>1265370.9844499996</v>
      </c>
      <c r="R26" s="15">
        <v>0</v>
      </c>
      <c r="S26" s="15">
        <v>967179.14499999979</v>
      </c>
      <c r="T26" s="15">
        <v>0</v>
      </c>
      <c r="U26" s="13" t="s">
        <v>54</v>
      </c>
      <c r="V26" s="15">
        <v>0</v>
      </c>
      <c r="W26" s="15">
        <v>257061.93054999996</v>
      </c>
      <c r="X26" s="13" t="s">
        <v>59</v>
      </c>
      <c r="Y26" s="15">
        <v>41129.908900000017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>
      <c r="A27" s="13" t="s">
        <v>108</v>
      </c>
      <c r="B27" s="14" t="s">
        <v>158</v>
      </c>
      <c r="C27" s="13" t="s">
        <v>47</v>
      </c>
      <c r="D27" s="13" t="s">
        <v>48</v>
      </c>
      <c r="E27" s="13" t="s">
        <v>49</v>
      </c>
      <c r="F27" s="13" t="s">
        <v>373</v>
      </c>
      <c r="G27" s="13" t="s">
        <v>51</v>
      </c>
      <c r="H27" s="13" t="s">
        <v>173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174</v>
      </c>
      <c r="P27" s="13" t="s">
        <v>175</v>
      </c>
      <c r="Q27" s="15">
        <f t="shared" si="0"/>
        <v>29631.927200000002</v>
      </c>
      <c r="R27" s="15">
        <v>0</v>
      </c>
      <c r="S27" s="15">
        <v>16317.250000000002</v>
      </c>
      <c r="T27" s="15">
        <v>11478.17</v>
      </c>
      <c r="U27" s="13" t="s">
        <v>59</v>
      </c>
      <c r="V27" s="15">
        <v>1836.5072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>
      <c r="A28" s="13" t="s">
        <v>112</v>
      </c>
      <c r="B28" s="14" t="s">
        <v>158</v>
      </c>
      <c r="C28" s="13" t="s">
        <v>47</v>
      </c>
      <c r="D28" s="13" t="s">
        <v>48</v>
      </c>
      <c r="E28" s="13" t="s">
        <v>49</v>
      </c>
      <c r="F28" s="13" t="s">
        <v>373</v>
      </c>
      <c r="G28" s="13" t="s">
        <v>51</v>
      </c>
      <c r="H28" s="13" t="s">
        <v>177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f t="shared" si="0"/>
        <v>748690.76655000006</v>
      </c>
      <c r="R28" s="15">
        <v>0</v>
      </c>
      <c r="S28" s="15">
        <v>593809.87</v>
      </c>
      <c r="T28" s="15">
        <v>0</v>
      </c>
      <c r="U28" s="13" t="s">
        <v>54</v>
      </c>
      <c r="V28" s="15">
        <v>0</v>
      </c>
      <c r="W28" s="15">
        <v>133518.01424999998</v>
      </c>
      <c r="X28" s="13" t="s">
        <v>54</v>
      </c>
      <c r="Y28" s="15">
        <v>21362.882300000005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>
      <c r="A29" s="13" t="s">
        <v>114</v>
      </c>
      <c r="B29" s="14" t="s">
        <v>223</v>
      </c>
      <c r="C29" s="13" t="s">
        <v>47</v>
      </c>
      <c r="D29" s="13" t="s">
        <v>48</v>
      </c>
      <c r="E29" s="13" t="s">
        <v>49</v>
      </c>
      <c r="F29" s="13" t="s">
        <v>374</v>
      </c>
      <c r="G29" s="13" t="s">
        <v>51</v>
      </c>
      <c r="H29" s="13" t="s">
        <v>224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f t="shared" si="0"/>
        <v>4010252.3599000005</v>
      </c>
      <c r="R29" s="15">
        <v>0</v>
      </c>
      <c r="S29" s="15">
        <v>3149776.33</v>
      </c>
      <c r="T29" s="15">
        <v>0</v>
      </c>
      <c r="U29" s="13" t="s">
        <v>54</v>
      </c>
      <c r="V29" s="15">
        <v>0</v>
      </c>
      <c r="W29" s="15">
        <v>741789.68</v>
      </c>
      <c r="X29" s="13" t="s">
        <v>54</v>
      </c>
      <c r="Y29" s="15">
        <v>118686.34990000003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>
      <c r="A30" s="13" t="s">
        <v>117</v>
      </c>
      <c r="B30" s="14" t="s">
        <v>255</v>
      </c>
      <c r="C30" s="13" t="s">
        <v>47</v>
      </c>
      <c r="D30" s="13" t="s">
        <v>48</v>
      </c>
      <c r="E30" s="13" t="s">
        <v>49</v>
      </c>
      <c r="F30" s="13" t="s">
        <v>375</v>
      </c>
      <c r="G30" s="13" t="s">
        <v>51</v>
      </c>
      <c r="H30" s="13" t="s">
        <v>256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53</v>
      </c>
      <c r="P30" s="13" t="s">
        <v>50</v>
      </c>
      <c r="Q30" s="15">
        <f t="shared" si="0"/>
        <v>1245552.02125</v>
      </c>
      <c r="R30" s="15">
        <v>0</v>
      </c>
      <c r="S30" s="15">
        <v>900156.56</v>
      </c>
      <c r="T30" s="15">
        <v>0</v>
      </c>
      <c r="U30" s="13" t="s">
        <v>54</v>
      </c>
      <c r="V30" s="15">
        <v>0</v>
      </c>
      <c r="W30" s="15">
        <v>297754.70795000001</v>
      </c>
      <c r="X30" s="13" t="s">
        <v>54</v>
      </c>
      <c r="Y30" s="15">
        <v>47640.753299999989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>
      <c r="A31" s="13" t="s">
        <v>118</v>
      </c>
      <c r="B31" s="14" t="s">
        <v>255</v>
      </c>
      <c r="C31" s="13" t="s">
        <v>47</v>
      </c>
      <c r="D31" s="13" t="s">
        <v>48</v>
      </c>
      <c r="E31" s="13" t="s">
        <v>49</v>
      </c>
      <c r="F31" s="13" t="s">
        <v>375</v>
      </c>
      <c r="G31" s="13" t="s">
        <v>51</v>
      </c>
      <c r="H31" s="13" t="s">
        <v>258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259</v>
      </c>
      <c r="P31" s="13" t="s">
        <v>260</v>
      </c>
      <c r="Q31" s="15">
        <f t="shared" si="0"/>
        <v>12995.9578</v>
      </c>
      <c r="R31" s="15">
        <v>0</v>
      </c>
      <c r="S31" s="15">
        <v>8501.1550000000007</v>
      </c>
      <c r="T31" s="15">
        <v>3874.83</v>
      </c>
      <c r="U31" s="13" t="s">
        <v>59</v>
      </c>
      <c r="V31" s="15">
        <v>619.97280000000001</v>
      </c>
      <c r="W31" s="15">
        <v>0</v>
      </c>
      <c r="X31" s="13" t="s">
        <v>54</v>
      </c>
      <c r="Y31" s="15">
        <v>0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>
      <c r="A32" s="13" t="s">
        <v>122</v>
      </c>
      <c r="B32" s="14" t="s">
        <v>255</v>
      </c>
      <c r="C32" s="13" t="s">
        <v>47</v>
      </c>
      <c r="D32" s="13" t="s">
        <v>48</v>
      </c>
      <c r="E32" s="13" t="s">
        <v>49</v>
      </c>
      <c r="F32" s="13" t="s">
        <v>375</v>
      </c>
      <c r="G32" s="13" t="s">
        <v>51</v>
      </c>
      <c r="H32" s="13" t="s">
        <v>262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f t="shared" si="0"/>
        <v>757691.1945000001</v>
      </c>
      <c r="R32" s="15">
        <v>0</v>
      </c>
      <c r="S32" s="15">
        <v>605765.22000000009</v>
      </c>
      <c r="T32" s="15">
        <v>0</v>
      </c>
      <c r="U32" s="13" t="s">
        <v>54</v>
      </c>
      <c r="V32" s="15">
        <v>0</v>
      </c>
      <c r="W32" s="15">
        <v>130970.66770000002</v>
      </c>
      <c r="X32" s="13" t="s">
        <v>54</v>
      </c>
      <c r="Y32" s="15">
        <v>20955.306800000002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>
      <c r="A33" s="13" t="s">
        <v>124</v>
      </c>
      <c r="B33" s="14" t="s">
        <v>255</v>
      </c>
      <c r="C33" s="13" t="s">
        <v>47</v>
      </c>
      <c r="D33" s="13" t="s">
        <v>48</v>
      </c>
      <c r="E33" s="13" t="s">
        <v>49</v>
      </c>
      <c r="F33" s="13" t="s">
        <v>375</v>
      </c>
      <c r="G33" s="13" t="s">
        <v>51</v>
      </c>
      <c r="H33" s="13" t="s">
        <v>264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265</v>
      </c>
      <c r="P33" s="13" t="s">
        <v>266</v>
      </c>
      <c r="Q33" s="15">
        <f t="shared" si="0"/>
        <v>4648.2824000000001</v>
      </c>
      <c r="R33" s="15">
        <v>0</v>
      </c>
      <c r="S33" s="15">
        <v>0</v>
      </c>
      <c r="T33" s="15">
        <v>4007.14</v>
      </c>
      <c r="U33" s="13" t="s">
        <v>59</v>
      </c>
      <c r="V33" s="15">
        <v>641.14239999999995</v>
      </c>
      <c r="W33" s="15">
        <v>0</v>
      </c>
      <c r="X33" s="13" t="s">
        <v>54</v>
      </c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>
      <c r="A34" s="13" t="s">
        <v>127</v>
      </c>
      <c r="B34" s="14" t="s">
        <v>255</v>
      </c>
      <c r="C34" s="13" t="s">
        <v>47</v>
      </c>
      <c r="D34" s="13" t="s">
        <v>48</v>
      </c>
      <c r="E34" s="13" t="s">
        <v>49</v>
      </c>
      <c r="F34" s="13" t="s">
        <v>375</v>
      </c>
      <c r="G34" s="13" t="s">
        <v>51</v>
      </c>
      <c r="H34" s="13" t="s">
        <v>268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 t="shared" si="0"/>
        <v>1900129.1863499999</v>
      </c>
      <c r="R34" s="15">
        <v>0</v>
      </c>
      <c r="S34" s="15">
        <v>1321805.9430000002</v>
      </c>
      <c r="T34" s="15">
        <v>0</v>
      </c>
      <c r="U34" s="13" t="s">
        <v>54</v>
      </c>
      <c r="V34" s="15">
        <v>0</v>
      </c>
      <c r="W34" s="15">
        <v>498554.52014999982</v>
      </c>
      <c r="X34" s="13" t="s">
        <v>54</v>
      </c>
      <c r="Y34" s="15">
        <v>79768.723199999979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>
      <c r="A35" s="13" t="s">
        <v>129</v>
      </c>
      <c r="B35" s="14" t="s">
        <v>311</v>
      </c>
      <c r="C35" s="13" t="s">
        <v>47</v>
      </c>
      <c r="D35" s="13" t="s">
        <v>48</v>
      </c>
      <c r="E35" s="13" t="s">
        <v>49</v>
      </c>
      <c r="F35" s="13" t="s">
        <v>392</v>
      </c>
      <c r="G35" s="13" t="s">
        <v>51</v>
      </c>
      <c r="H35" s="13" t="s">
        <v>312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 t="shared" si="0"/>
        <v>364543.717</v>
      </c>
      <c r="R35" s="15">
        <v>0</v>
      </c>
      <c r="S35" s="15">
        <v>255490.56</v>
      </c>
      <c r="T35" s="15">
        <v>0</v>
      </c>
      <c r="U35" s="13" t="s">
        <v>54</v>
      </c>
      <c r="V35" s="15">
        <v>0</v>
      </c>
      <c r="W35" s="15">
        <v>94011.342199999999</v>
      </c>
      <c r="X35" s="13" t="s">
        <v>59</v>
      </c>
      <c r="Y35" s="15">
        <v>15041.814799999998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>
      <c r="A36" s="13" t="s">
        <v>133</v>
      </c>
      <c r="B36" s="14" t="s">
        <v>311</v>
      </c>
      <c r="C36" s="13" t="s">
        <v>47</v>
      </c>
      <c r="D36" s="13" t="s">
        <v>48</v>
      </c>
      <c r="E36" s="13" t="s">
        <v>49</v>
      </c>
      <c r="F36" s="13" t="s">
        <v>392</v>
      </c>
      <c r="G36" s="13" t="s">
        <v>51</v>
      </c>
      <c r="H36" s="13" t="s">
        <v>314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315</v>
      </c>
      <c r="P36" s="13" t="s">
        <v>316</v>
      </c>
      <c r="Q36" s="15">
        <f t="shared" si="0"/>
        <v>28392.672200000001</v>
      </c>
      <c r="R36" s="15">
        <v>0</v>
      </c>
      <c r="S36" s="15">
        <v>28192.665000000001</v>
      </c>
      <c r="T36" s="15">
        <v>172.42</v>
      </c>
      <c r="U36" s="13" t="s">
        <v>59</v>
      </c>
      <c r="V36" s="15">
        <v>27.587199999999999</v>
      </c>
      <c r="W36" s="15">
        <v>0</v>
      </c>
      <c r="X36" s="13" t="s">
        <v>54</v>
      </c>
      <c r="Y36" s="15">
        <v>0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>
      <c r="A37" s="13" t="s">
        <v>135</v>
      </c>
      <c r="B37" s="14" t="s">
        <v>311</v>
      </c>
      <c r="C37" s="13" t="s">
        <v>47</v>
      </c>
      <c r="D37" s="13" t="s">
        <v>48</v>
      </c>
      <c r="E37" s="13" t="s">
        <v>49</v>
      </c>
      <c r="F37" s="13" t="s">
        <v>392</v>
      </c>
      <c r="G37" s="13" t="s">
        <v>51</v>
      </c>
      <c r="H37" s="13" t="s">
        <v>318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 t="shared" si="0"/>
        <v>383272.86899999995</v>
      </c>
      <c r="R37" s="15">
        <v>0</v>
      </c>
      <c r="S37" s="15">
        <v>262292.52499999991</v>
      </c>
      <c r="T37" s="15">
        <v>0</v>
      </c>
      <c r="U37" s="13" t="s">
        <v>54</v>
      </c>
      <c r="V37" s="15">
        <v>0</v>
      </c>
      <c r="W37" s="15">
        <v>104293.40000000001</v>
      </c>
      <c r="X37" s="13" t="s">
        <v>54</v>
      </c>
      <c r="Y37" s="15">
        <v>16686.944000000003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>
      <c r="A38" s="13" t="s">
        <v>137</v>
      </c>
      <c r="B38" s="14" t="s">
        <v>311</v>
      </c>
      <c r="C38" s="13" t="s">
        <v>47</v>
      </c>
      <c r="D38" s="13" t="s">
        <v>48</v>
      </c>
      <c r="E38" s="13" t="s">
        <v>49</v>
      </c>
      <c r="F38" s="13" t="s">
        <v>392</v>
      </c>
      <c r="G38" s="13" t="s">
        <v>51</v>
      </c>
      <c r="H38" s="13" t="s">
        <v>320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321</v>
      </c>
      <c r="P38" s="13" t="s">
        <v>322</v>
      </c>
      <c r="Q38" s="15">
        <f t="shared" si="0"/>
        <v>1701.615</v>
      </c>
      <c r="R38" s="15">
        <v>0</v>
      </c>
      <c r="S38" s="15">
        <v>1701.615</v>
      </c>
      <c r="T38" s="15">
        <v>0</v>
      </c>
      <c r="U38" s="13" t="s">
        <v>54</v>
      </c>
      <c r="V38" s="15">
        <v>0</v>
      </c>
      <c r="W38" s="15">
        <v>0</v>
      </c>
      <c r="X38" s="13" t="s">
        <v>54</v>
      </c>
      <c r="Y38" s="15">
        <v>0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>
      <c r="A39" s="13" t="s">
        <v>141</v>
      </c>
      <c r="B39" s="14" t="s">
        <v>311</v>
      </c>
      <c r="C39" s="13" t="s">
        <v>47</v>
      </c>
      <c r="D39" s="13" t="s">
        <v>48</v>
      </c>
      <c r="E39" s="13" t="s">
        <v>49</v>
      </c>
      <c r="F39" s="13" t="s">
        <v>392</v>
      </c>
      <c r="G39" s="13" t="s">
        <v>51</v>
      </c>
      <c r="H39" s="13" t="s">
        <v>324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f t="shared" si="0"/>
        <v>2085237.8376000002</v>
      </c>
      <c r="R39" s="15">
        <v>0</v>
      </c>
      <c r="S39" s="15">
        <v>1423868.2357000003</v>
      </c>
      <c r="T39" s="15">
        <v>0</v>
      </c>
      <c r="U39" s="13" t="s">
        <v>54</v>
      </c>
      <c r="V39" s="15">
        <v>0</v>
      </c>
      <c r="W39" s="15">
        <v>570146.20849999995</v>
      </c>
      <c r="X39" s="13" t="s">
        <v>59</v>
      </c>
      <c r="Y39" s="15">
        <v>91223.39340000003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>
      <c r="A40" s="13" t="s">
        <v>143</v>
      </c>
      <c r="B40" s="14" t="s">
        <v>311</v>
      </c>
      <c r="C40" s="13" t="s">
        <v>47</v>
      </c>
      <c r="D40" s="13" t="s">
        <v>48</v>
      </c>
      <c r="E40" s="13" t="s">
        <v>49</v>
      </c>
      <c r="F40" s="13" t="s">
        <v>392</v>
      </c>
      <c r="G40" s="13" t="s">
        <v>51</v>
      </c>
      <c r="H40" s="13" t="s">
        <v>326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327</v>
      </c>
      <c r="P40" s="13" t="s">
        <v>328</v>
      </c>
      <c r="Q40" s="15">
        <f t="shared" si="0"/>
        <v>237669.31439999992</v>
      </c>
      <c r="R40" s="15">
        <v>0</v>
      </c>
      <c r="S40" s="15">
        <v>-8.7311491370201111E-11</v>
      </c>
      <c r="T40" s="15">
        <v>204887.34</v>
      </c>
      <c r="U40" s="13" t="s">
        <v>59</v>
      </c>
      <c r="V40" s="15">
        <v>32781.974399999999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>
      <c r="A41" s="13" t="s">
        <v>147</v>
      </c>
      <c r="B41" s="14" t="s">
        <v>311</v>
      </c>
      <c r="C41" s="13" t="s">
        <v>47</v>
      </c>
      <c r="D41" s="13" t="s">
        <v>48</v>
      </c>
      <c r="E41" s="13" t="s">
        <v>49</v>
      </c>
      <c r="F41" s="13" t="s">
        <v>392</v>
      </c>
      <c r="G41" s="13" t="s">
        <v>51</v>
      </c>
      <c r="H41" s="13" t="s">
        <v>330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f t="shared" si="0"/>
        <v>469425.19680000009</v>
      </c>
      <c r="R41" s="15">
        <v>0</v>
      </c>
      <c r="S41" s="15">
        <v>258942.64000000013</v>
      </c>
      <c r="T41" s="15">
        <v>0</v>
      </c>
      <c r="U41" s="13" t="s">
        <v>54</v>
      </c>
      <c r="V41" s="15">
        <v>0</v>
      </c>
      <c r="W41" s="15">
        <v>181450.47999999998</v>
      </c>
      <c r="X41" s="13" t="s">
        <v>54</v>
      </c>
      <c r="Y41" s="15">
        <v>29032.076800000003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>
      <c r="A42" s="13" t="s">
        <v>149</v>
      </c>
      <c r="B42" s="14" t="s">
        <v>311</v>
      </c>
      <c r="C42" s="13" t="s">
        <v>47</v>
      </c>
      <c r="D42" s="13" t="s">
        <v>48</v>
      </c>
      <c r="E42" s="13" t="s">
        <v>49</v>
      </c>
      <c r="F42" s="13" t="s">
        <v>392</v>
      </c>
      <c r="G42" s="13" t="s">
        <v>51</v>
      </c>
      <c r="H42" s="13" t="s">
        <v>332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3" t="s">
        <v>50</v>
      </c>
      <c r="O42" s="13" t="s">
        <v>333</v>
      </c>
      <c r="P42" s="13" t="s">
        <v>334</v>
      </c>
      <c r="Q42" s="15">
        <f t="shared" si="0"/>
        <v>15726.711300000001</v>
      </c>
      <c r="R42" s="15">
        <v>0</v>
      </c>
      <c r="S42" s="15">
        <v>11110.985000000001</v>
      </c>
      <c r="T42" s="15">
        <v>3979.0744</v>
      </c>
      <c r="U42" s="13" t="s">
        <v>59</v>
      </c>
      <c r="V42" s="15">
        <v>636.65189999999996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>
      <c r="A43" s="13" t="s">
        <v>151</v>
      </c>
      <c r="B43" s="14" t="s">
        <v>311</v>
      </c>
      <c r="C43" s="13" t="s">
        <v>47</v>
      </c>
      <c r="D43" s="13" t="s">
        <v>48</v>
      </c>
      <c r="E43" s="13" t="s">
        <v>49</v>
      </c>
      <c r="F43" s="13" t="s">
        <v>392</v>
      </c>
      <c r="G43" s="13" t="s">
        <v>51</v>
      </c>
      <c r="H43" s="13" t="s">
        <v>336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f t="shared" si="0"/>
        <v>543368.3054999999</v>
      </c>
      <c r="R43" s="15">
        <v>0</v>
      </c>
      <c r="S43" s="15">
        <v>372087.30999999988</v>
      </c>
      <c r="T43" s="15">
        <v>0</v>
      </c>
      <c r="U43" s="13" t="s">
        <v>54</v>
      </c>
      <c r="V43" s="15">
        <v>0</v>
      </c>
      <c r="W43" s="15">
        <v>147656.0306</v>
      </c>
      <c r="X43" s="13" t="s">
        <v>54</v>
      </c>
      <c r="Y43" s="15">
        <v>23624.964900000003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>
      <c r="A44" s="13" t="s">
        <v>155</v>
      </c>
      <c r="B44" s="14" t="s">
        <v>311</v>
      </c>
      <c r="C44" s="13" t="s">
        <v>47</v>
      </c>
      <c r="D44" s="13" t="s">
        <v>48</v>
      </c>
      <c r="E44" s="13" t="s">
        <v>49</v>
      </c>
      <c r="F44" s="13" t="s">
        <v>392</v>
      </c>
      <c r="G44" s="13" t="s">
        <v>187</v>
      </c>
      <c r="H44" s="13" t="s">
        <v>50</v>
      </c>
      <c r="I44" s="15" t="s">
        <v>338</v>
      </c>
      <c r="J44" s="15" t="s">
        <v>50</v>
      </c>
      <c r="K44" s="15" t="s">
        <v>339</v>
      </c>
      <c r="L44" s="15" t="s">
        <v>311</v>
      </c>
      <c r="M44" s="15">
        <v>22692.39</v>
      </c>
      <c r="N44" s="13" t="s">
        <v>190</v>
      </c>
      <c r="O44" s="13" t="s">
        <v>340</v>
      </c>
      <c r="P44" s="13" t="s">
        <v>341</v>
      </c>
      <c r="Q44" s="15">
        <f t="shared" si="0"/>
        <v>-2900</v>
      </c>
      <c r="R44" s="15">
        <v>0</v>
      </c>
      <c r="S44" s="15">
        <v>0</v>
      </c>
      <c r="T44" s="15">
        <v>0</v>
      </c>
      <c r="U44" s="13" t="s">
        <v>54</v>
      </c>
      <c r="V44" s="15">
        <v>0</v>
      </c>
      <c r="W44" s="15">
        <v>-2500</v>
      </c>
      <c r="X44" s="13" t="s">
        <v>59</v>
      </c>
      <c r="Y44" s="15">
        <v>-400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>
      <c r="A45" s="13" t="s">
        <v>157</v>
      </c>
      <c r="B45" s="14" t="s">
        <v>46</v>
      </c>
      <c r="C45" s="13" t="s">
        <v>47</v>
      </c>
      <c r="D45" s="13" t="s">
        <v>69</v>
      </c>
      <c r="E45" s="13" t="s">
        <v>70</v>
      </c>
      <c r="F45" s="13" t="s">
        <v>376</v>
      </c>
      <c r="G45" s="13" t="s">
        <v>51</v>
      </c>
      <c r="H45" s="13" t="s">
        <v>71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f t="shared" si="0"/>
        <v>176363.8064</v>
      </c>
      <c r="R45" s="15">
        <v>0</v>
      </c>
      <c r="S45" s="15">
        <v>93279.63</v>
      </c>
      <c r="T45" s="15">
        <v>0</v>
      </c>
      <c r="U45" s="13" t="s">
        <v>54</v>
      </c>
      <c r="V45" s="15">
        <v>0</v>
      </c>
      <c r="W45" s="15">
        <v>71624.290000000008</v>
      </c>
      <c r="X45" s="13" t="s">
        <v>54</v>
      </c>
      <c r="Y45" s="15">
        <v>11459.886400000001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>
      <c r="A46" s="13" t="s">
        <v>160</v>
      </c>
      <c r="B46" s="14" t="s">
        <v>46</v>
      </c>
      <c r="C46" s="13" t="s">
        <v>47</v>
      </c>
      <c r="D46" s="13" t="s">
        <v>69</v>
      </c>
      <c r="E46" s="13" t="s">
        <v>70</v>
      </c>
      <c r="F46" s="13" t="s">
        <v>376</v>
      </c>
      <c r="G46" s="13" t="s">
        <v>51</v>
      </c>
      <c r="H46" s="13" t="s">
        <v>73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74</v>
      </c>
      <c r="P46" s="13" t="s">
        <v>75</v>
      </c>
      <c r="Q46" s="15">
        <f t="shared" si="0"/>
        <v>19185.239999999998</v>
      </c>
      <c r="R46" s="15">
        <v>0</v>
      </c>
      <c r="S46" s="15">
        <v>0</v>
      </c>
      <c r="T46" s="15">
        <v>16539</v>
      </c>
      <c r="U46" s="13" t="s">
        <v>59</v>
      </c>
      <c r="V46" s="15">
        <v>2646.24</v>
      </c>
      <c r="W46" s="15">
        <v>0</v>
      </c>
      <c r="X46" s="13" t="s">
        <v>54</v>
      </c>
      <c r="Y46" s="15">
        <v>0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>
      <c r="A47" s="13" t="s">
        <v>164</v>
      </c>
      <c r="B47" s="14" t="s">
        <v>46</v>
      </c>
      <c r="C47" s="13" t="s">
        <v>47</v>
      </c>
      <c r="D47" s="13" t="s">
        <v>69</v>
      </c>
      <c r="E47" s="13" t="s">
        <v>70</v>
      </c>
      <c r="F47" s="13" t="s">
        <v>376</v>
      </c>
      <c r="G47" s="13" t="s">
        <v>51</v>
      </c>
      <c r="H47" s="13" t="s">
        <v>77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53</v>
      </c>
      <c r="P47" s="13" t="s">
        <v>50</v>
      </c>
      <c r="Q47" s="15">
        <f t="shared" si="0"/>
        <v>1453674.1763000002</v>
      </c>
      <c r="R47" s="15">
        <v>0</v>
      </c>
      <c r="S47" s="15">
        <v>1064319.8002500003</v>
      </c>
      <c r="T47" s="15">
        <v>0</v>
      </c>
      <c r="U47" s="13" t="s">
        <v>54</v>
      </c>
      <c r="V47" s="15">
        <v>0</v>
      </c>
      <c r="W47" s="15">
        <v>335650.32414999988</v>
      </c>
      <c r="X47" s="13" t="s">
        <v>59</v>
      </c>
      <c r="Y47" s="15">
        <v>53704.051900000006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>
      <c r="A48" s="13" t="s">
        <v>166</v>
      </c>
      <c r="B48" s="14" t="s">
        <v>93</v>
      </c>
      <c r="C48" s="13" t="s">
        <v>47</v>
      </c>
      <c r="D48" s="13" t="s">
        <v>69</v>
      </c>
      <c r="E48" s="13" t="s">
        <v>70</v>
      </c>
      <c r="F48" s="13" t="s">
        <v>377</v>
      </c>
      <c r="G48" s="13" t="s">
        <v>51</v>
      </c>
      <c r="H48" s="13" t="s">
        <v>103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f t="shared" si="0"/>
        <v>1709080.0133</v>
      </c>
      <c r="R48" s="15">
        <v>0</v>
      </c>
      <c r="S48" s="15">
        <v>1172436.06</v>
      </c>
      <c r="T48" s="15">
        <v>0</v>
      </c>
      <c r="U48" s="13" t="s">
        <v>54</v>
      </c>
      <c r="V48" s="15">
        <v>0</v>
      </c>
      <c r="W48" s="15">
        <v>462624.09760000004</v>
      </c>
      <c r="X48" s="13" t="s">
        <v>54</v>
      </c>
      <c r="Y48" s="15">
        <v>74019.855699999986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>
      <c r="A49" s="13" t="s">
        <v>170</v>
      </c>
      <c r="B49" s="14" t="s">
        <v>115</v>
      </c>
      <c r="C49" s="13" t="s">
        <v>47</v>
      </c>
      <c r="D49" s="13" t="s">
        <v>69</v>
      </c>
      <c r="E49" s="13" t="s">
        <v>70</v>
      </c>
      <c r="F49" s="13" t="s">
        <v>378</v>
      </c>
      <c r="G49" s="13" t="s">
        <v>51</v>
      </c>
      <c r="H49" s="13" t="s">
        <v>128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f t="shared" si="0"/>
        <v>4325514.1036999999</v>
      </c>
      <c r="R49" s="15">
        <v>0</v>
      </c>
      <c r="S49" s="15">
        <v>4068950.6</v>
      </c>
      <c r="T49" s="15">
        <v>0</v>
      </c>
      <c r="U49" s="13" t="s">
        <v>54</v>
      </c>
      <c r="V49" s="15">
        <v>0</v>
      </c>
      <c r="W49" s="15">
        <v>221175.43410000001</v>
      </c>
      <c r="X49" s="13" t="s">
        <v>59</v>
      </c>
      <c r="Y49" s="15">
        <v>35388.069599999995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>
      <c r="A50" s="13" t="s">
        <v>172</v>
      </c>
      <c r="B50" s="14" t="s">
        <v>115</v>
      </c>
      <c r="C50" s="13" t="s">
        <v>47</v>
      </c>
      <c r="D50" s="13" t="s">
        <v>69</v>
      </c>
      <c r="E50" s="13" t="s">
        <v>70</v>
      </c>
      <c r="F50" s="13" t="s">
        <v>378</v>
      </c>
      <c r="G50" s="13" t="s">
        <v>51</v>
      </c>
      <c r="H50" s="13" t="s">
        <v>130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131</v>
      </c>
      <c r="P50" s="13" t="s">
        <v>132</v>
      </c>
      <c r="Q50" s="15">
        <f t="shared" si="0"/>
        <v>19502</v>
      </c>
      <c r="R50" s="15">
        <v>0</v>
      </c>
      <c r="S50" s="15">
        <v>19502</v>
      </c>
      <c r="T50" s="15">
        <v>0</v>
      </c>
      <c r="U50" s="13" t="s">
        <v>54</v>
      </c>
      <c r="V50" s="15">
        <v>0</v>
      </c>
      <c r="W50" s="15">
        <v>0</v>
      </c>
      <c r="X50" s="13" t="s">
        <v>54</v>
      </c>
      <c r="Y50" s="15">
        <v>0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>
      <c r="A51" s="13" t="s">
        <v>176</v>
      </c>
      <c r="B51" s="14" t="s">
        <v>115</v>
      </c>
      <c r="C51" s="13" t="s">
        <v>47</v>
      </c>
      <c r="D51" s="13" t="s">
        <v>69</v>
      </c>
      <c r="E51" s="13" t="s">
        <v>70</v>
      </c>
      <c r="F51" s="13" t="s">
        <v>378</v>
      </c>
      <c r="G51" s="13" t="s">
        <v>51</v>
      </c>
      <c r="H51" s="13" t="s">
        <v>134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f t="shared" si="0"/>
        <v>140139.69520000002</v>
      </c>
      <c r="R51" s="15">
        <v>0</v>
      </c>
      <c r="S51" s="15">
        <v>120099.26000000001</v>
      </c>
      <c r="T51" s="15">
        <v>0</v>
      </c>
      <c r="U51" s="13" t="s">
        <v>54</v>
      </c>
      <c r="V51" s="15">
        <v>0</v>
      </c>
      <c r="W51" s="15">
        <v>17276.2372</v>
      </c>
      <c r="X51" s="13" t="s">
        <v>59</v>
      </c>
      <c r="Y51" s="15">
        <v>2764.1980000000003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>
      <c r="A52" s="13" t="s">
        <v>178</v>
      </c>
      <c r="B52" s="14" t="s">
        <v>158</v>
      </c>
      <c r="C52" s="13" t="s">
        <v>47</v>
      </c>
      <c r="D52" s="13" t="s">
        <v>69</v>
      </c>
      <c r="E52" s="13" t="s">
        <v>70</v>
      </c>
      <c r="F52" s="13" t="s">
        <v>379</v>
      </c>
      <c r="G52" s="13" t="s">
        <v>51</v>
      </c>
      <c r="H52" s="13" t="s">
        <v>179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f t="shared" si="0"/>
        <v>924259.92420000001</v>
      </c>
      <c r="R52" s="15">
        <v>0</v>
      </c>
      <c r="S52" s="15">
        <v>813420.57</v>
      </c>
      <c r="T52" s="15">
        <v>0</v>
      </c>
      <c r="U52" s="13" t="s">
        <v>54</v>
      </c>
      <c r="V52" s="15">
        <v>0</v>
      </c>
      <c r="W52" s="15">
        <v>95551.167400000006</v>
      </c>
      <c r="X52" s="13" t="s">
        <v>54</v>
      </c>
      <c r="Y52" s="15">
        <v>15288.186799999999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>
      <c r="A53" s="13" t="s">
        <v>180</v>
      </c>
      <c r="B53" s="14" t="s">
        <v>158</v>
      </c>
      <c r="C53" s="13" t="s">
        <v>47</v>
      </c>
      <c r="D53" s="13" t="s">
        <v>69</v>
      </c>
      <c r="E53" s="13" t="s">
        <v>70</v>
      </c>
      <c r="F53" s="13" t="s">
        <v>379</v>
      </c>
      <c r="G53" s="13" t="s">
        <v>51</v>
      </c>
      <c r="H53" s="13" t="s">
        <v>181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182</v>
      </c>
      <c r="P53" s="13" t="s">
        <v>183</v>
      </c>
      <c r="Q53" s="15">
        <f t="shared" si="0"/>
        <v>6189.6</v>
      </c>
      <c r="R53" s="15">
        <v>0</v>
      </c>
      <c r="S53" s="15">
        <v>6189.6</v>
      </c>
      <c r="T53" s="15">
        <v>0</v>
      </c>
      <c r="U53" s="13" t="s">
        <v>54</v>
      </c>
      <c r="V53" s="15">
        <v>0</v>
      </c>
      <c r="W53" s="15">
        <v>0</v>
      </c>
      <c r="X53" s="13" t="s">
        <v>54</v>
      </c>
      <c r="Y53" s="15">
        <v>0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>
      <c r="A54" s="13" t="s">
        <v>184</v>
      </c>
      <c r="B54" s="14" t="s">
        <v>158</v>
      </c>
      <c r="C54" s="13" t="s">
        <v>47</v>
      </c>
      <c r="D54" s="13" t="s">
        <v>69</v>
      </c>
      <c r="E54" s="13" t="s">
        <v>70</v>
      </c>
      <c r="F54" s="13" t="s">
        <v>379</v>
      </c>
      <c r="G54" s="13" t="s">
        <v>51</v>
      </c>
      <c r="H54" s="13" t="s">
        <v>185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f t="shared" si="0"/>
        <v>2196012.9024499995</v>
      </c>
      <c r="R54" s="15">
        <v>0</v>
      </c>
      <c r="S54" s="15">
        <v>1644789.1599999997</v>
      </c>
      <c r="T54" s="15">
        <v>0</v>
      </c>
      <c r="U54" s="13" t="s">
        <v>54</v>
      </c>
      <c r="V54" s="15">
        <v>0</v>
      </c>
      <c r="W54" s="15">
        <v>475192.88134999992</v>
      </c>
      <c r="X54" s="13" t="s">
        <v>54</v>
      </c>
      <c r="Y54" s="15">
        <v>76030.861100000009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>
      <c r="A55" s="13" t="s">
        <v>186</v>
      </c>
      <c r="B55" s="14" t="s">
        <v>158</v>
      </c>
      <c r="C55" s="13" t="s">
        <v>47</v>
      </c>
      <c r="D55" s="13" t="s">
        <v>69</v>
      </c>
      <c r="E55" s="13" t="s">
        <v>70</v>
      </c>
      <c r="F55" s="13" t="s">
        <v>379</v>
      </c>
      <c r="G55" s="13" t="s">
        <v>187</v>
      </c>
      <c r="H55" s="13" t="s">
        <v>50</v>
      </c>
      <c r="I55" s="15" t="s">
        <v>188</v>
      </c>
      <c r="J55" s="15" t="s">
        <v>50</v>
      </c>
      <c r="K55" s="15" t="s">
        <v>189</v>
      </c>
      <c r="L55" s="15" t="s">
        <v>115</v>
      </c>
      <c r="M55" s="15">
        <v>6372.54</v>
      </c>
      <c r="N55" s="13" t="s">
        <v>190</v>
      </c>
      <c r="O55" s="13" t="s">
        <v>191</v>
      </c>
      <c r="P55" s="13" t="s">
        <v>192</v>
      </c>
      <c r="Q55" s="15">
        <f t="shared" si="0"/>
        <v>-5073.84</v>
      </c>
      <c r="R55" s="15">
        <v>0</v>
      </c>
      <c r="S55" s="15">
        <v>0</v>
      </c>
      <c r="T55" s="15">
        <v>0</v>
      </c>
      <c r="U55" s="13" t="s">
        <v>54</v>
      </c>
      <c r="V55" s="15">
        <v>0</v>
      </c>
      <c r="W55" s="15">
        <v>-4374</v>
      </c>
      <c r="X55" s="13" t="s">
        <v>59</v>
      </c>
      <c r="Y55" s="15">
        <v>-699.84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>
      <c r="A56" s="13" t="s">
        <v>193</v>
      </c>
      <c r="B56" s="14" t="s">
        <v>158</v>
      </c>
      <c r="C56" s="13" t="s">
        <v>47</v>
      </c>
      <c r="D56" s="13" t="s">
        <v>69</v>
      </c>
      <c r="E56" s="13" t="s">
        <v>70</v>
      </c>
      <c r="F56" s="13" t="s">
        <v>379</v>
      </c>
      <c r="G56" s="13" t="s">
        <v>187</v>
      </c>
      <c r="H56" s="13" t="s">
        <v>50</v>
      </c>
      <c r="I56" s="15" t="s">
        <v>194</v>
      </c>
      <c r="J56" s="15" t="s">
        <v>50</v>
      </c>
      <c r="K56" s="15" t="s">
        <v>195</v>
      </c>
      <c r="L56" s="15" t="s">
        <v>158</v>
      </c>
      <c r="M56" s="15">
        <v>10402.450000000001</v>
      </c>
      <c r="N56" s="13" t="s">
        <v>190</v>
      </c>
      <c r="O56" s="13" t="s">
        <v>196</v>
      </c>
      <c r="P56" s="13" t="s">
        <v>197</v>
      </c>
      <c r="Q56" s="15">
        <f t="shared" si="0"/>
        <v>-669.5</v>
      </c>
      <c r="R56" s="15">
        <v>0</v>
      </c>
      <c r="S56" s="15">
        <v>-669.5</v>
      </c>
      <c r="T56" s="15">
        <v>0</v>
      </c>
      <c r="U56" s="13" t="s">
        <v>54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>
      <c r="A57" s="13" t="s">
        <v>198</v>
      </c>
      <c r="B57" s="14" t="s">
        <v>223</v>
      </c>
      <c r="C57" s="13" t="s">
        <v>47</v>
      </c>
      <c r="D57" s="13" t="s">
        <v>69</v>
      </c>
      <c r="E57" s="13" t="s">
        <v>70</v>
      </c>
      <c r="F57" s="13" t="s">
        <v>380</v>
      </c>
      <c r="G57" s="13" t="s">
        <v>51</v>
      </c>
      <c r="H57" s="13" t="s">
        <v>226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 t="shared" si="0"/>
        <v>2587209.5348</v>
      </c>
      <c r="R57" s="15">
        <v>0</v>
      </c>
      <c r="S57" s="15">
        <v>1883101.51</v>
      </c>
      <c r="T57" s="15">
        <v>0</v>
      </c>
      <c r="U57" s="13" t="s">
        <v>54</v>
      </c>
      <c r="V57" s="15">
        <v>0</v>
      </c>
      <c r="W57" s="15">
        <v>606989.67639999976</v>
      </c>
      <c r="X57" s="13" t="s">
        <v>54</v>
      </c>
      <c r="Y57" s="15">
        <v>97118.348399999988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>
      <c r="A58" s="13" t="s">
        <v>200</v>
      </c>
      <c r="B58" s="14" t="s">
        <v>255</v>
      </c>
      <c r="C58" s="13" t="s">
        <v>47</v>
      </c>
      <c r="D58" s="13" t="s">
        <v>69</v>
      </c>
      <c r="E58" s="13" t="s">
        <v>70</v>
      </c>
      <c r="F58" s="13" t="s">
        <v>381</v>
      </c>
      <c r="G58" s="13" t="s">
        <v>51</v>
      </c>
      <c r="H58" s="13" t="s">
        <v>270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53</v>
      </c>
      <c r="P58" s="13" t="s">
        <v>50</v>
      </c>
      <c r="Q58" s="15">
        <f t="shared" si="0"/>
        <v>2665486.3941000002</v>
      </c>
      <c r="R58" s="15">
        <v>0</v>
      </c>
      <c r="S58" s="15">
        <v>1827288.64</v>
      </c>
      <c r="T58" s="15">
        <v>0</v>
      </c>
      <c r="U58" s="13" t="s">
        <v>54</v>
      </c>
      <c r="V58" s="15">
        <v>0</v>
      </c>
      <c r="W58" s="15">
        <v>722584.27</v>
      </c>
      <c r="X58" s="13" t="s">
        <v>59</v>
      </c>
      <c r="Y58" s="15">
        <v>115613.48410000003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>
      <c r="A59" s="13" t="s">
        <v>205</v>
      </c>
      <c r="B59" s="14" t="s">
        <v>311</v>
      </c>
      <c r="C59" s="13" t="s">
        <v>47</v>
      </c>
      <c r="D59" s="13" t="s">
        <v>69</v>
      </c>
      <c r="E59" s="13" t="s">
        <v>70</v>
      </c>
      <c r="F59" s="13" t="s">
        <v>393</v>
      </c>
      <c r="G59" s="13" t="s">
        <v>51</v>
      </c>
      <c r="H59" s="13" t="s">
        <v>394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 t="shared" si="0"/>
        <v>2068477.0151499999</v>
      </c>
      <c r="R59" s="15">
        <v>0</v>
      </c>
      <c r="S59" s="15">
        <v>1450722.71</v>
      </c>
      <c r="T59" s="15">
        <v>0</v>
      </c>
      <c r="U59" s="13" t="s">
        <v>54</v>
      </c>
      <c r="V59" s="15">
        <v>0</v>
      </c>
      <c r="W59" s="15">
        <v>532546.81484999997</v>
      </c>
      <c r="X59" s="13" t="s">
        <v>59</v>
      </c>
      <c r="Y59" s="15">
        <v>85207.490300000005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>
      <c r="A60" s="13" t="s">
        <v>207</v>
      </c>
      <c r="B60" s="14" t="s">
        <v>311</v>
      </c>
      <c r="C60" s="13" t="s">
        <v>47</v>
      </c>
      <c r="D60" s="13" t="s">
        <v>69</v>
      </c>
      <c r="E60" s="13" t="s">
        <v>70</v>
      </c>
      <c r="F60" s="13" t="s">
        <v>393</v>
      </c>
      <c r="G60" s="13" t="s">
        <v>51</v>
      </c>
      <c r="H60" s="13" t="s">
        <v>344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345</v>
      </c>
      <c r="P60" s="13" t="s">
        <v>346</v>
      </c>
      <c r="Q60" s="15">
        <f t="shared" si="0"/>
        <v>16290</v>
      </c>
      <c r="R60" s="15">
        <v>0</v>
      </c>
      <c r="S60" s="15">
        <v>16290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>
      <c r="A61" s="13" t="s">
        <v>209</v>
      </c>
      <c r="B61" s="14" t="s">
        <v>311</v>
      </c>
      <c r="C61" s="13" t="s">
        <v>47</v>
      </c>
      <c r="D61" s="13" t="s">
        <v>69</v>
      </c>
      <c r="E61" s="13" t="s">
        <v>70</v>
      </c>
      <c r="F61" s="13" t="s">
        <v>393</v>
      </c>
      <c r="G61" s="13" t="s">
        <v>51</v>
      </c>
      <c r="H61" s="13" t="s">
        <v>348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 t="shared" si="0"/>
        <v>1808783.2238500006</v>
      </c>
      <c r="R61" s="15">
        <v>0</v>
      </c>
      <c r="S61" s="15">
        <v>1247045.6349000006</v>
      </c>
      <c r="T61" s="15">
        <v>0</v>
      </c>
      <c r="U61" s="13" t="s">
        <v>54</v>
      </c>
      <c r="V61" s="15">
        <v>0</v>
      </c>
      <c r="W61" s="15">
        <v>484256.54214999988</v>
      </c>
      <c r="X61" s="13" t="s">
        <v>54</v>
      </c>
      <c r="Y61" s="15">
        <v>77481.046800000026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>
      <c r="A62" s="13" t="s">
        <v>211</v>
      </c>
      <c r="B62" s="14" t="s">
        <v>46</v>
      </c>
      <c r="C62" s="13" t="s">
        <v>47</v>
      </c>
      <c r="D62" s="13" t="s">
        <v>79</v>
      </c>
      <c r="E62" s="13" t="s">
        <v>80</v>
      </c>
      <c r="F62" s="13" t="s">
        <v>382</v>
      </c>
      <c r="G62" s="13" t="s">
        <v>51</v>
      </c>
      <c r="H62" s="13" t="s">
        <v>81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f t="shared" si="0"/>
        <v>64320.642800000001</v>
      </c>
      <c r="R62" s="15">
        <v>0</v>
      </c>
      <c r="S62" s="15">
        <v>35811.519999999997</v>
      </c>
      <c r="T62" s="15">
        <v>0</v>
      </c>
      <c r="U62" s="13" t="s">
        <v>54</v>
      </c>
      <c r="V62" s="15">
        <v>0</v>
      </c>
      <c r="W62" s="15">
        <v>24576.83</v>
      </c>
      <c r="X62" s="13" t="s">
        <v>59</v>
      </c>
      <c r="Y62" s="15">
        <v>3932.2928000000002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>
      <c r="A63" s="13" t="s">
        <v>215</v>
      </c>
      <c r="B63" s="14" t="s">
        <v>46</v>
      </c>
      <c r="C63" s="13" t="s">
        <v>47</v>
      </c>
      <c r="D63" s="13" t="s">
        <v>79</v>
      </c>
      <c r="E63" s="13" t="s">
        <v>80</v>
      </c>
      <c r="F63" s="13" t="s">
        <v>382</v>
      </c>
      <c r="G63" s="13" t="s">
        <v>51</v>
      </c>
      <c r="H63" s="13" t="s">
        <v>83</v>
      </c>
      <c r="I63" s="15" t="s">
        <v>50</v>
      </c>
      <c r="J63" s="15" t="s">
        <v>50</v>
      </c>
      <c r="K63" s="15" t="s">
        <v>50</v>
      </c>
      <c r="L63" s="15" t="s">
        <v>50</v>
      </c>
      <c r="M63" s="15">
        <v>0</v>
      </c>
      <c r="N63" s="13" t="s">
        <v>50</v>
      </c>
      <c r="O63" s="13" t="s">
        <v>84</v>
      </c>
      <c r="P63" s="13" t="s">
        <v>85</v>
      </c>
      <c r="Q63" s="15">
        <f t="shared" si="0"/>
        <v>9271.2900000000009</v>
      </c>
      <c r="R63" s="15">
        <v>0</v>
      </c>
      <c r="S63" s="15">
        <v>9271.2900000000009</v>
      </c>
      <c r="T63" s="15">
        <v>0</v>
      </c>
      <c r="U63" s="13" t="s">
        <v>54</v>
      </c>
      <c r="V63" s="15">
        <v>0</v>
      </c>
      <c r="W63" s="15">
        <v>0</v>
      </c>
      <c r="X63" s="13" t="s">
        <v>54</v>
      </c>
      <c r="Y63" s="15">
        <v>0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>
      <c r="A64" s="13" t="s">
        <v>217</v>
      </c>
      <c r="B64" s="14" t="s">
        <v>46</v>
      </c>
      <c r="C64" s="13" t="s">
        <v>47</v>
      </c>
      <c r="D64" s="13" t="s">
        <v>79</v>
      </c>
      <c r="E64" s="13" t="s">
        <v>80</v>
      </c>
      <c r="F64" s="13" t="s">
        <v>382</v>
      </c>
      <c r="G64" s="13" t="s">
        <v>51</v>
      </c>
      <c r="H64" s="13" t="s">
        <v>87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f t="shared" si="0"/>
        <v>1075132.6170000001</v>
      </c>
      <c r="R64" s="15">
        <v>0</v>
      </c>
      <c r="S64" s="15">
        <v>831943.01000000024</v>
      </c>
      <c r="T64" s="15">
        <v>0</v>
      </c>
      <c r="U64" s="13" t="s">
        <v>54</v>
      </c>
      <c r="V64" s="15">
        <v>0</v>
      </c>
      <c r="W64" s="15">
        <v>209646.21289999998</v>
      </c>
      <c r="X64" s="13" t="s">
        <v>54</v>
      </c>
      <c r="Y64" s="15">
        <v>33543.394100000005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>
      <c r="A65" s="13" t="s">
        <v>222</v>
      </c>
      <c r="B65" s="14" t="s">
        <v>93</v>
      </c>
      <c r="C65" s="13" t="s">
        <v>47</v>
      </c>
      <c r="D65" s="13" t="s">
        <v>79</v>
      </c>
      <c r="E65" s="13" t="s">
        <v>80</v>
      </c>
      <c r="F65" s="13" t="s">
        <v>383</v>
      </c>
      <c r="G65" s="13" t="s">
        <v>51</v>
      </c>
      <c r="H65" s="13" t="s">
        <v>105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 t="shared" si="0"/>
        <v>807787.08479999995</v>
      </c>
      <c r="R65" s="15">
        <v>0</v>
      </c>
      <c r="S65" s="15">
        <v>592973.68999999994</v>
      </c>
      <c r="T65" s="15">
        <v>0</v>
      </c>
      <c r="U65" s="13" t="s">
        <v>54</v>
      </c>
      <c r="V65" s="15">
        <v>0</v>
      </c>
      <c r="W65" s="15">
        <v>185183.96</v>
      </c>
      <c r="X65" s="13" t="s">
        <v>59</v>
      </c>
      <c r="Y65" s="15">
        <v>29629.434800000003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>
      <c r="A66" s="13" t="s">
        <v>225</v>
      </c>
      <c r="B66" s="14" t="s">
        <v>115</v>
      </c>
      <c r="C66" s="13" t="s">
        <v>47</v>
      </c>
      <c r="D66" s="13" t="s">
        <v>79</v>
      </c>
      <c r="E66" s="13" t="s">
        <v>80</v>
      </c>
      <c r="F66" s="13" t="s">
        <v>384</v>
      </c>
      <c r="G66" s="13" t="s">
        <v>51</v>
      </c>
      <c r="H66" s="13" t="s">
        <v>136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53</v>
      </c>
      <c r="P66" s="13" t="s">
        <v>50</v>
      </c>
      <c r="Q66" s="15">
        <f t="shared" si="0"/>
        <v>3941616.6538500004</v>
      </c>
      <c r="R66" s="15">
        <v>0</v>
      </c>
      <c r="S66" s="15">
        <v>3763559.24</v>
      </c>
      <c r="T66" s="15">
        <v>0</v>
      </c>
      <c r="U66" s="13" t="s">
        <v>54</v>
      </c>
      <c r="V66" s="15">
        <v>0</v>
      </c>
      <c r="W66" s="15">
        <v>153497.77055000002</v>
      </c>
      <c r="X66" s="13" t="s">
        <v>54</v>
      </c>
      <c r="Y66" s="15">
        <v>24559.643300000003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>
      <c r="A67" s="13" t="s">
        <v>227</v>
      </c>
      <c r="B67" s="14" t="s">
        <v>115</v>
      </c>
      <c r="C67" s="13" t="s">
        <v>47</v>
      </c>
      <c r="D67" s="13" t="s">
        <v>79</v>
      </c>
      <c r="E67" s="13" t="s">
        <v>80</v>
      </c>
      <c r="F67" s="13" t="s">
        <v>384</v>
      </c>
      <c r="G67" s="13" t="s">
        <v>51</v>
      </c>
      <c r="H67" s="13" t="s">
        <v>138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139</v>
      </c>
      <c r="P67" s="13" t="s">
        <v>140</v>
      </c>
      <c r="Q67" s="15">
        <f t="shared" si="0"/>
        <v>55093.665800000002</v>
      </c>
      <c r="R67" s="15">
        <v>0</v>
      </c>
      <c r="S67" s="15">
        <v>37725.125000000007</v>
      </c>
      <c r="T67" s="15">
        <v>14972.88</v>
      </c>
      <c r="U67" s="13" t="s">
        <v>59</v>
      </c>
      <c r="V67" s="15">
        <v>2395.6608000000001</v>
      </c>
      <c r="W67" s="15">
        <v>0</v>
      </c>
      <c r="X67" s="13" t="s">
        <v>54</v>
      </c>
      <c r="Y67" s="15">
        <v>0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>
      <c r="A68" s="13" t="s">
        <v>229</v>
      </c>
      <c r="B68" s="14" t="s">
        <v>115</v>
      </c>
      <c r="C68" s="13" t="s">
        <v>47</v>
      </c>
      <c r="D68" s="13" t="s">
        <v>79</v>
      </c>
      <c r="E68" s="13" t="s">
        <v>80</v>
      </c>
      <c r="F68" s="13" t="s">
        <v>384</v>
      </c>
      <c r="G68" s="13" t="s">
        <v>51</v>
      </c>
      <c r="H68" s="13" t="s">
        <v>142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f t="shared" si="0"/>
        <v>109819.21720000001</v>
      </c>
      <c r="R68" s="15">
        <v>0</v>
      </c>
      <c r="S68" s="15">
        <v>99799.23000000001</v>
      </c>
      <c r="T68" s="15">
        <v>0</v>
      </c>
      <c r="U68" s="13" t="s">
        <v>54</v>
      </c>
      <c r="V68" s="15">
        <v>0</v>
      </c>
      <c r="W68" s="15">
        <v>8637.92</v>
      </c>
      <c r="X68" s="13" t="s">
        <v>54</v>
      </c>
      <c r="Y68" s="15">
        <v>1382.0672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>
      <c r="A69" s="13" t="s">
        <v>233</v>
      </c>
      <c r="B69" s="14" t="s">
        <v>115</v>
      </c>
      <c r="C69" s="13" t="s">
        <v>47</v>
      </c>
      <c r="D69" s="13" t="s">
        <v>79</v>
      </c>
      <c r="E69" s="13" t="s">
        <v>80</v>
      </c>
      <c r="F69" s="13" t="s">
        <v>384</v>
      </c>
      <c r="G69" s="13" t="s">
        <v>51</v>
      </c>
      <c r="H69" s="13" t="s">
        <v>144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145</v>
      </c>
      <c r="P69" s="13" t="s">
        <v>146</v>
      </c>
      <c r="Q69" s="15">
        <f t="shared" si="0"/>
        <v>20736.72</v>
      </c>
      <c r="R69" s="15">
        <v>0</v>
      </c>
      <c r="S69" s="15">
        <v>20736.72</v>
      </c>
      <c r="T69" s="15">
        <v>0</v>
      </c>
      <c r="U69" s="13" t="s">
        <v>54</v>
      </c>
      <c r="V69" s="15">
        <v>0</v>
      </c>
      <c r="W69" s="15">
        <v>0</v>
      </c>
      <c r="X69" s="13" t="s">
        <v>54</v>
      </c>
      <c r="Y69" s="15">
        <v>0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>
      <c r="A70" s="13" t="s">
        <v>235</v>
      </c>
      <c r="B70" s="14" t="s">
        <v>115</v>
      </c>
      <c r="C70" s="13" t="s">
        <v>47</v>
      </c>
      <c r="D70" s="13" t="s">
        <v>79</v>
      </c>
      <c r="E70" s="13" t="s">
        <v>80</v>
      </c>
      <c r="F70" s="13" t="s">
        <v>384</v>
      </c>
      <c r="G70" s="13" t="s">
        <v>51</v>
      </c>
      <c r="H70" s="13" t="s">
        <v>148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 t="shared" si="0"/>
        <v>875706.70104999992</v>
      </c>
      <c r="R70" s="15">
        <v>0</v>
      </c>
      <c r="S70" s="15">
        <v>701749.80019999994</v>
      </c>
      <c r="T70" s="15">
        <v>0</v>
      </c>
      <c r="U70" s="13" t="s">
        <v>54</v>
      </c>
      <c r="V70" s="15">
        <v>0</v>
      </c>
      <c r="W70" s="15">
        <v>149962.84555000003</v>
      </c>
      <c r="X70" s="13" t="s">
        <v>54</v>
      </c>
      <c r="Y70" s="15">
        <v>23994.0553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>
      <c r="A71" s="13" t="s">
        <v>239</v>
      </c>
      <c r="B71" s="14" t="s">
        <v>158</v>
      </c>
      <c r="C71" s="13" t="s">
        <v>47</v>
      </c>
      <c r="D71" s="13" t="s">
        <v>79</v>
      </c>
      <c r="E71" s="13" t="s">
        <v>80</v>
      </c>
      <c r="F71" s="13" t="s">
        <v>385</v>
      </c>
      <c r="G71" s="13" t="s">
        <v>51</v>
      </c>
      <c r="H71" s="13" t="s">
        <v>199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f t="shared" si="0"/>
        <v>2452321.11895</v>
      </c>
      <c r="R71" s="15">
        <v>0</v>
      </c>
      <c r="S71" s="15">
        <v>2144740.39</v>
      </c>
      <c r="T71" s="15">
        <v>0</v>
      </c>
      <c r="U71" s="13" t="s">
        <v>54</v>
      </c>
      <c r="V71" s="15">
        <v>0</v>
      </c>
      <c r="W71" s="15">
        <v>265155.80084999988</v>
      </c>
      <c r="X71" s="13" t="s">
        <v>54</v>
      </c>
      <c r="Y71" s="15">
        <v>42424.928099999997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>
      <c r="A72" s="13" t="s">
        <v>241</v>
      </c>
      <c r="B72" s="14" t="s">
        <v>158</v>
      </c>
      <c r="C72" s="13" t="s">
        <v>47</v>
      </c>
      <c r="D72" s="13" t="s">
        <v>79</v>
      </c>
      <c r="E72" s="13" t="s">
        <v>80</v>
      </c>
      <c r="F72" s="13" t="s">
        <v>385</v>
      </c>
      <c r="G72" s="13" t="s">
        <v>187</v>
      </c>
      <c r="H72" s="13" t="s">
        <v>50</v>
      </c>
      <c r="I72" s="15" t="s">
        <v>201</v>
      </c>
      <c r="J72" s="15" t="s">
        <v>50</v>
      </c>
      <c r="K72" s="15" t="s">
        <v>202</v>
      </c>
      <c r="L72" s="15" t="s">
        <v>158</v>
      </c>
      <c r="M72" s="15">
        <v>28500.48</v>
      </c>
      <c r="N72" s="13" t="s">
        <v>190</v>
      </c>
      <c r="O72" s="13" t="s">
        <v>203</v>
      </c>
      <c r="P72" s="13" t="s">
        <v>204</v>
      </c>
      <c r="Q72" s="15">
        <f t="shared" si="0"/>
        <v>-5499</v>
      </c>
      <c r="R72" s="15">
        <v>0</v>
      </c>
      <c r="S72" s="15">
        <v>-5499</v>
      </c>
      <c r="T72" s="15">
        <v>0</v>
      </c>
      <c r="U72" s="13" t="s">
        <v>54</v>
      </c>
      <c r="V72" s="15">
        <v>0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>
      <c r="A73" s="13" t="s">
        <v>245</v>
      </c>
      <c r="B73" s="14" t="s">
        <v>223</v>
      </c>
      <c r="C73" s="13" t="s">
        <v>47</v>
      </c>
      <c r="D73" s="13" t="s">
        <v>79</v>
      </c>
      <c r="E73" s="13" t="s">
        <v>80</v>
      </c>
      <c r="F73" s="13" t="s">
        <v>386</v>
      </c>
      <c r="G73" s="13" t="s">
        <v>51</v>
      </c>
      <c r="H73" s="13" t="s">
        <v>228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 t="shared" ref="Q73:Q112" si="1">S73+T73+W73+V73+Y73</f>
        <v>295376.1384</v>
      </c>
      <c r="R73" s="15">
        <v>0</v>
      </c>
      <c r="S73" s="15">
        <v>242020.5</v>
      </c>
      <c r="T73" s="15">
        <v>0</v>
      </c>
      <c r="U73" s="13" t="s">
        <v>54</v>
      </c>
      <c r="V73" s="15">
        <v>0</v>
      </c>
      <c r="W73" s="15">
        <v>45996.24</v>
      </c>
      <c r="X73" s="13" t="s">
        <v>54</v>
      </c>
      <c r="Y73" s="15">
        <v>7359.3984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>
      <c r="A74" s="13" t="s">
        <v>247</v>
      </c>
      <c r="B74" s="14" t="s">
        <v>223</v>
      </c>
      <c r="C74" s="13" t="s">
        <v>47</v>
      </c>
      <c r="D74" s="13" t="s">
        <v>79</v>
      </c>
      <c r="E74" s="13" t="s">
        <v>80</v>
      </c>
      <c r="F74" s="13" t="s">
        <v>386</v>
      </c>
      <c r="G74" s="13" t="s">
        <v>51</v>
      </c>
      <c r="H74" s="13" t="s">
        <v>230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231</v>
      </c>
      <c r="P74" s="13" t="s">
        <v>232</v>
      </c>
      <c r="Q74" s="15">
        <f t="shared" si="1"/>
        <v>28103.5</v>
      </c>
      <c r="R74" s="15">
        <v>0</v>
      </c>
      <c r="S74" s="15">
        <v>28103.5</v>
      </c>
      <c r="T74" s="15">
        <v>0</v>
      </c>
      <c r="U74" s="13" t="s">
        <v>54</v>
      </c>
      <c r="V74" s="15">
        <v>0</v>
      </c>
      <c r="W74" s="15">
        <v>0</v>
      </c>
      <c r="X74" s="13" t="s">
        <v>54</v>
      </c>
      <c r="Y74" s="15">
        <v>0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>
      <c r="A75" s="13" t="s">
        <v>249</v>
      </c>
      <c r="B75" s="14" t="s">
        <v>223</v>
      </c>
      <c r="C75" s="13" t="s">
        <v>47</v>
      </c>
      <c r="D75" s="13" t="s">
        <v>79</v>
      </c>
      <c r="E75" s="13" t="s">
        <v>80</v>
      </c>
      <c r="F75" s="13" t="s">
        <v>386</v>
      </c>
      <c r="G75" s="13" t="s">
        <v>51</v>
      </c>
      <c r="H75" s="13" t="s">
        <v>234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53</v>
      </c>
      <c r="P75" s="13" t="s">
        <v>50</v>
      </c>
      <c r="Q75" s="15">
        <f t="shared" si="1"/>
        <v>614666.83120000002</v>
      </c>
      <c r="R75" s="15">
        <v>0</v>
      </c>
      <c r="S75" s="15">
        <v>427595.29</v>
      </c>
      <c r="T75" s="15">
        <v>0</v>
      </c>
      <c r="U75" s="13" t="s">
        <v>54</v>
      </c>
      <c r="V75" s="15">
        <v>0</v>
      </c>
      <c r="W75" s="15">
        <v>161268.57</v>
      </c>
      <c r="X75" s="13" t="s">
        <v>59</v>
      </c>
      <c r="Y75" s="15">
        <v>25802.9712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>
      <c r="A76" s="13" t="s">
        <v>254</v>
      </c>
      <c r="B76" s="14" t="s">
        <v>223</v>
      </c>
      <c r="C76" s="13" t="s">
        <v>47</v>
      </c>
      <c r="D76" s="13" t="s">
        <v>79</v>
      </c>
      <c r="E76" s="13" t="s">
        <v>80</v>
      </c>
      <c r="F76" s="13" t="s">
        <v>386</v>
      </c>
      <c r="G76" s="13" t="s">
        <v>51</v>
      </c>
      <c r="H76" s="13" t="s">
        <v>236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237</v>
      </c>
      <c r="P76" s="13" t="s">
        <v>238</v>
      </c>
      <c r="Q76" s="15">
        <f t="shared" si="1"/>
        <v>63372.558000000005</v>
      </c>
      <c r="R76" s="15">
        <v>0</v>
      </c>
      <c r="S76" s="15">
        <v>58551.25</v>
      </c>
      <c r="T76" s="15">
        <v>4156.3</v>
      </c>
      <c r="U76" s="13" t="s">
        <v>59</v>
      </c>
      <c r="V76" s="15">
        <v>665.00800000000004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>
      <c r="A77" s="13" t="s">
        <v>257</v>
      </c>
      <c r="B77" s="14" t="s">
        <v>223</v>
      </c>
      <c r="C77" s="13" t="s">
        <v>47</v>
      </c>
      <c r="D77" s="13" t="s">
        <v>79</v>
      </c>
      <c r="E77" s="13" t="s">
        <v>80</v>
      </c>
      <c r="F77" s="13" t="s">
        <v>386</v>
      </c>
      <c r="G77" s="13" t="s">
        <v>51</v>
      </c>
      <c r="H77" s="13" t="s">
        <v>240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 t="shared" si="1"/>
        <v>74314.758000000002</v>
      </c>
      <c r="R77" s="15">
        <v>0</v>
      </c>
      <c r="S77" s="15">
        <v>71697.45</v>
      </c>
      <c r="T77" s="15">
        <v>0</v>
      </c>
      <c r="U77" s="13" t="s">
        <v>54</v>
      </c>
      <c r="V77" s="15">
        <v>0</v>
      </c>
      <c r="W77" s="15">
        <v>2256.3000000000002</v>
      </c>
      <c r="X77" s="13" t="s">
        <v>54</v>
      </c>
      <c r="Y77" s="15">
        <v>361.00799999999998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>
      <c r="A78" s="13" t="s">
        <v>261</v>
      </c>
      <c r="B78" s="14" t="s">
        <v>223</v>
      </c>
      <c r="C78" s="13" t="s">
        <v>47</v>
      </c>
      <c r="D78" s="13" t="s">
        <v>79</v>
      </c>
      <c r="E78" s="13" t="s">
        <v>80</v>
      </c>
      <c r="F78" s="13" t="s">
        <v>386</v>
      </c>
      <c r="G78" s="13" t="s">
        <v>51</v>
      </c>
      <c r="H78" s="13" t="s">
        <v>242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243</v>
      </c>
      <c r="P78" s="13" t="s">
        <v>244</v>
      </c>
      <c r="Q78" s="15">
        <f t="shared" si="1"/>
        <v>84157.024799999999</v>
      </c>
      <c r="R78" s="15">
        <v>0</v>
      </c>
      <c r="S78" s="15">
        <v>78417.02</v>
      </c>
      <c r="T78" s="15">
        <v>4948.28</v>
      </c>
      <c r="U78" s="13" t="s">
        <v>59</v>
      </c>
      <c r="V78" s="15">
        <v>791.72479999999996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>
      <c r="A79" s="13" t="s">
        <v>263</v>
      </c>
      <c r="B79" s="14" t="s">
        <v>223</v>
      </c>
      <c r="C79" s="13" t="s">
        <v>47</v>
      </c>
      <c r="D79" s="13" t="s">
        <v>79</v>
      </c>
      <c r="E79" s="13" t="s">
        <v>80</v>
      </c>
      <c r="F79" s="13" t="s">
        <v>386</v>
      </c>
      <c r="G79" s="13" t="s">
        <v>51</v>
      </c>
      <c r="H79" s="13" t="s">
        <v>246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f t="shared" si="1"/>
        <v>1931485.0668999997</v>
      </c>
      <c r="R79" s="15">
        <v>0</v>
      </c>
      <c r="S79" s="15">
        <v>1455164.1749999998</v>
      </c>
      <c r="T79" s="15">
        <v>0</v>
      </c>
      <c r="U79" s="13" t="s">
        <v>54</v>
      </c>
      <c r="V79" s="15">
        <v>0</v>
      </c>
      <c r="W79" s="15">
        <v>410621.45860000007</v>
      </c>
      <c r="X79" s="13" t="s">
        <v>59</v>
      </c>
      <c r="Y79" s="15">
        <v>65699.43329999999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>
      <c r="A80" s="13" t="s">
        <v>267</v>
      </c>
      <c r="B80" s="14" t="s">
        <v>255</v>
      </c>
      <c r="C80" s="13" t="s">
        <v>47</v>
      </c>
      <c r="D80" s="13" t="s">
        <v>79</v>
      </c>
      <c r="E80" s="13" t="s">
        <v>80</v>
      </c>
      <c r="F80" s="13" t="s">
        <v>387</v>
      </c>
      <c r="G80" s="13" t="s">
        <v>51</v>
      </c>
      <c r="H80" s="13" t="s">
        <v>272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f t="shared" si="1"/>
        <v>141430.17919999998</v>
      </c>
      <c r="R80" s="15">
        <v>0</v>
      </c>
      <c r="S80" s="15">
        <v>112631.59</v>
      </c>
      <c r="T80" s="15">
        <v>0</v>
      </c>
      <c r="U80" s="13" t="s">
        <v>54</v>
      </c>
      <c r="V80" s="15">
        <v>0</v>
      </c>
      <c r="W80" s="15">
        <v>24826.369999999995</v>
      </c>
      <c r="X80" s="13" t="s">
        <v>59</v>
      </c>
      <c r="Y80" s="15">
        <v>3972.2192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>
      <c r="A81" s="13" t="s">
        <v>269</v>
      </c>
      <c r="B81" s="14" t="s">
        <v>255</v>
      </c>
      <c r="C81" s="13" t="s">
        <v>47</v>
      </c>
      <c r="D81" s="13" t="s">
        <v>79</v>
      </c>
      <c r="E81" s="13" t="s">
        <v>80</v>
      </c>
      <c r="F81" s="13" t="s">
        <v>387</v>
      </c>
      <c r="G81" s="13" t="s">
        <v>51</v>
      </c>
      <c r="H81" s="13" t="s">
        <v>274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275</v>
      </c>
      <c r="P81" s="13" t="s">
        <v>276</v>
      </c>
      <c r="Q81" s="15">
        <f t="shared" si="1"/>
        <v>17331.469999999998</v>
      </c>
      <c r="R81" s="15">
        <v>0</v>
      </c>
      <c r="S81" s="15">
        <v>11338.909999999996</v>
      </c>
      <c r="T81" s="15">
        <v>5166</v>
      </c>
      <c r="U81" s="13" t="s">
        <v>59</v>
      </c>
      <c r="V81" s="15">
        <v>826.56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>
      <c r="A82" s="13" t="s">
        <v>271</v>
      </c>
      <c r="B82" s="14" t="s">
        <v>255</v>
      </c>
      <c r="C82" s="13" t="s">
        <v>47</v>
      </c>
      <c r="D82" s="13" t="s">
        <v>79</v>
      </c>
      <c r="E82" s="13" t="s">
        <v>80</v>
      </c>
      <c r="F82" s="13" t="s">
        <v>387</v>
      </c>
      <c r="G82" s="13" t="s">
        <v>51</v>
      </c>
      <c r="H82" s="13" t="s">
        <v>278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3" t="s">
        <v>50</v>
      </c>
      <c r="O82" s="13" t="s">
        <v>53</v>
      </c>
      <c r="P82" s="13" t="s">
        <v>50</v>
      </c>
      <c r="Q82" s="15">
        <f t="shared" si="1"/>
        <v>24952.577600000004</v>
      </c>
      <c r="R82" s="15">
        <v>0</v>
      </c>
      <c r="S82" s="15">
        <v>19412.580000000002</v>
      </c>
      <c r="T82" s="15">
        <v>0</v>
      </c>
      <c r="U82" s="13" t="s">
        <v>54</v>
      </c>
      <c r="V82" s="15">
        <v>0</v>
      </c>
      <c r="W82" s="15">
        <v>4775.8599999999997</v>
      </c>
      <c r="X82" s="13" t="s">
        <v>54</v>
      </c>
      <c r="Y82" s="15">
        <v>764.13760000000002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>
      <c r="A83" s="13" t="s">
        <v>273</v>
      </c>
      <c r="B83" s="14" t="s">
        <v>255</v>
      </c>
      <c r="C83" s="13" t="s">
        <v>47</v>
      </c>
      <c r="D83" s="13" t="s">
        <v>79</v>
      </c>
      <c r="E83" s="13" t="s">
        <v>80</v>
      </c>
      <c r="F83" s="13" t="s">
        <v>387</v>
      </c>
      <c r="G83" s="13" t="s">
        <v>51</v>
      </c>
      <c r="H83" s="13" t="s">
        <v>280</v>
      </c>
      <c r="I83" s="15" t="s">
        <v>50</v>
      </c>
      <c r="J83" s="15" t="s">
        <v>50</v>
      </c>
      <c r="K83" s="15" t="s">
        <v>50</v>
      </c>
      <c r="L83" s="15" t="s">
        <v>50</v>
      </c>
      <c r="M83" s="15">
        <v>0</v>
      </c>
      <c r="N83" s="13" t="s">
        <v>50</v>
      </c>
      <c r="O83" s="13" t="s">
        <v>281</v>
      </c>
      <c r="P83" s="13" t="s">
        <v>282</v>
      </c>
      <c r="Q83" s="15">
        <f t="shared" si="1"/>
        <v>3521.9456</v>
      </c>
      <c r="R83" s="15">
        <v>0</v>
      </c>
      <c r="S83" s="15">
        <v>0</v>
      </c>
      <c r="T83" s="15">
        <v>3036.16</v>
      </c>
      <c r="U83" s="13" t="s">
        <v>59</v>
      </c>
      <c r="V83" s="15">
        <v>485.78559999999999</v>
      </c>
      <c r="W83" s="15">
        <v>0</v>
      </c>
      <c r="X83" s="13" t="s">
        <v>54</v>
      </c>
      <c r="Y83" s="15">
        <v>0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>
      <c r="A84" s="13" t="s">
        <v>277</v>
      </c>
      <c r="B84" s="14" t="s">
        <v>255</v>
      </c>
      <c r="C84" s="13" t="s">
        <v>47</v>
      </c>
      <c r="D84" s="13" t="s">
        <v>79</v>
      </c>
      <c r="E84" s="13" t="s">
        <v>80</v>
      </c>
      <c r="F84" s="13" t="s">
        <v>387</v>
      </c>
      <c r="G84" s="13" t="s">
        <v>51</v>
      </c>
      <c r="H84" s="13" t="s">
        <v>284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f t="shared" si="1"/>
        <v>647033.20520000008</v>
      </c>
      <c r="R84" s="15">
        <v>0</v>
      </c>
      <c r="S84" s="15">
        <v>471506.62200000009</v>
      </c>
      <c r="T84" s="15">
        <v>0</v>
      </c>
      <c r="U84" s="13" t="s">
        <v>54</v>
      </c>
      <c r="V84" s="15">
        <v>0</v>
      </c>
      <c r="W84" s="15">
        <v>151316.01999999999</v>
      </c>
      <c r="X84" s="13" t="s">
        <v>59</v>
      </c>
      <c r="Y84" s="15">
        <v>24210.563200000001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>
      <c r="A85" s="13" t="s">
        <v>279</v>
      </c>
      <c r="B85" s="14" t="s">
        <v>255</v>
      </c>
      <c r="C85" s="13" t="s">
        <v>47</v>
      </c>
      <c r="D85" s="13" t="s">
        <v>79</v>
      </c>
      <c r="E85" s="13" t="s">
        <v>80</v>
      </c>
      <c r="F85" s="13" t="s">
        <v>387</v>
      </c>
      <c r="G85" s="13" t="s">
        <v>51</v>
      </c>
      <c r="H85" s="13" t="s">
        <v>286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3" t="s">
        <v>50</v>
      </c>
      <c r="O85" s="13" t="s">
        <v>287</v>
      </c>
      <c r="P85" s="13" t="s">
        <v>288</v>
      </c>
      <c r="Q85" s="15">
        <f t="shared" si="1"/>
        <v>22084.5</v>
      </c>
      <c r="R85" s="15">
        <v>0</v>
      </c>
      <c r="S85" s="15">
        <v>22084.5</v>
      </c>
      <c r="T85" s="15">
        <v>0</v>
      </c>
      <c r="U85" s="13" t="s">
        <v>54</v>
      </c>
      <c r="V85" s="15">
        <v>0</v>
      </c>
      <c r="W85" s="15">
        <v>0</v>
      </c>
      <c r="X85" s="13" t="s">
        <v>54</v>
      </c>
      <c r="Y85" s="15">
        <v>0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>
      <c r="A86" s="13" t="s">
        <v>283</v>
      </c>
      <c r="B86" s="14" t="s">
        <v>255</v>
      </c>
      <c r="C86" s="13" t="s">
        <v>47</v>
      </c>
      <c r="D86" s="13" t="s">
        <v>79</v>
      </c>
      <c r="E86" s="13" t="s">
        <v>80</v>
      </c>
      <c r="F86" s="13" t="s">
        <v>387</v>
      </c>
      <c r="G86" s="13" t="s">
        <v>51</v>
      </c>
      <c r="H86" s="13" t="s">
        <v>290</v>
      </c>
      <c r="I86" s="15" t="s">
        <v>50</v>
      </c>
      <c r="J86" s="15" t="s">
        <v>50</v>
      </c>
      <c r="K86" s="15" t="s">
        <v>50</v>
      </c>
      <c r="L86" s="15" t="s">
        <v>50</v>
      </c>
      <c r="M86" s="15">
        <v>0</v>
      </c>
      <c r="N86" s="13" t="s">
        <v>50</v>
      </c>
      <c r="O86" s="13" t="s">
        <v>53</v>
      </c>
      <c r="P86" s="13" t="s">
        <v>50</v>
      </c>
      <c r="Q86" s="15">
        <f t="shared" si="1"/>
        <v>3198055.0869999994</v>
      </c>
      <c r="R86" s="15">
        <v>0</v>
      </c>
      <c r="S86" s="15">
        <v>2354235.6309999991</v>
      </c>
      <c r="T86" s="15">
        <v>0</v>
      </c>
      <c r="U86" s="13" t="s">
        <v>54</v>
      </c>
      <c r="V86" s="15">
        <v>0</v>
      </c>
      <c r="W86" s="15">
        <v>727430.56550000003</v>
      </c>
      <c r="X86" s="13" t="s">
        <v>59</v>
      </c>
      <c r="Y86" s="15">
        <v>116388.89050000004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>
      <c r="A87" s="13" t="s">
        <v>285</v>
      </c>
      <c r="B87" s="14" t="s">
        <v>255</v>
      </c>
      <c r="C87" s="13" t="s">
        <v>47</v>
      </c>
      <c r="D87" s="13" t="s">
        <v>79</v>
      </c>
      <c r="E87" s="13" t="s">
        <v>80</v>
      </c>
      <c r="F87" s="13" t="s">
        <v>387</v>
      </c>
      <c r="G87" s="13" t="s">
        <v>51</v>
      </c>
      <c r="H87" s="13" t="s">
        <v>292</v>
      </c>
      <c r="I87" s="15" t="s">
        <v>50</v>
      </c>
      <c r="J87" s="15" t="s">
        <v>50</v>
      </c>
      <c r="K87" s="15" t="s">
        <v>50</v>
      </c>
      <c r="L87" s="15" t="s">
        <v>50</v>
      </c>
      <c r="M87" s="15">
        <v>0</v>
      </c>
      <c r="N87" s="13" t="s">
        <v>50</v>
      </c>
      <c r="O87" s="13" t="s">
        <v>293</v>
      </c>
      <c r="P87" s="13" t="s">
        <v>294</v>
      </c>
      <c r="Q87" s="15">
        <f t="shared" si="1"/>
        <v>33657.344400000002</v>
      </c>
      <c r="R87" s="15">
        <v>0</v>
      </c>
      <c r="S87" s="15">
        <v>23276.400000000001</v>
      </c>
      <c r="T87" s="15">
        <v>8949.09</v>
      </c>
      <c r="U87" s="13" t="s">
        <v>59</v>
      </c>
      <c r="V87" s="15">
        <v>1431.8543999999999</v>
      </c>
      <c r="W87" s="15">
        <v>0</v>
      </c>
      <c r="X87" s="13" t="s">
        <v>54</v>
      </c>
      <c r="Y87" s="15">
        <v>0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>
      <c r="A88" s="13" t="s">
        <v>289</v>
      </c>
      <c r="B88" s="14" t="s">
        <v>255</v>
      </c>
      <c r="C88" s="13" t="s">
        <v>47</v>
      </c>
      <c r="D88" s="13" t="s">
        <v>79</v>
      </c>
      <c r="E88" s="13" t="s">
        <v>80</v>
      </c>
      <c r="F88" s="13" t="s">
        <v>387</v>
      </c>
      <c r="G88" s="13" t="s">
        <v>51</v>
      </c>
      <c r="H88" s="13" t="s">
        <v>296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f t="shared" si="1"/>
        <v>516572.0131499999</v>
      </c>
      <c r="R88" s="15">
        <v>0</v>
      </c>
      <c r="S88" s="15">
        <v>372230.09499999991</v>
      </c>
      <c r="T88" s="15">
        <v>0</v>
      </c>
      <c r="U88" s="13" t="s">
        <v>54</v>
      </c>
      <c r="V88" s="15">
        <v>0</v>
      </c>
      <c r="W88" s="15">
        <v>124432.68805000001</v>
      </c>
      <c r="X88" s="13" t="s">
        <v>54</v>
      </c>
      <c r="Y88" s="15">
        <v>19909.230099999997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>
      <c r="A89" s="13" t="s">
        <v>291</v>
      </c>
      <c r="B89" s="14" t="s">
        <v>255</v>
      </c>
      <c r="C89" s="13" t="s">
        <v>47</v>
      </c>
      <c r="D89" s="13" t="s">
        <v>79</v>
      </c>
      <c r="E89" s="13" t="s">
        <v>80</v>
      </c>
      <c r="F89" s="13" t="s">
        <v>387</v>
      </c>
      <c r="G89" s="13" t="s">
        <v>187</v>
      </c>
      <c r="H89" s="13" t="s">
        <v>50</v>
      </c>
      <c r="I89" s="15" t="s">
        <v>298</v>
      </c>
      <c r="J89" s="15" t="s">
        <v>50</v>
      </c>
      <c r="K89" s="15" t="s">
        <v>299</v>
      </c>
      <c r="L89" s="15" t="s">
        <v>255</v>
      </c>
      <c r="M89" s="15">
        <v>17927.28</v>
      </c>
      <c r="N89" s="13" t="s">
        <v>190</v>
      </c>
      <c r="O89" s="13" t="s">
        <v>300</v>
      </c>
      <c r="P89" s="13" t="s">
        <v>301</v>
      </c>
      <c r="Q89" s="15">
        <f t="shared" si="1"/>
        <v>-6929.28</v>
      </c>
      <c r="R89" s="15">
        <v>0</v>
      </c>
      <c r="S89" s="15">
        <v>-6929.28</v>
      </c>
      <c r="T89" s="15">
        <v>0</v>
      </c>
      <c r="U89" s="13" t="s">
        <v>54</v>
      </c>
      <c r="V89" s="15">
        <v>0</v>
      </c>
      <c r="W89" s="15">
        <v>0</v>
      </c>
      <c r="X89" s="13" t="s">
        <v>54</v>
      </c>
      <c r="Y89" s="15">
        <v>0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>
      <c r="A90" s="13" t="s">
        <v>295</v>
      </c>
      <c r="B90" s="14" t="s">
        <v>311</v>
      </c>
      <c r="C90" s="13" t="s">
        <v>47</v>
      </c>
      <c r="D90" s="13" t="s">
        <v>79</v>
      </c>
      <c r="E90" s="13" t="s">
        <v>80</v>
      </c>
      <c r="F90" s="13" t="s">
        <v>395</v>
      </c>
      <c r="G90" s="13" t="s">
        <v>51</v>
      </c>
      <c r="H90" s="13" t="s">
        <v>350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f t="shared" si="1"/>
        <v>2320341.6147499997</v>
      </c>
      <c r="R90" s="15">
        <v>0</v>
      </c>
      <c r="S90" s="15">
        <v>1620774.5762499999</v>
      </c>
      <c r="T90" s="15">
        <v>0</v>
      </c>
      <c r="U90" s="13" t="s">
        <v>54</v>
      </c>
      <c r="V90" s="15">
        <v>0</v>
      </c>
      <c r="W90" s="15">
        <v>603075.03319999995</v>
      </c>
      <c r="X90" s="13" t="s">
        <v>59</v>
      </c>
      <c r="Y90" s="15">
        <v>96492.005300000019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>
      <c r="A91" s="13" t="s">
        <v>297</v>
      </c>
      <c r="B91" s="14" t="s">
        <v>311</v>
      </c>
      <c r="C91" s="13" t="s">
        <v>47</v>
      </c>
      <c r="D91" s="13" t="s">
        <v>79</v>
      </c>
      <c r="E91" s="13" t="s">
        <v>80</v>
      </c>
      <c r="F91" s="13" t="s">
        <v>395</v>
      </c>
      <c r="G91" s="13" t="s">
        <v>51</v>
      </c>
      <c r="H91" s="13" t="s">
        <v>352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3" t="s">
        <v>50</v>
      </c>
      <c r="O91" s="13" t="s">
        <v>315</v>
      </c>
      <c r="P91" s="13" t="s">
        <v>316</v>
      </c>
      <c r="Q91" s="15">
        <f t="shared" si="1"/>
        <v>21876</v>
      </c>
      <c r="R91" s="15">
        <v>0</v>
      </c>
      <c r="S91" s="15">
        <v>21876</v>
      </c>
      <c r="T91" s="15">
        <v>0</v>
      </c>
      <c r="U91" s="13" t="s">
        <v>54</v>
      </c>
      <c r="V91" s="15">
        <v>0</v>
      </c>
      <c r="W91" s="15">
        <v>0</v>
      </c>
      <c r="X91" s="13" t="s">
        <v>54</v>
      </c>
      <c r="Y91" s="15">
        <v>0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>
      <c r="A92" s="13" t="s">
        <v>302</v>
      </c>
      <c r="B92" s="14" t="s">
        <v>311</v>
      </c>
      <c r="C92" s="13" t="s">
        <v>47</v>
      </c>
      <c r="D92" s="13" t="s">
        <v>79</v>
      </c>
      <c r="E92" s="13" t="s">
        <v>80</v>
      </c>
      <c r="F92" s="13" t="s">
        <v>395</v>
      </c>
      <c r="G92" s="13" t="s">
        <v>51</v>
      </c>
      <c r="H92" s="13" t="s">
        <v>354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3" t="s">
        <v>50</v>
      </c>
      <c r="O92" s="13" t="s">
        <v>53</v>
      </c>
      <c r="P92" s="13" t="s">
        <v>50</v>
      </c>
      <c r="Q92" s="15">
        <f t="shared" si="1"/>
        <v>215889.26365000001</v>
      </c>
      <c r="R92" s="15">
        <v>0</v>
      </c>
      <c r="S92" s="15">
        <v>125709.41</v>
      </c>
      <c r="T92" s="15">
        <v>0</v>
      </c>
      <c r="U92" s="13" t="s">
        <v>54</v>
      </c>
      <c r="V92" s="15">
        <v>0</v>
      </c>
      <c r="W92" s="15">
        <v>77741.253150000004</v>
      </c>
      <c r="X92" s="13" t="s">
        <v>54</v>
      </c>
      <c r="Y92" s="15">
        <v>12438.6005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>
      <c r="A93" s="13" t="s">
        <v>304</v>
      </c>
      <c r="B93" s="14" t="s">
        <v>46</v>
      </c>
      <c r="C93" s="13" t="s">
        <v>47</v>
      </c>
      <c r="D93" s="13" t="s">
        <v>89</v>
      </c>
      <c r="E93" s="13" t="s">
        <v>90</v>
      </c>
      <c r="F93" s="13" t="s">
        <v>388</v>
      </c>
      <c r="G93" s="13" t="s">
        <v>51</v>
      </c>
      <c r="H93" s="13" t="s">
        <v>91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f t="shared" si="1"/>
        <v>2093086.9092499998</v>
      </c>
      <c r="R93" s="15">
        <v>0</v>
      </c>
      <c r="S93" s="15">
        <v>1471972.73</v>
      </c>
      <c r="T93" s="15">
        <v>0</v>
      </c>
      <c r="U93" s="13" t="s">
        <v>54</v>
      </c>
      <c r="V93" s="15">
        <v>0</v>
      </c>
      <c r="W93" s="15">
        <v>535443.25804999995</v>
      </c>
      <c r="X93" s="13" t="s">
        <v>59</v>
      </c>
      <c r="Y93" s="15">
        <v>85670.921200000041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>
      <c r="A94" s="13" t="s">
        <v>308</v>
      </c>
      <c r="B94" s="14" t="s">
        <v>93</v>
      </c>
      <c r="C94" s="13" t="s">
        <v>47</v>
      </c>
      <c r="D94" s="13" t="s">
        <v>89</v>
      </c>
      <c r="E94" s="13" t="s">
        <v>90</v>
      </c>
      <c r="F94" s="13" t="s">
        <v>389</v>
      </c>
      <c r="G94" s="13" t="s">
        <v>51</v>
      </c>
      <c r="H94" s="13" t="s">
        <v>107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f t="shared" si="1"/>
        <v>1033361.9722999999</v>
      </c>
      <c r="R94" s="15">
        <v>0</v>
      </c>
      <c r="S94" s="15">
        <v>696526.74</v>
      </c>
      <c r="T94" s="15">
        <v>0</v>
      </c>
      <c r="U94" s="13" t="s">
        <v>54</v>
      </c>
      <c r="V94" s="15">
        <v>0</v>
      </c>
      <c r="W94" s="15">
        <v>290375.2</v>
      </c>
      <c r="X94" s="13" t="s">
        <v>54</v>
      </c>
      <c r="Y94" s="15">
        <v>46460.032300000006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>
      <c r="A95" s="13" t="s">
        <v>310</v>
      </c>
      <c r="B95" s="14" t="s">
        <v>93</v>
      </c>
      <c r="C95" s="13" t="s">
        <v>47</v>
      </c>
      <c r="D95" s="13" t="s">
        <v>89</v>
      </c>
      <c r="E95" s="13" t="s">
        <v>90</v>
      </c>
      <c r="F95" s="13" t="s">
        <v>389</v>
      </c>
      <c r="G95" s="13" t="s">
        <v>51</v>
      </c>
      <c r="H95" s="13" t="s">
        <v>109</v>
      </c>
      <c r="I95" s="15" t="s">
        <v>50</v>
      </c>
      <c r="J95" s="15" t="s">
        <v>50</v>
      </c>
      <c r="K95" s="15" t="s">
        <v>50</v>
      </c>
      <c r="L95" s="15" t="s">
        <v>50</v>
      </c>
      <c r="M95" s="15">
        <v>0</v>
      </c>
      <c r="N95" s="13" t="s">
        <v>50</v>
      </c>
      <c r="O95" s="13" t="s">
        <v>110</v>
      </c>
      <c r="P95" s="13" t="s">
        <v>111</v>
      </c>
      <c r="Q95" s="15">
        <f t="shared" si="1"/>
        <v>12202</v>
      </c>
      <c r="R95" s="15">
        <v>0</v>
      </c>
      <c r="S95" s="15">
        <v>12202</v>
      </c>
      <c r="T95" s="15">
        <v>0</v>
      </c>
      <c r="U95" s="13" t="s">
        <v>54</v>
      </c>
      <c r="V95" s="15">
        <v>0</v>
      </c>
      <c r="W95" s="15">
        <v>0</v>
      </c>
      <c r="X95" s="13" t="s">
        <v>54</v>
      </c>
      <c r="Y95" s="15">
        <v>0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>
      <c r="A96" s="13" t="s">
        <v>313</v>
      </c>
      <c r="B96" s="14" t="s">
        <v>93</v>
      </c>
      <c r="C96" s="13" t="s">
        <v>47</v>
      </c>
      <c r="D96" s="13" t="s">
        <v>89</v>
      </c>
      <c r="E96" s="13" t="s">
        <v>90</v>
      </c>
      <c r="F96" s="13" t="s">
        <v>389</v>
      </c>
      <c r="G96" s="13" t="s">
        <v>51</v>
      </c>
      <c r="H96" s="13" t="s">
        <v>113</v>
      </c>
      <c r="I96" s="15" t="s">
        <v>50</v>
      </c>
      <c r="J96" s="15" t="s">
        <v>50</v>
      </c>
      <c r="K96" s="15" t="s">
        <v>50</v>
      </c>
      <c r="L96" s="15" t="s">
        <v>50</v>
      </c>
      <c r="M96" s="15">
        <v>0</v>
      </c>
      <c r="N96" s="13" t="s">
        <v>50</v>
      </c>
      <c r="O96" s="13" t="s">
        <v>53</v>
      </c>
      <c r="P96" s="13" t="s">
        <v>50</v>
      </c>
      <c r="Q96" s="15">
        <f t="shared" si="1"/>
        <v>1864027.9142000005</v>
      </c>
      <c r="R96" s="15">
        <v>0</v>
      </c>
      <c r="S96" s="15">
        <v>1415720.1660500006</v>
      </c>
      <c r="T96" s="15">
        <v>0</v>
      </c>
      <c r="U96" s="13" t="s">
        <v>54</v>
      </c>
      <c r="V96" s="15">
        <v>0</v>
      </c>
      <c r="W96" s="15">
        <v>386472.19664999994</v>
      </c>
      <c r="X96" s="13" t="s">
        <v>54</v>
      </c>
      <c r="Y96" s="15">
        <v>61835.551500000001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>
      <c r="A97" s="13" t="s">
        <v>317</v>
      </c>
      <c r="B97" s="14" t="s">
        <v>115</v>
      </c>
      <c r="C97" s="13" t="s">
        <v>47</v>
      </c>
      <c r="D97" s="13" t="s">
        <v>89</v>
      </c>
      <c r="E97" s="13" t="s">
        <v>90</v>
      </c>
      <c r="F97" s="13" t="s">
        <v>390</v>
      </c>
      <c r="G97" s="13" t="s">
        <v>51</v>
      </c>
      <c r="H97" s="13" t="s">
        <v>150</v>
      </c>
      <c r="I97" s="15" t="s">
        <v>50</v>
      </c>
      <c r="J97" s="15" t="s">
        <v>50</v>
      </c>
      <c r="K97" s="15" t="s">
        <v>50</v>
      </c>
      <c r="L97" s="15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f t="shared" si="1"/>
        <v>4033945.8321999982</v>
      </c>
      <c r="R97" s="15">
        <v>0</v>
      </c>
      <c r="S97" s="15">
        <v>3632791.7699999982</v>
      </c>
      <c r="T97" s="15">
        <v>0</v>
      </c>
      <c r="U97" s="13" t="s">
        <v>54</v>
      </c>
      <c r="V97" s="15">
        <v>0</v>
      </c>
      <c r="W97" s="15">
        <v>345822.46739999985</v>
      </c>
      <c r="X97" s="13" t="s">
        <v>54</v>
      </c>
      <c r="Y97" s="15">
        <v>55331.594800000013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>
      <c r="A98" s="13" t="s">
        <v>319</v>
      </c>
      <c r="B98" s="14" t="s">
        <v>115</v>
      </c>
      <c r="C98" s="13" t="s">
        <v>47</v>
      </c>
      <c r="D98" s="13" t="s">
        <v>89</v>
      </c>
      <c r="E98" s="13" t="s">
        <v>90</v>
      </c>
      <c r="F98" s="13" t="s">
        <v>390</v>
      </c>
      <c r="G98" s="13" t="s">
        <v>51</v>
      </c>
      <c r="H98" s="13" t="s">
        <v>152</v>
      </c>
      <c r="I98" s="15" t="s">
        <v>50</v>
      </c>
      <c r="J98" s="15" t="s">
        <v>50</v>
      </c>
      <c r="K98" s="15" t="s">
        <v>50</v>
      </c>
      <c r="L98" s="15" t="s">
        <v>50</v>
      </c>
      <c r="M98" s="15">
        <v>0</v>
      </c>
      <c r="N98" s="13" t="s">
        <v>50</v>
      </c>
      <c r="O98" s="13" t="s">
        <v>153</v>
      </c>
      <c r="P98" s="13" t="s">
        <v>154</v>
      </c>
      <c r="Q98" s="15">
        <f t="shared" si="1"/>
        <v>2853.72</v>
      </c>
      <c r="R98" s="15">
        <v>0</v>
      </c>
      <c r="S98" s="15">
        <v>2853.72</v>
      </c>
      <c r="T98" s="15">
        <v>0</v>
      </c>
      <c r="U98" s="13" t="s">
        <v>54</v>
      </c>
      <c r="V98" s="15">
        <v>0</v>
      </c>
      <c r="W98" s="15">
        <v>0</v>
      </c>
      <c r="X98" s="13" t="s">
        <v>54</v>
      </c>
      <c r="Y98" s="15">
        <v>0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>
      <c r="A99" s="13" t="s">
        <v>323</v>
      </c>
      <c r="B99" s="14" t="s">
        <v>115</v>
      </c>
      <c r="C99" s="13" t="s">
        <v>47</v>
      </c>
      <c r="D99" s="13" t="s">
        <v>89</v>
      </c>
      <c r="E99" s="13" t="s">
        <v>90</v>
      </c>
      <c r="F99" s="13" t="s">
        <v>390</v>
      </c>
      <c r="G99" s="13" t="s">
        <v>51</v>
      </c>
      <c r="H99" s="13" t="s">
        <v>156</v>
      </c>
      <c r="I99" s="15" t="s">
        <v>50</v>
      </c>
      <c r="J99" s="15" t="s">
        <v>50</v>
      </c>
      <c r="K99" s="15" t="s">
        <v>50</v>
      </c>
      <c r="L99" s="15" t="s">
        <v>50</v>
      </c>
      <c r="M99" s="15">
        <v>0</v>
      </c>
      <c r="N99" s="13" t="s">
        <v>50</v>
      </c>
      <c r="O99" s="13" t="s">
        <v>53</v>
      </c>
      <c r="P99" s="13" t="s">
        <v>50</v>
      </c>
      <c r="Q99" s="15">
        <f t="shared" si="1"/>
        <v>129351.78600000001</v>
      </c>
      <c r="R99" s="15">
        <v>0</v>
      </c>
      <c r="S99" s="15">
        <v>93648.320000000007</v>
      </c>
      <c r="T99" s="15">
        <v>0</v>
      </c>
      <c r="U99" s="13" t="s">
        <v>54</v>
      </c>
      <c r="V99" s="15">
        <v>0</v>
      </c>
      <c r="W99" s="15">
        <v>30778.85</v>
      </c>
      <c r="X99" s="13" t="s">
        <v>59</v>
      </c>
      <c r="Y99" s="15">
        <v>4924.616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>
      <c r="A100" s="13" t="s">
        <v>325</v>
      </c>
      <c r="B100" s="14" t="s">
        <v>158</v>
      </c>
      <c r="C100" s="13" t="s">
        <v>47</v>
      </c>
      <c r="D100" s="13" t="s">
        <v>89</v>
      </c>
      <c r="E100" s="13" t="s">
        <v>90</v>
      </c>
      <c r="F100" s="13" t="s">
        <v>391</v>
      </c>
      <c r="G100" s="13" t="s">
        <v>51</v>
      </c>
      <c r="H100" s="13" t="s">
        <v>206</v>
      </c>
      <c r="I100" s="15" t="s">
        <v>50</v>
      </c>
      <c r="J100" s="15" t="s">
        <v>50</v>
      </c>
      <c r="K100" s="15" t="s">
        <v>50</v>
      </c>
      <c r="L100" s="15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f t="shared" si="1"/>
        <v>1381888.8611999999</v>
      </c>
      <c r="R100" s="15">
        <v>0</v>
      </c>
      <c r="S100" s="15">
        <v>1113734.97</v>
      </c>
      <c r="T100" s="15">
        <v>0</v>
      </c>
      <c r="U100" s="13" t="s">
        <v>54</v>
      </c>
      <c r="V100" s="15">
        <v>0</v>
      </c>
      <c r="W100" s="15">
        <v>231167.14759999994</v>
      </c>
      <c r="X100" s="13" t="s">
        <v>59</v>
      </c>
      <c r="Y100" s="15">
        <v>36986.743600000002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>
      <c r="A101" s="13" t="s">
        <v>329</v>
      </c>
      <c r="B101" s="14" t="s">
        <v>158</v>
      </c>
      <c r="C101" s="13" t="s">
        <v>47</v>
      </c>
      <c r="D101" s="13" t="s">
        <v>89</v>
      </c>
      <c r="E101" s="13" t="s">
        <v>90</v>
      </c>
      <c r="F101" s="13" t="s">
        <v>391</v>
      </c>
      <c r="G101" s="13" t="s">
        <v>51</v>
      </c>
      <c r="H101" s="13" t="s">
        <v>208</v>
      </c>
      <c r="I101" s="15" t="s">
        <v>50</v>
      </c>
      <c r="J101" s="15" t="s">
        <v>50</v>
      </c>
      <c r="K101" s="15" t="s">
        <v>50</v>
      </c>
      <c r="L101" s="15" t="s">
        <v>50</v>
      </c>
      <c r="M101" s="15">
        <v>0</v>
      </c>
      <c r="N101" s="13" t="s">
        <v>50</v>
      </c>
      <c r="O101" s="13" t="s">
        <v>97</v>
      </c>
      <c r="P101" s="13" t="s">
        <v>98</v>
      </c>
      <c r="Q101" s="15">
        <f t="shared" si="1"/>
        <v>10580.716400000001</v>
      </c>
      <c r="R101" s="15">
        <v>0</v>
      </c>
      <c r="S101" s="15">
        <v>7500.0000000000009</v>
      </c>
      <c r="T101" s="15">
        <v>2655.79</v>
      </c>
      <c r="U101" s="13" t="s">
        <v>59</v>
      </c>
      <c r="V101" s="15">
        <v>424.9264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>
      <c r="A102" s="13" t="s">
        <v>331</v>
      </c>
      <c r="B102" s="14" t="s">
        <v>158</v>
      </c>
      <c r="C102" s="13" t="s">
        <v>47</v>
      </c>
      <c r="D102" s="13" t="s">
        <v>89</v>
      </c>
      <c r="E102" s="13" t="s">
        <v>90</v>
      </c>
      <c r="F102" s="13" t="s">
        <v>391</v>
      </c>
      <c r="G102" s="13" t="s">
        <v>51</v>
      </c>
      <c r="H102" s="13" t="s">
        <v>210</v>
      </c>
      <c r="I102" s="15" t="s">
        <v>50</v>
      </c>
      <c r="J102" s="15" t="s">
        <v>50</v>
      </c>
      <c r="K102" s="15" t="s">
        <v>50</v>
      </c>
      <c r="L102" s="15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f t="shared" si="1"/>
        <v>503110.6406000001</v>
      </c>
      <c r="R102" s="15">
        <v>0</v>
      </c>
      <c r="S102" s="15">
        <v>441825.93500000006</v>
      </c>
      <c r="T102" s="15">
        <v>0</v>
      </c>
      <c r="U102" s="13" t="s">
        <v>54</v>
      </c>
      <c r="V102" s="15">
        <v>0</v>
      </c>
      <c r="W102" s="15">
        <v>52831.642800000001</v>
      </c>
      <c r="X102" s="13" t="s">
        <v>54</v>
      </c>
      <c r="Y102" s="15">
        <v>8453.0628000000015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>
      <c r="A103" s="13" t="s">
        <v>335</v>
      </c>
      <c r="B103" s="14" t="s">
        <v>158</v>
      </c>
      <c r="C103" s="13" t="s">
        <v>47</v>
      </c>
      <c r="D103" s="13" t="s">
        <v>89</v>
      </c>
      <c r="E103" s="13" t="s">
        <v>90</v>
      </c>
      <c r="F103" s="13" t="s">
        <v>391</v>
      </c>
      <c r="G103" s="13" t="s">
        <v>51</v>
      </c>
      <c r="H103" s="13" t="s">
        <v>212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3" t="s">
        <v>50</v>
      </c>
      <c r="O103" s="13" t="s">
        <v>213</v>
      </c>
      <c r="P103" s="13" t="s">
        <v>214</v>
      </c>
      <c r="Q103" s="15">
        <f t="shared" si="1"/>
        <v>9797.56</v>
      </c>
      <c r="R103" s="15">
        <v>0</v>
      </c>
      <c r="S103" s="15">
        <v>4617</v>
      </c>
      <c r="T103" s="15">
        <v>4466</v>
      </c>
      <c r="U103" s="13" t="s">
        <v>59</v>
      </c>
      <c r="V103" s="15">
        <v>714.56</v>
      </c>
      <c r="W103" s="15">
        <v>0</v>
      </c>
      <c r="X103" s="13" t="s">
        <v>54</v>
      </c>
      <c r="Y103" s="15">
        <v>0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>
      <c r="A104" s="13" t="s">
        <v>337</v>
      </c>
      <c r="B104" s="14" t="s">
        <v>158</v>
      </c>
      <c r="C104" s="13" t="s">
        <v>47</v>
      </c>
      <c r="D104" s="13" t="s">
        <v>89</v>
      </c>
      <c r="E104" s="13" t="s">
        <v>90</v>
      </c>
      <c r="F104" s="13" t="s">
        <v>391</v>
      </c>
      <c r="G104" s="13" t="s">
        <v>51</v>
      </c>
      <c r="H104" s="13" t="s">
        <v>216</v>
      </c>
      <c r="I104" s="15" t="s">
        <v>50</v>
      </c>
      <c r="J104" s="15" t="s">
        <v>50</v>
      </c>
      <c r="K104" s="15" t="s">
        <v>50</v>
      </c>
      <c r="L104" s="15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f>S104+T104+W104+V104+Y104</f>
        <v>1125906.5845999999</v>
      </c>
      <c r="R104" s="15">
        <v>0</v>
      </c>
      <c r="S104" s="15">
        <f>762819.03</f>
        <v>762819.03</v>
      </c>
      <c r="T104" s="15">
        <v>0</v>
      </c>
      <c r="U104" s="13" t="s">
        <v>54</v>
      </c>
      <c r="V104" s="15">
        <v>0</v>
      </c>
      <c r="W104" s="15">
        <v>313006.51260000002</v>
      </c>
      <c r="X104" s="13" t="s">
        <v>59</v>
      </c>
      <c r="Y104" s="15">
        <v>50081.041999999994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>
      <c r="A105" s="13" t="s">
        <v>342</v>
      </c>
      <c r="B105" s="14" t="s">
        <v>158</v>
      </c>
      <c r="C105" s="13" t="s">
        <v>47</v>
      </c>
      <c r="D105" s="13" t="s">
        <v>89</v>
      </c>
      <c r="E105" s="13" t="s">
        <v>90</v>
      </c>
      <c r="F105" s="13" t="s">
        <v>391</v>
      </c>
      <c r="G105" s="13" t="s">
        <v>187</v>
      </c>
      <c r="H105" s="13" t="s">
        <v>50</v>
      </c>
      <c r="I105" s="15" t="s">
        <v>218</v>
      </c>
      <c r="J105" s="15" t="s">
        <v>50</v>
      </c>
      <c r="K105" s="15" t="s">
        <v>219</v>
      </c>
      <c r="L105" s="15" t="s">
        <v>158</v>
      </c>
      <c r="M105" s="15">
        <v>4582</v>
      </c>
      <c r="N105" s="13" t="s">
        <v>190</v>
      </c>
      <c r="O105" s="13" t="s">
        <v>220</v>
      </c>
      <c r="P105" s="13" t="s">
        <v>221</v>
      </c>
      <c r="Q105" s="15">
        <f t="shared" si="1"/>
        <v>-4582</v>
      </c>
      <c r="R105" s="15">
        <v>0</v>
      </c>
      <c r="S105" s="15">
        <v>0</v>
      </c>
      <c r="T105" s="15">
        <v>0</v>
      </c>
      <c r="U105" s="13" t="s">
        <v>54</v>
      </c>
      <c r="V105" s="15">
        <v>0</v>
      </c>
      <c r="W105" s="15">
        <v>-3950</v>
      </c>
      <c r="X105" s="13" t="s">
        <v>59</v>
      </c>
      <c r="Y105" s="15">
        <v>-632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>
      <c r="A106" s="13" t="s">
        <v>343</v>
      </c>
      <c r="B106" s="14" t="s">
        <v>223</v>
      </c>
      <c r="C106" s="13" t="s">
        <v>47</v>
      </c>
      <c r="D106" s="13" t="s">
        <v>89</v>
      </c>
      <c r="E106" s="13" t="s">
        <v>90</v>
      </c>
      <c r="F106" s="13" t="s">
        <v>370</v>
      </c>
      <c r="G106" s="13" t="s">
        <v>51</v>
      </c>
      <c r="H106" s="13" t="s">
        <v>248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f t="shared" si="1"/>
        <v>2906950.3677500002</v>
      </c>
      <c r="R106" s="15">
        <v>0</v>
      </c>
      <c r="S106" s="15">
        <v>2271934.69</v>
      </c>
      <c r="T106" s="15">
        <v>0</v>
      </c>
      <c r="U106" s="13" t="s">
        <v>54</v>
      </c>
      <c r="V106" s="15">
        <v>0</v>
      </c>
      <c r="W106" s="15">
        <v>547427.30835000006</v>
      </c>
      <c r="X106" s="13" t="s">
        <v>59</v>
      </c>
      <c r="Y106" s="15">
        <v>87588.369399999996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>
      <c r="A107" s="13" t="s">
        <v>347</v>
      </c>
      <c r="B107" s="14" t="s">
        <v>223</v>
      </c>
      <c r="C107" s="13" t="s">
        <v>47</v>
      </c>
      <c r="D107" s="13" t="s">
        <v>89</v>
      </c>
      <c r="E107" s="13" t="s">
        <v>90</v>
      </c>
      <c r="F107" s="13" t="s">
        <v>371</v>
      </c>
      <c r="G107" s="13" t="s">
        <v>187</v>
      </c>
      <c r="H107" s="13" t="s">
        <v>50</v>
      </c>
      <c r="I107" s="15" t="s">
        <v>250</v>
      </c>
      <c r="J107" s="15" t="s">
        <v>50</v>
      </c>
      <c r="K107" s="15" t="s">
        <v>251</v>
      </c>
      <c r="L107" s="15" t="s">
        <v>223</v>
      </c>
      <c r="M107" s="15">
        <v>66907.66</v>
      </c>
      <c r="N107" s="13" t="s">
        <v>190</v>
      </c>
      <c r="O107" s="13" t="s">
        <v>252</v>
      </c>
      <c r="P107" s="13" t="s">
        <v>253</v>
      </c>
      <c r="Q107" s="15">
        <f t="shared" si="1"/>
        <v>-66907.658599999995</v>
      </c>
      <c r="R107" s="15">
        <v>0</v>
      </c>
      <c r="S107" s="15">
        <v>-51257.564999999995</v>
      </c>
      <c r="T107" s="15">
        <v>0</v>
      </c>
      <c r="U107" s="13" t="s">
        <v>54</v>
      </c>
      <c r="V107" s="15">
        <v>0</v>
      </c>
      <c r="W107" s="15">
        <v>-13491.46</v>
      </c>
      <c r="X107" s="13" t="s">
        <v>59</v>
      </c>
      <c r="Y107" s="15">
        <v>-2158.6336000000001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>
      <c r="A108" s="13" t="s">
        <v>349</v>
      </c>
      <c r="B108" s="14" t="s">
        <v>255</v>
      </c>
      <c r="C108" s="13" t="s">
        <v>47</v>
      </c>
      <c r="D108" s="13" t="s">
        <v>89</v>
      </c>
      <c r="E108" s="13" t="s">
        <v>90</v>
      </c>
      <c r="F108" s="13" t="s">
        <v>372</v>
      </c>
      <c r="G108" s="13" t="s">
        <v>51</v>
      </c>
      <c r="H108" s="13" t="s">
        <v>303</v>
      </c>
      <c r="I108" s="15" t="s">
        <v>50</v>
      </c>
      <c r="J108" s="15" t="s">
        <v>50</v>
      </c>
      <c r="K108" s="15" t="s">
        <v>50</v>
      </c>
      <c r="L108" s="15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f t="shared" si="1"/>
        <v>3798533.9677499989</v>
      </c>
      <c r="R108" s="15">
        <v>0</v>
      </c>
      <c r="S108" s="15">
        <v>2729825.26</v>
      </c>
      <c r="T108" s="15">
        <v>0</v>
      </c>
      <c r="U108" s="13" t="s">
        <v>54</v>
      </c>
      <c r="V108" s="15">
        <v>0</v>
      </c>
      <c r="W108" s="15">
        <v>921300.61004999932</v>
      </c>
      <c r="X108" s="13" t="s">
        <v>59</v>
      </c>
      <c r="Y108" s="15">
        <v>147408.09770000001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>
      <c r="A109" s="13" t="s">
        <v>351</v>
      </c>
      <c r="B109" s="14" t="s">
        <v>255</v>
      </c>
      <c r="C109" s="13" t="s">
        <v>47</v>
      </c>
      <c r="D109" s="13" t="s">
        <v>89</v>
      </c>
      <c r="E109" s="13" t="s">
        <v>90</v>
      </c>
      <c r="F109" s="13" t="s">
        <v>372</v>
      </c>
      <c r="G109" s="13" t="s">
        <v>51</v>
      </c>
      <c r="H109" s="13" t="s">
        <v>305</v>
      </c>
      <c r="I109" s="15" t="s">
        <v>50</v>
      </c>
      <c r="J109" s="15" t="s">
        <v>50</v>
      </c>
      <c r="K109" s="15" t="s">
        <v>50</v>
      </c>
      <c r="L109" s="15" t="s">
        <v>50</v>
      </c>
      <c r="M109" s="15">
        <v>0</v>
      </c>
      <c r="N109" s="13" t="s">
        <v>50</v>
      </c>
      <c r="O109" s="13" t="s">
        <v>306</v>
      </c>
      <c r="P109" s="13" t="s">
        <v>307</v>
      </c>
      <c r="Q109" s="15">
        <f t="shared" si="1"/>
        <v>37467.068800000001</v>
      </c>
      <c r="R109" s="15">
        <v>0</v>
      </c>
      <c r="S109" s="15">
        <v>5499</v>
      </c>
      <c r="T109" s="15">
        <v>27558.68</v>
      </c>
      <c r="U109" s="13" t="s">
        <v>59</v>
      </c>
      <c r="V109" s="15">
        <v>4409.3887999999997</v>
      </c>
      <c r="W109" s="15">
        <v>0</v>
      </c>
      <c r="X109" s="13" t="s">
        <v>54</v>
      </c>
      <c r="Y109" s="15">
        <v>0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>
      <c r="A110" s="13" t="s">
        <v>353</v>
      </c>
      <c r="B110" s="14" t="s">
        <v>255</v>
      </c>
      <c r="C110" s="13" t="s">
        <v>47</v>
      </c>
      <c r="D110" s="13" t="s">
        <v>89</v>
      </c>
      <c r="E110" s="13" t="s">
        <v>90</v>
      </c>
      <c r="F110" s="13" t="s">
        <v>372</v>
      </c>
      <c r="G110" s="13" t="s">
        <v>51</v>
      </c>
      <c r="H110" s="13" t="s">
        <v>309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3" t="s">
        <v>50</v>
      </c>
      <c r="O110" s="13" t="s">
        <v>53</v>
      </c>
      <c r="P110" s="13" t="s">
        <v>50</v>
      </c>
      <c r="Q110" s="15">
        <f t="shared" si="1"/>
        <v>833064.40015000012</v>
      </c>
      <c r="R110" s="15">
        <v>0</v>
      </c>
      <c r="S110" s="15">
        <v>597131.24550000008</v>
      </c>
      <c r="T110" s="15">
        <v>0</v>
      </c>
      <c r="U110" s="13" t="s">
        <v>54</v>
      </c>
      <c r="V110" s="15">
        <v>0</v>
      </c>
      <c r="W110" s="15">
        <v>203390.65055000005</v>
      </c>
      <c r="X110" s="13" t="s">
        <v>59</v>
      </c>
      <c r="Y110" s="15">
        <v>32542.504099999998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>
      <c r="A111" s="13" t="s">
        <v>355</v>
      </c>
      <c r="B111" s="14" t="s">
        <v>311</v>
      </c>
      <c r="C111" s="13" t="s">
        <v>47</v>
      </c>
      <c r="D111" s="13" t="s">
        <v>89</v>
      </c>
      <c r="E111" s="13" t="s">
        <v>90</v>
      </c>
      <c r="F111" s="13" t="s">
        <v>373</v>
      </c>
      <c r="G111" s="13" t="s">
        <v>51</v>
      </c>
      <c r="H111" s="13" t="s">
        <v>356</v>
      </c>
      <c r="I111" s="15" t="s">
        <v>50</v>
      </c>
      <c r="J111" s="15" t="s">
        <v>50</v>
      </c>
      <c r="K111" s="15" t="s">
        <v>50</v>
      </c>
      <c r="L111" s="15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 t="shared" si="1"/>
        <v>2760643.3859499996</v>
      </c>
      <c r="R111" s="15">
        <v>0</v>
      </c>
      <c r="S111" s="15">
        <v>1879354.72</v>
      </c>
      <c r="T111" s="15">
        <v>0</v>
      </c>
      <c r="U111" s="13" t="s">
        <v>54</v>
      </c>
      <c r="V111" s="15">
        <v>0</v>
      </c>
      <c r="W111" s="15">
        <v>759731.60854999977</v>
      </c>
      <c r="X111" s="13" t="s">
        <v>59</v>
      </c>
      <c r="Y111" s="15">
        <v>121557.05740000003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>
      <c r="A112" s="13" t="s">
        <v>357</v>
      </c>
      <c r="B112" s="14" t="s">
        <v>311</v>
      </c>
      <c r="C112" s="13" t="s">
        <v>47</v>
      </c>
      <c r="D112" s="13" t="s">
        <v>358</v>
      </c>
      <c r="E112" s="13" t="s">
        <v>359</v>
      </c>
      <c r="F112" s="13" t="s">
        <v>397</v>
      </c>
      <c r="G112" s="13" t="s">
        <v>51</v>
      </c>
      <c r="H112" s="13" t="s">
        <v>360</v>
      </c>
      <c r="I112" s="15" t="s">
        <v>50</v>
      </c>
      <c r="J112" s="15" t="s">
        <v>50</v>
      </c>
      <c r="K112" s="15" t="s">
        <v>50</v>
      </c>
      <c r="L112" s="15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f t="shared" si="1"/>
        <v>706791.54720000003</v>
      </c>
      <c r="R112" s="15">
        <v>0</v>
      </c>
      <c r="S112" s="15">
        <v>530777.67000000004</v>
      </c>
      <c r="T112" s="15">
        <v>0</v>
      </c>
      <c r="U112" s="13" t="s">
        <v>54</v>
      </c>
      <c r="V112" s="15">
        <v>0</v>
      </c>
      <c r="W112" s="15">
        <v>151736.1</v>
      </c>
      <c r="X112" s="13" t="s">
        <v>59</v>
      </c>
      <c r="Y112" s="15">
        <v>24277.7772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4" spans="9:38">
      <c r="Q114" s="9">
        <f>SUM(Q8:Q112)</f>
        <v>89828335.418699995</v>
      </c>
      <c r="R114" s="9">
        <f t="shared" ref="R114:Z114" si="2">SUM(R8:R112)</f>
        <v>0</v>
      </c>
      <c r="S114" s="9">
        <f t="shared" si="2"/>
        <v>69555541.422999993</v>
      </c>
      <c r="T114" s="9">
        <f t="shared" si="2"/>
        <v>352307.48440000002</v>
      </c>
      <c r="U114" s="9"/>
      <c r="V114" s="9">
        <f t="shared" si="2"/>
        <v>56369.19749999998</v>
      </c>
      <c r="W114" s="9">
        <f t="shared" si="2"/>
        <v>17124239.059000004</v>
      </c>
      <c r="X114" s="9"/>
      <c r="Y114" s="9">
        <f t="shared" si="2"/>
        <v>2739878.2547999998</v>
      </c>
      <c r="Z114" s="9">
        <f t="shared" si="2"/>
        <v>0</v>
      </c>
      <c r="AB114" s="9">
        <f>SUM(AB2:AB112)</f>
        <v>0</v>
      </c>
      <c r="AC114" s="9">
        <f>SUM(AC2:AC112)</f>
        <v>0</v>
      </c>
      <c r="AE114" s="9">
        <f>SUM(AE2:AE112)</f>
        <v>0</v>
      </c>
      <c r="AI114" s="9">
        <f>SUM(AI2:AI112)</f>
        <v>0</v>
      </c>
      <c r="AK114" s="9">
        <f>SUM(AK2:AK112)</f>
        <v>0</v>
      </c>
      <c r="AL114" s="9">
        <f>SUM(AL2:AL112)</f>
        <v>0</v>
      </c>
    </row>
    <row r="116" spans="9:38">
      <c r="J116" s="8" t="s">
        <v>361</v>
      </c>
    </row>
    <row r="118" spans="9:38">
      <c r="J118" s="8" t="s">
        <v>362</v>
      </c>
      <c r="K118" s="8" t="s">
        <v>363</v>
      </c>
      <c r="L118" s="8" t="s">
        <v>364</v>
      </c>
    </row>
    <row r="120" spans="9:38">
      <c r="I120" s="8" t="s">
        <v>365</v>
      </c>
      <c r="J120" s="8">
        <f>S114</f>
        <v>69555541.422999993</v>
      </c>
    </row>
    <row r="122" spans="9:38">
      <c r="I122" s="8" t="s">
        <v>366</v>
      </c>
      <c r="J122" s="8">
        <f>T114+W114</f>
        <v>17476546.543400005</v>
      </c>
      <c r="K122" s="8">
        <f>V114+Y114</f>
        <v>2796247.4522999995</v>
      </c>
    </row>
    <row r="124" spans="9:38">
      <c r="I124" s="8" t="s">
        <v>367</v>
      </c>
      <c r="J124" s="8">
        <v>0</v>
      </c>
      <c r="K124" s="8">
        <v>0</v>
      </c>
      <c r="L124" s="8">
        <v>0</v>
      </c>
    </row>
    <row r="126" spans="9:38">
      <c r="I126" s="8" t="s">
        <v>368</v>
      </c>
      <c r="J126" s="8">
        <v>0</v>
      </c>
      <c r="K126" s="8">
        <v>0</v>
      </c>
    </row>
    <row r="128" spans="9:38">
      <c r="I128" s="8" t="s">
        <v>369</v>
      </c>
      <c r="J128" s="8">
        <f>J120+J122</f>
        <v>87032087.966399997</v>
      </c>
      <c r="K128" s="8">
        <f>K122</f>
        <v>2796247.4522999995</v>
      </c>
      <c r="L128" s="8">
        <v>0</v>
      </c>
    </row>
  </sheetData>
  <sortState ref="A8:AP112">
    <sortCondition ref="D8:D11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2019-04-01T12:49:25Z</dcterms:created>
  <dcterms:modified xsi:type="dcterms:W3CDTF">2019-04-01T19:56:20Z</dcterms:modified>
</cp:coreProperties>
</file>