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2" i="1" l="1"/>
  <c r="Q9" i="1"/>
  <c r="Q10" i="1"/>
  <c r="Q11" i="1"/>
  <c r="Q18" i="1"/>
  <c r="Q19" i="1"/>
  <c r="Q20" i="1"/>
  <c r="Q28" i="1"/>
  <c r="Q36" i="1"/>
  <c r="Q37" i="1"/>
  <c r="Q44" i="1"/>
  <c r="Q45" i="1"/>
  <c r="Q46" i="1"/>
  <c r="Q47" i="1"/>
  <c r="Q48" i="1"/>
  <c r="Q49" i="1"/>
  <c r="Q50" i="1"/>
  <c r="Q54" i="1"/>
  <c r="Q55" i="1"/>
  <c r="Q56" i="1"/>
  <c r="Q57" i="1"/>
  <c r="Q58" i="1"/>
  <c r="Q73" i="1"/>
  <c r="Q12" i="1"/>
  <c r="Q13" i="1"/>
  <c r="Q21" i="1"/>
  <c r="Q22" i="1"/>
  <c r="Q23" i="1"/>
  <c r="Q29" i="1"/>
  <c r="Q30" i="1"/>
  <c r="Q31" i="1"/>
  <c r="Q32" i="1"/>
  <c r="Q38" i="1"/>
  <c r="Q39" i="1"/>
  <c r="Q40" i="1"/>
  <c r="Q41" i="1"/>
  <c r="Q51" i="1"/>
  <c r="Q59" i="1"/>
  <c r="Q60" i="1"/>
  <c r="Q61" i="1"/>
  <c r="Q62" i="1"/>
  <c r="Q63" i="1"/>
  <c r="Q64" i="1"/>
  <c r="Q65" i="1"/>
  <c r="Q74" i="1"/>
  <c r="Q75" i="1"/>
  <c r="Q14" i="1"/>
  <c r="Q24" i="1"/>
  <c r="Q25" i="1"/>
  <c r="Q26" i="1"/>
  <c r="Q33" i="1"/>
  <c r="Q34" i="1"/>
  <c r="Q52" i="1"/>
  <c r="Q66" i="1"/>
  <c r="Q67" i="1"/>
  <c r="Q68" i="1"/>
  <c r="Q69" i="1"/>
  <c r="Q70" i="1"/>
  <c r="Q76" i="1"/>
  <c r="Q15" i="1"/>
  <c r="Q16" i="1"/>
  <c r="Q17" i="1"/>
  <c r="Q27" i="1"/>
  <c r="Q35" i="1"/>
  <c r="Q43" i="1"/>
  <c r="Q53" i="1"/>
  <c r="Q71" i="1"/>
  <c r="Q72" i="1"/>
  <c r="Q77" i="1"/>
  <c r="Q8" i="1"/>
  <c r="AL79" i="1" l="1"/>
  <c r="AK79" i="1"/>
  <c r="AI79" i="1"/>
  <c r="AE79" i="1"/>
  <c r="K89" i="1" s="1"/>
  <c r="AC79" i="1"/>
  <c r="J89" i="1" s="1"/>
  <c r="AB79" i="1"/>
  <c r="Z79" i="1"/>
  <c r="Y79" i="1"/>
  <c r="W79" i="1"/>
  <c r="V79" i="1"/>
  <c r="K87" i="1" s="1"/>
  <c r="K93" i="1" s="1"/>
  <c r="T79" i="1"/>
  <c r="J87" i="1" s="1"/>
  <c r="S79" i="1"/>
  <c r="J85" i="1" s="1"/>
  <c r="R79" i="1"/>
  <c r="Q79" i="1"/>
  <c r="J93" i="1" l="1"/>
  <c r="M93" i="1" s="1"/>
</calcChain>
</file>

<file path=xl/sharedStrings.xml><?xml version="1.0" encoding="utf-8"?>
<sst xmlns="http://schemas.openxmlformats.org/spreadsheetml/2006/main" count="1804" uniqueCount="297">
  <si>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</si>
  <si>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</si>
  <si>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</si>
  <si>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</si>
  <si>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</si>
  <si>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</si>
  <si>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</si>
  <si>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</si>
  <si>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</si>
  <si>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</si>
  <si>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</si>
  <si>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</si>
  <si>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</si>
  <si>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</si>
  <si>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</si>
  <si>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</si>
  <si>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</si>
  <si>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</si>
  <si>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</si>
  <si>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</si>
  <si>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</si>
  <si>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</si>
  <si>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</si>
  <si>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</si>
  <si>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</si>
  <si>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</si>
  <si>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</si>
  <si>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</si>
  <si>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</si>
  <si>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</si>
  <si>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</si>
  <si>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</si>
  <si>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</si>
  <si>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</si>
  <si>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</si>
  <si>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</si>
  <si>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</si>
  <si>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</si>
  <si>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</si>
  <si>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</si>
  <si>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</si>
  <si>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</si>
  <si>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</si>
  <si>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</si>
  <si>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</si>
  <si>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</si>
  <si>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09/09/2019</t>
  </si>
  <si>
    <t>0301</t>
  </si>
  <si>
    <t>001</t>
  </si>
  <si>
    <t>Z1B8026797</t>
  </si>
  <si>
    <t/>
  </si>
  <si>
    <t>FC</t>
  </si>
  <si>
    <t>00050285-00050426</t>
  </si>
  <si>
    <t>VENTAS NO CONTRIBUYENTES</t>
  </si>
  <si>
    <t>-</t>
  </si>
  <si>
    <t>16</t>
  </si>
  <si>
    <t>8</t>
  </si>
  <si>
    <t>2</t>
  </si>
  <si>
    <t>00050427</t>
  </si>
  <si>
    <t>TOPROMER</t>
  </si>
  <si>
    <t>J-29425773-9</t>
  </si>
  <si>
    <t>3</t>
  </si>
  <si>
    <t>00050428</t>
  </si>
  <si>
    <t>4</t>
  </si>
  <si>
    <t>00050429-00050480</t>
  </si>
  <si>
    <t>5</t>
  </si>
  <si>
    <t>003</t>
  </si>
  <si>
    <t>Z1B8027648</t>
  </si>
  <si>
    <t>00207282-00207435</t>
  </si>
  <si>
    <t>6</t>
  </si>
  <si>
    <t>NC</t>
  </si>
  <si>
    <t>00000111</t>
  </si>
  <si>
    <t>00207407</t>
  </si>
  <si>
    <t>VEN</t>
  </si>
  <si>
    <t>HECTOR ANDACIA</t>
  </si>
  <si>
    <t>V14852302</t>
  </si>
  <si>
    <t>7</t>
  </si>
  <si>
    <t>004</t>
  </si>
  <si>
    <t>Z1B8026803</t>
  </si>
  <si>
    <t>00045108-00045109</t>
  </si>
  <si>
    <t>005</t>
  </si>
  <si>
    <t>Z1B8026520</t>
  </si>
  <si>
    <t>00090357-00090390</t>
  </si>
  <si>
    <t>9</t>
  </si>
  <si>
    <t>00090391</t>
  </si>
  <si>
    <t>TALLER MULTISERVICOS JES</t>
  </si>
  <si>
    <t>V305902755</t>
  </si>
  <si>
    <t>10</t>
  </si>
  <si>
    <t>00090392-00090398</t>
  </si>
  <si>
    <t>11</t>
  </si>
  <si>
    <t>10/09/2019</t>
  </si>
  <si>
    <t>00050481-00050492</t>
  </si>
  <si>
    <t>12</t>
  </si>
  <si>
    <t>00050493</t>
  </si>
  <si>
    <t>EL GUARDIAN JV ,C.A</t>
  </si>
  <si>
    <t>J-296722765</t>
  </si>
  <si>
    <t>13</t>
  </si>
  <si>
    <t>00050494-00050653</t>
  </si>
  <si>
    <t>14</t>
  </si>
  <si>
    <t>00207436-00207439</t>
  </si>
  <si>
    <t>15</t>
  </si>
  <si>
    <t>00207440</t>
  </si>
  <si>
    <t>ANDERSON</t>
  </si>
  <si>
    <t>V280789912</t>
  </si>
  <si>
    <t>00207441-00207525</t>
  </si>
  <si>
    <t>17</t>
  </si>
  <si>
    <t>00045110-00045156</t>
  </si>
  <si>
    <t>18</t>
  </si>
  <si>
    <t>00045157</t>
  </si>
  <si>
    <t>19</t>
  </si>
  <si>
    <t>00045158-00045200</t>
  </si>
  <si>
    <t>20</t>
  </si>
  <si>
    <t>00090399-00090468</t>
  </si>
  <si>
    <t>21</t>
  </si>
  <si>
    <t>11/09/2019</t>
  </si>
  <si>
    <t>00050654-00050796</t>
  </si>
  <si>
    <t>22</t>
  </si>
  <si>
    <t>00207526-00207539</t>
  </si>
  <si>
    <t>23</t>
  </si>
  <si>
    <t>00207540</t>
  </si>
  <si>
    <t>SUMINISTROS DESCART MEDIC</t>
  </si>
  <si>
    <t>J407085530</t>
  </si>
  <si>
    <t>24</t>
  </si>
  <si>
    <t>00207541-00207617</t>
  </si>
  <si>
    <t>25</t>
  </si>
  <si>
    <t>00000112</t>
  </si>
  <si>
    <t>00207603</t>
  </si>
  <si>
    <t>ORLANDO LA ROSA</t>
  </si>
  <si>
    <t>V10284084</t>
  </si>
  <si>
    <t>26</t>
  </si>
  <si>
    <t>00045201-00045311</t>
  </si>
  <si>
    <t>27</t>
  </si>
  <si>
    <t>00000095</t>
  </si>
  <si>
    <t>00045304</t>
  </si>
  <si>
    <t>JESUS TRIJILLO .</t>
  </si>
  <si>
    <t>V6463153</t>
  </si>
  <si>
    <t>28</t>
  </si>
  <si>
    <t>00090469-00090529</t>
  </si>
  <si>
    <t>29</t>
  </si>
  <si>
    <t>12/09/2019</t>
  </si>
  <si>
    <t>00050797-00050910</t>
  </si>
  <si>
    <t>30</t>
  </si>
  <si>
    <t>00000096</t>
  </si>
  <si>
    <t>00050814</t>
  </si>
  <si>
    <t>DAVID LUGO</t>
  </si>
  <si>
    <t>V15315521</t>
  </si>
  <si>
    <t>31</t>
  </si>
  <si>
    <t>00207618-00207631</t>
  </si>
  <si>
    <t>32</t>
  </si>
  <si>
    <t>00207632</t>
  </si>
  <si>
    <t>INVERSIONES EL SUEÑO DE MIS PADRES</t>
  </si>
  <si>
    <t>J406863076</t>
  </si>
  <si>
    <t>33</t>
  </si>
  <si>
    <t>00207633-00207645</t>
  </si>
  <si>
    <t>34</t>
  </si>
  <si>
    <t>00207646-00207708</t>
  </si>
  <si>
    <t>35</t>
  </si>
  <si>
    <t>00090530-00090665</t>
  </si>
  <si>
    <t>36</t>
  </si>
  <si>
    <t>13/09/2019</t>
  </si>
  <si>
    <t>00050911-00050922</t>
  </si>
  <si>
    <t>37</t>
  </si>
  <si>
    <t>00050923</t>
  </si>
  <si>
    <t>FERRETERIA EPA C.A</t>
  </si>
  <si>
    <t>J00271144-2</t>
  </si>
  <si>
    <t>38</t>
  </si>
  <si>
    <t>00050924-00050955</t>
  </si>
  <si>
    <t>39</t>
  </si>
  <si>
    <t>00050956</t>
  </si>
  <si>
    <t>RESTAURANT LA SOLUCION</t>
  </si>
  <si>
    <t>V108646868</t>
  </si>
  <si>
    <t>40</t>
  </si>
  <si>
    <t>00050957-00051019</t>
  </si>
  <si>
    <t>41</t>
  </si>
  <si>
    <t>00051020</t>
  </si>
  <si>
    <t>INVERSIONES MANUERDO</t>
  </si>
  <si>
    <t>J314401556</t>
  </si>
  <si>
    <t>42</t>
  </si>
  <si>
    <t>00051021-00051068</t>
  </si>
  <si>
    <t>43</t>
  </si>
  <si>
    <t>00207709-00207808</t>
  </si>
  <si>
    <t>44</t>
  </si>
  <si>
    <t>00045312-00045347</t>
  </si>
  <si>
    <t>45</t>
  </si>
  <si>
    <t>00090666-00090776</t>
  </si>
  <si>
    <t>46</t>
  </si>
  <si>
    <t>14/09/2019</t>
  </si>
  <si>
    <t>00051069-00051113</t>
  </si>
  <si>
    <t>47</t>
  </si>
  <si>
    <t>00051114</t>
  </si>
  <si>
    <t>COPI CEBICIO</t>
  </si>
  <si>
    <t>J-30727282-1</t>
  </si>
  <si>
    <t>48</t>
  </si>
  <si>
    <t>00051115-00051199</t>
  </si>
  <si>
    <t>49</t>
  </si>
  <si>
    <t>00000097</t>
  </si>
  <si>
    <t>00051182</t>
  </si>
  <si>
    <t>JESUS ROJAS</t>
  </si>
  <si>
    <t>V27560344</t>
  </si>
  <si>
    <t>50</t>
  </si>
  <si>
    <t>00000098</t>
  </si>
  <si>
    <t>00051178</t>
  </si>
  <si>
    <t>YULIET BELTRAN</t>
  </si>
  <si>
    <t>V21467763</t>
  </si>
  <si>
    <t>51</t>
  </si>
  <si>
    <t>00207809-00207822</t>
  </si>
  <si>
    <t>52</t>
  </si>
  <si>
    <t>00207823</t>
  </si>
  <si>
    <t>FUNDACION ESTADO DE VENEZUELA</t>
  </si>
  <si>
    <t>J-31329467-5</t>
  </si>
  <si>
    <t>53</t>
  </si>
  <si>
    <t>00207824-00207898</t>
  </si>
  <si>
    <t>54</t>
  </si>
  <si>
    <t>00207899</t>
  </si>
  <si>
    <t>ROSA FARIA</t>
  </si>
  <si>
    <t>V314488520</t>
  </si>
  <si>
    <t>55</t>
  </si>
  <si>
    <t>00207900-00207923</t>
  </si>
  <si>
    <t>56</t>
  </si>
  <si>
    <t>00207924</t>
  </si>
  <si>
    <t>DISCPLAY BETELGEUSE C.A.</t>
  </si>
  <si>
    <t>J-293717787</t>
  </si>
  <si>
    <t>57</t>
  </si>
  <si>
    <t>00207925-00207927</t>
  </si>
  <si>
    <t>58</t>
  </si>
  <si>
    <t>00045348-00045358</t>
  </si>
  <si>
    <t>59</t>
  </si>
  <si>
    <t>00045359</t>
  </si>
  <si>
    <t>FUNDACION SCOUT DE VENEZUELA</t>
  </si>
  <si>
    <t>J-303294675</t>
  </si>
  <si>
    <t>60</t>
  </si>
  <si>
    <t>00045360-00045374</t>
  </si>
  <si>
    <t>61</t>
  </si>
  <si>
    <t>00045375</t>
  </si>
  <si>
    <t>FUNDACION RESTAURADORA DE PORTILLO</t>
  </si>
  <si>
    <t>J412941119</t>
  </si>
  <si>
    <t>62</t>
  </si>
  <si>
    <t>00045376-00045382</t>
  </si>
  <si>
    <t>63</t>
  </si>
  <si>
    <t>00090777-00090929</t>
  </si>
  <si>
    <t>64</t>
  </si>
  <si>
    <t>00000057</t>
  </si>
  <si>
    <t>00090844</t>
  </si>
  <si>
    <t>MARIA MANFREY</t>
  </si>
  <si>
    <t>V11227609</t>
  </si>
  <si>
    <t>65</t>
  </si>
  <si>
    <t>15/09/2019</t>
  </si>
  <si>
    <t>00051200-00051381</t>
  </si>
  <si>
    <t>66</t>
  </si>
  <si>
    <t>00207928-00208061</t>
  </si>
  <si>
    <t>67</t>
  </si>
  <si>
    <t>00000113</t>
  </si>
  <si>
    <t>00208001</t>
  </si>
  <si>
    <t>YHONATHY APONTE</t>
  </si>
  <si>
    <t>V17744597</t>
  </si>
  <si>
    <t>68</t>
  </si>
  <si>
    <t>00045383-00045442</t>
  </si>
  <si>
    <t>69</t>
  </si>
  <si>
    <t>00090930-00091085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</si>
  <si>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</si>
  <si>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</si>
  <si>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</si>
  <si>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</si>
  <si>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</si>
  <si>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</si>
  <si>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</si>
  <si>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</si>
  <si>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</si>
  <si>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0360</t>
  </si>
  <si>
    <t>0361</t>
  </si>
  <si>
    <t>0362</t>
  </si>
  <si>
    <t>0363</t>
  </si>
  <si>
    <t>0364</t>
  </si>
  <si>
    <t>0365</t>
  </si>
  <si>
    <t>0366</t>
  </si>
  <si>
    <t>1232</t>
  </si>
  <si>
    <t>1429</t>
  </si>
  <si>
    <t>1430</t>
  </si>
  <si>
    <t>1431</t>
  </si>
  <si>
    <t>1432</t>
  </si>
  <si>
    <t>1433</t>
  </si>
  <si>
    <t>1434</t>
  </si>
  <si>
    <t>1435</t>
  </si>
  <si>
    <t>0356</t>
  </si>
  <si>
    <t>0357</t>
  </si>
  <si>
    <t>0358</t>
  </si>
  <si>
    <t>1234</t>
  </si>
  <si>
    <t>0359</t>
  </si>
  <si>
    <t>00045311</t>
  </si>
  <si>
    <t>CAJA SIN ACTIVIDAD</t>
  </si>
  <si>
    <t>1228</t>
  </si>
  <si>
    <t>1229</t>
  </si>
  <si>
    <t>1230</t>
  </si>
  <si>
    <t>1231</t>
  </si>
  <si>
    <t>1233</t>
  </si>
  <si>
    <t>LIBRO DE VENTAS DEL 09-09-19 AL 15-09-19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</si>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</sst>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166" fontId="3" fillId="0" borderId="1" xfId="0" applyNumberFormat="1" applyFon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0" xfId="0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3"/>
  <sheetViews>
    <sheetView tabSelected="1" workbookViewId="0">
      <pane ySplit="7" topLeftCell="A8" activePane="bottomLeft" state="frozen"/>
      <selection pane="bottomLeft" activeCell="F16" sqref="F1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6" t="s">
        <v>295</v>
      </c>
      <c r="B4" s="26"/>
      <c r="C4" s="26"/>
      <c r="D4" s="26"/>
      <c r="E4" s="26"/>
      <c r="F4" s="26"/>
      <c r="G4" s="26"/>
      <c r="H4" s="26"/>
      <c r="I4" s="26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4" customForma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1" t="s">
        <v>23</v>
      </c>
      <c r="V7" s="23" t="s">
        <v>24</v>
      </c>
      <c r="W7" s="23" t="s">
        <v>25</v>
      </c>
      <c r="X7" s="21" t="s">
        <v>26</v>
      </c>
      <c r="Y7" s="23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1" t="s">
        <v>34</v>
      </c>
      <c r="AG7" s="21" t="s">
        <v>35</v>
      </c>
      <c r="AH7" s="23" t="s">
        <v>36</v>
      </c>
      <c r="AI7" s="23" t="s">
        <v>37</v>
      </c>
      <c r="AJ7" s="21" t="s">
        <v>38</v>
      </c>
      <c r="AK7" s="23" t="s">
        <v>39</v>
      </c>
      <c r="AL7" s="23" t="s">
        <v>40</v>
      </c>
      <c r="AM7" s="22" t="s">
        <v>41</v>
      </c>
      <c r="AN7" s="21" t="s">
        <v>42</v>
      </c>
      <c r="AO7" s="22" t="s">
        <v>43</v>
      </c>
      <c r="AP7" s="21" t="s">
        <v>44</v>
      </c>
    </row>
    <row r="8" spans="1:42" s="16" customFormat="1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268</v>
      </c>
      <c r="G8" s="14" t="s">
        <v>51</v>
      </c>
      <c r="H8" s="14" t="s">
        <v>52</v>
      </c>
      <c r="I8" s="12" t="s">
        <v>50</v>
      </c>
      <c r="J8" s="12" t="s">
        <v>50</v>
      </c>
      <c r="K8" s="12" t="s">
        <v>50</v>
      </c>
      <c r="L8" s="12" t="s">
        <v>50</v>
      </c>
      <c r="M8" s="12">
        <v>0</v>
      </c>
      <c r="N8" s="14" t="s">
        <v>50</v>
      </c>
      <c r="O8" s="14" t="s">
        <v>53</v>
      </c>
      <c r="P8" s="14" t="s">
        <v>50</v>
      </c>
      <c r="Q8" s="12">
        <f t="shared" ref="Q8:Q39" si="0">SUM(S8:AL8)</f>
        <v>7834823.9120500013</v>
      </c>
      <c r="R8" s="12">
        <v>0</v>
      </c>
      <c r="S8" s="12">
        <v>6956630.1764500011</v>
      </c>
      <c r="T8" s="12">
        <v>0</v>
      </c>
      <c r="U8" s="14" t="s">
        <v>54</v>
      </c>
      <c r="V8" s="12">
        <v>0</v>
      </c>
      <c r="W8" s="12">
        <v>712133.75900000008</v>
      </c>
      <c r="X8" s="14" t="s">
        <v>55</v>
      </c>
      <c r="Y8" s="12">
        <v>113941.40139999997</v>
      </c>
      <c r="Z8" s="12">
        <v>0</v>
      </c>
      <c r="AA8" s="14" t="s">
        <v>54</v>
      </c>
      <c r="AB8" s="12">
        <v>0</v>
      </c>
      <c r="AC8" s="12">
        <v>48257.94</v>
      </c>
      <c r="AD8" s="14" t="s">
        <v>56</v>
      </c>
      <c r="AE8" s="12">
        <v>3860.6352000000002</v>
      </c>
      <c r="AF8" s="14">
        <v>0</v>
      </c>
      <c r="AG8" s="14" t="s">
        <v>54</v>
      </c>
      <c r="AH8" s="12">
        <v>0</v>
      </c>
      <c r="AI8" s="12">
        <v>0</v>
      </c>
      <c r="AJ8" s="14" t="s">
        <v>54</v>
      </c>
      <c r="AK8" s="12">
        <v>0</v>
      </c>
      <c r="AL8" s="12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 x14ac:dyDescent="0.25">
      <c r="A9" s="14" t="s">
        <v>57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268</v>
      </c>
      <c r="G9" s="14" t="s">
        <v>51</v>
      </c>
      <c r="H9" s="14" t="s">
        <v>58</v>
      </c>
      <c r="I9" s="12" t="s">
        <v>50</v>
      </c>
      <c r="J9" s="12" t="s">
        <v>50</v>
      </c>
      <c r="K9" s="12" t="s">
        <v>50</v>
      </c>
      <c r="L9" s="12" t="s">
        <v>50</v>
      </c>
      <c r="M9" s="12">
        <v>0</v>
      </c>
      <c r="N9" s="14" t="s">
        <v>50</v>
      </c>
      <c r="O9" s="14" t="s">
        <v>59</v>
      </c>
      <c r="P9" s="14" t="s">
        <v>60</v>
      </c>
      <c r="Q9" s="12">
        <f t="shared" si="0"/>
        <v>82254.295599999998</v>
      </c>
      <c r="R9" s="12">
        <v>0</v>
      </c>
      <c r="S9" s="12">
        <v>49469.03</v>
      </c>
      <c r="T9" s="12">
        <v>28263.16</v>
      </c>
      <c r="U9" s="14" t="s">
        <v>55</v>
      </c>
      <c r="V9" s="12">
        <v>4522.1055999999999</v>
      </c>
      <c r="W9" s="12">
        <v>0</v>
      </c>
      <c r="X9" s="14" t="s">
        <v>54</v>
      </c>
      <c r="Y9" s="12">
        <v>0</v>
      </c>
      <c r="Z9" s="12">
        <v>0</v>
      </c>
      <c r="AA9" s="14" t="s">
        <v>54</v>
      </c>
      <c r="AB9" s="12">
        <v>0</v>
      </c>
      <c r="AC9" s="12">
        <v>0</v>
      </c>
      <c r="AD9" s="14" t="s">
        <v>54</v>
      </c>
      <c r="AE9" s="12">
        <v>0</v>
      </c>
      <c r="AF9" s="14">
        <v>0</v>
      </c>
      <c r="AG9" s="14" t="s">
        <v>54</v>
      </c>
      <c r="AH9" s="12">
        <v>0</v>
      </c>
      <c r="AI9" s="12">
        <v>0</v>
      </c>
      <c r="AJ9" s="14" t="s">
        <v>54</v>
      </c>
      <c r="AK9" s="12">
        <v>0</v>
      </c>
      <c r="AL9" s="12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 x14ac:dyDescent="0.25">
      <c r="A10" s="14" t="s">
        <v>61</v>
      </c>
      <c r="B10" s="15" t="s">
        <v>46</v>
      </c>
      <c r="C10" s="14" t="s">
        <v>47</v>
      </c>
      <c r="D10" s="14" t="s">
        <v>48</v>
      </c>
      <c r="E10" s="14" t="s">
        <v>49</v>
      </c>
      <c r="F10" s="14" t="s">
        <v>268</v>
      </c>
      <c r="G10" s="14" t="s">
        <v>51</v>
      </c>
      <c r="H10" s="14" t="s">
        <v>62</v>
      </c>
      <c r="I10" s="12" t="s">
        <v>50</v>
      </c>
      <c r="J10" s="12" t="s">
        <v>50</v>
      </c>
      <c r="K10" s="12" t="s">
        <v>50</v>
      </c>
      <c r="L10" s="12" t="s">
        <v>50</v>
      </c>
      <c r="M10" s="12">
        <v>0</v>
      </c>
      <c r="N10" s="14" t="s">
        <v>50</v>
      </c>
      <c r="O10" s="14" t="s">
        <v>59</v>
      </c>
      <c r="P10" s="14" t="s">
        <v>60</v>
      </c>
      <c r="Q10" s="12">
        <f t="shared" si="0"/>
        <v>24000</v>
      </c>
      <c r="R10" s="12">
        <v>0</v>
      </c>
      <c r="S10" s="12">
        <v>24000</v>
      </c>
      <c r="T10" s="12">
        <v>0</v>
      </c>
      <c r="U10" s="14" t="s">
        <v>54</v>
      </c>
      <c r="V10" s="12">
        <v>0</v>
      </c>
      <c r="W10" s="12">
        <v>0</v>
      </c>
      <c r="X10" s="14" t="s">
        <v>54</v>
      </c>
      <c r="Y10" s="12">
        <v>0</v>
      </c>
      <c r="Z10" s="12">
        <v>0</v>
      </c>
      <c r="AA10" s="14" t="s">
        <v>54</v>
      </c>
      <c r="AB10" s="12">
        <v>0</v>
      </c>
      <c r="AC10" s="12">
        <v>0</v>
      </c>
      <c r="AD10" s="14" t="s">
        <v>54</v>
      </c>
      <c r="AE10" s="12">
        <v>0</v>
      </c>
      <c r="AF10" s="14">
        <v>0</v>
      </c>
      <c r="AG10" s="14" t="s">
        <v>54</v>
      </c>
      <c r="AH10" s="12">
        <v>0</v>
      </c>
      <c r="AI10" s="12">
        <v>0</v>
      </c>
      <c r="AJ10" s="14" t="s">
        <v>54</v>
      </c>
      <c r="AK10" s="12">
        <v>0</v>
      </c>
      <c r="AL10" s="12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 x14ac:dyDescent="0.25">
      <c r="A11" s="14" t="s">
        <v>63</v>
      </c>
      <c r="B11" s="15" t="s">
        <v>46</v>
      </c>
      <c r="C11" s="14" t="s">
        <v>47</v>
      </c>
      <c r="D11" s="14" t="s">
        <v>48</v>
      </c>
      <c r="E11" s="14" t="s">
        <v>49</v>
      </c>
      <c r="F11" s="14" t="s">
        <v>268</v>
      </c>
      <c r="G11" s="14" t="s">
        <v>51</v>
      </c>
      <c r="H11" s="14" t="s">
        <v>64</v>
      </c>
      <c r="I11" s="12" t="s">
        <v>50</v>
      </c>
      <c r="J11" s="12" t="s">
        <v>50</v>
      </c>
      <c r="K11" s="12" t="s">
        <v>50</v>
      </c>
      <c r="L11" s="12" t="s">
        <v>50</v>
      </c>
      <c r="M11" s="12">
        <v>0</v>
      </c>
      <c r="N11" s="14" t="s">
        <v>50</v>
      </c>
      <c r="O11" s="14" t="s">
        <v>53</v>
      </c>
      <c r="P11" s="14" t="s">
        <v>50</v>
      </c>
      <c r="Q11" s="12">
        <f t="shared" si="0"/>
        <v>3540128.3332999987</v>
      </c>
      <c r="R11" s="12">
        <v>0</v>
      </c>
      <c r="S11" s="12">
        <v>2839564.2642999985</v>
      </c>
      <c r="T11" s="12">
        <v>0</v>
      </c>
      <c r="U11" s="14" t="s">
        <v>54</v>
      </c>
      <c r="V11" s="12">
        <v>0</v>
      </c>
      <c r="W11" s="12">
        <v>603934.54220000003</v>
      </c>
      <c r="X11" s="14" t="s">
        <v>54</v>
      </c>
      <c r="Y11" s="12">
        <v>96629.526799999992</v>
      </c>
      <c r="Z11" s="12">
        <v>0</v>
      </c>
      <c r="AA11" s="14" t="s">
        <v>54</v>
      </c>
      <c r="AB11" s="12">
        <v>0</v>
      </c>
      <c r="AC11" s="12">
        <v>0</v>
      </c>
      <c r="AD11" s="14" t="s">
        <v>54</v>
      </c>
      <c r="AE11" s="12">
        <v>0</v>
      </c>
      <c r="AF11" s="14">
        <v>0</v>
      </c>
      <c r="AG11" s="14" t="s">
        <v>54</v>
      </c>
      <c r="AH11" s="12">
        <v>0</v>
      </c>
      <c r="AI11" s="12">
        <v>0</v>
      </c>
      <c r="AJ11" s="14" t="s">
        <v>54</v>
      </c>
      <c r="AK11" s="12">
        <v>0</v>
      </c>
      <c r="AL11" s="12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 x14ac:dyDescent="0.25">
      <c r="A12" s="14" t="s">
        <v>65</v>
      </c>
      <c r="B12" s="15" t="s">
        <v>46</v>
      </c>
      <c r="C12" s="14" t="s">
        <v>47</v>
      </c>
      <c r="D12" s="14" t="s">
        <v>66</v>
      </c>
      <c r="E12" s="14" t="s">
        <v>67</v>
      </c>
      <c r="F12" s="14" t="s">
        <v>276</v>
      </c>
      <c r="G12" s="14" t="s">
        <v>51</v>
      </c>
      <c r="H12" s="14" t="s">
        <v>68</v>
      </c>
      <c r="I12" s="12" t="s">
        <v>50</v>
      </c>
      <c r="J12" s="12" t="s">
        <v>50</v>
      </c>
      <c r="K12" s="12" t="s">
        <v>50</v>
      </c>
      <c r="L12" s="12" t="s">
        <v>50</v>
      </c>
      <c r="M12" s="12">
        <v>0</v>
      </c>
      <c r="N12" s="14" t="s">
        <v>50</v>
      </c>
      <c r="O12" s="14" t="s">
        <v>53</v>
      </c>
      <c r="P12" s="14" t="s">
        <v>50</v>
      </c>
      <c r="Q12" s="12">
        <f t="shared" si="0"/>
        <v>9651468.1719499994</v>
      </c>
      <c r="R12" s="12">
        <v>0</v>
      </c>
      <c r="S12" s="12">
        <v>7169769.6878999993</v>
      </c>
      <c r="T12" s="12">
        <v>0</v>
      </c>
      <c r="U12" s="14" t="s">
        <v>54</v>
      </c>
      <c r="V12" s="12">
        <v>0</v>
      </c>
      <c r="W12" s="12">
        <v>2139395.2448500004</v>
      </c>
      <c r="X12" s="14" t="s">
        <v>54</v>
      </c>
      <c r="Y12" s="12">
        <v>342303.23919999989</v>
      </c>
      <c r="Z12" s="12">
        <v>0</v>
      </c>
      <c r="AA12" s="14" t="s">
        <v>54</v>
      </c>
      <c r="AB12" s="12">
        <v>0</v>
      </c>
      <c r="AC12" s="12">
        <v>0</v>
      </c>
      <c r="AD12" s="14" t="s">
        <v>54</v>
      </c>
      <c r="AE12" s="12">
        <v>0</v>
      </c>
      <c r="AF12" s="14">
        <v>0</v>
      </c>
      <c r="AG12" s="14" t="s">
        <v>54</v>
      </c>
      <c r="AH12" s="12">
        <v>0</v>
      </c>
      <c r="AI12" s="12">
        <v>0</v>
      </c>
      <c r="AJ12" s="14" t="s">
        <v>54</v>
      </c>
      <c r="AK12" s="12">
        <v>0</v>
      </c>
      <c r="AL12" s="12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 x14ac:dyDescent="0.25">
      <c r="A13" s="14" t="s">
        <v>69</v>
      </c>
      <c r="B13" s="15" t="s">
        <v>46</v>
      </c>
      <c r="C13" s="14" t="s">
        <v>47</v>
      </c>
      <c r="D13" s="14" t="s">
        <v>66</v>
      </c>
      <c r="E13" s="14" t="s">
        <v>67</v>
      </c>
      <c r="F13" s="14" t="s">
        <v>276</v>
      </c>
      <c r="G13" s="14" t="s">
        <v>70</v>
      </c>
      <c r="H13" s="14" t="s">
        <v>50</v>
      </c>
      <c r="I13" s="12" t="s">
        <v>71</v>
      </c>
      <c r="J13" s="12" t="s">
        <v>50</v>
      </c>
      <c r="K13" s="12" t="s">
        <v>72</v>
      </c>
      <c r="L13" s="12" t="s">
        <v>46</v>
      </c>
      <c r="M13" s="12">
        <v>47738.559999999998</v>
      </c>
      <c r="N13" s="14" t="s">
        <v>73</v>
      </c>
      <c r="O13" s="14" t="s">
        <v>74</v>
      </c>
      <c r="P13" s="14" t="s">
        <v>75</v>
      </c>
      <c r="Q13" s="12">
        <f t="shared" si="0"/>
        <v>-47738.559999999998</v>
      </c>
      <c r="R13" s="12">
        <v>0</v>
      </c>
      <c r="S13" s="12">
        <v>-47738.559999999998</v>
      </c>
      <c r="T13" s="12">
        <v>0</v>
      </c>
      <c r="U13" s="14" t="s">
        <v>54</v>
      </c>
      <c r="V13" s="12">
        <v>0</v>
      </c>
      <c r="W13" s="12">
        <v>0</v>
      </c>
      <c r="X13" s="14" t="s">
        <v>54</v>
      </c>
      <c r="Y13" s="12">
        <v>0</v>
      </c>
      <c r="Z13" s="12">
        <v>0</v>
      </c>
      <c r="AA13" s="14" t="s">
        <v>54</v>
      </c>
      <c r="AB13" s="12">
        <v>0</v>
      </c>
      <c r="AC13" s="12">
        <v>0</v>
      </c>
      <c r="AD13" s="14" t="s">
        <v>54</v>
      </c>
      <c r="AE13" s="12">
        <v>0</v>
      </c>
      <c r="AF13" s="14">
        <v>0</v>
      </c>
      <c r="AG13" s="14" t="s">
        <v>54</v>
      </c>
      <c r="AH13" s="12">
        <v>0</v>
      </c>
      <c r="AI13" s="12">
        <v>0</v>
      </c>
      <c r="AJ13" s="14" t="s">
        <v>54</v>
      </c>
      <c r="AK13" s="12">
        <v>0</v>
      </c>
      <c r="AL13" s="12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 x14ac:dyDescent="0.25">
      <c r="A14" s="14" t="s">
        <v>76</v>
      </c>
      <c r="B14" s="15" t="s">
        <v>46</v>
      </c>
      <c r="C14" s="14" t="s">
        <v>47</v>
      </c>
      <c r="D14" s="14" t="s">
        <v>77</v>
      </c>
      <c r="E14" s="14" t="s">
        <v>78</v>
      </c>
      <c r="F14" s="14" t="s">
        <v>283</v>
      </c>
      <c r="G14" s="14" t="s">
        <v>51</v>
      </c>
      <c r="H14" s="14" t="s">
        <v>79</v>
      </c>
      <c r="I14" s="12" t="s">
        <v>50</v>
      </c>
      <c r="J14" s="12" t="s">
        <v>50</v>
      </c>
      <c r="K14" s="12" t="s">
        <v>50</v>
      </c>
      <c r="L14" s="12" t="s">
        <v>50</v>
      </c>
      <c r="M14" s="12">
        <v>0</v>
      </c>
      <c r="N14" s="14" t="s">
        <v>50</v>
      </c>
      <c r="O14" s="14" t="s">
        <v>53</v>
      </c>
      <c r="P14" s="14" t="s">
        <v>50</v>
      </c>
      <c r="Q14" s="12">
        <f t="shared" si="0"/>
        <v>73474.936799999996</v>
      </c>
      <c r="R14" s="12">
        <v>0</v>
      </c>
      <c r="S14" s="12">
        <v>19499</v>
      </c>
      <c r="T14" s="12">
        <v>0</v>
      </c>
      <c r="U14" s="14" t="s">
        <v>54</v>
      </c>
      <c r="V14" s="12">
        <v>0</v>
      </c>
      <c r="W14" s="12">
        <v>46530.979999999996</v>
      </c>
      <c r="X14" s="14" t="s">
        <v>55</v>
      </c>
      <c r="Y14" s="12">
        <v>7444.9567999999999</v>
      </c>
      <c r="Z14" s="12">
        <v>0</v>
      </c>
      <c r="AA14" s="14" t="s">
        <v>54</v>
      </c>
      <c r="AB14" s="12">
        <v>0</v>
      </c>
      <c r="AC14" s="12">
        <v>0</v>
      </c>
      <c r="AD14" s="14" t="s">
        <v>54</v>
      </c>
      <c r="AE14" s="12">
        <v>0</v>
      </c>
      <c r="AF14" s="14">
        <v>0</v>
      </c>
      <c r="AG14" s="14" t="s">
        <v>54</v>
      </c>
      <c r="AH14" s="12">
        <v>0</v>
      </c>
      <c r="AI14" s="12">
        <v>0</v>
      </c>
      <c r="AJ14" s="14" t="s">
        <v>54</v>
      </c>
      <c r="AK14" s="12">
        <v>0</v>
      </c>
      <c r="AL14" s="12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 x14ac:dyDescent="0.25">
      <c r="A15" s="14" t="s">
        <v>56</v>
      </c>
      <c r="B15" s="15" t="s">
        <v>46</v>
      </c>
      <c r="C15" s="14" t="s">
        <v>47</v>
      </c>
      <c r="D15" s="14" t="s">
        <v>80</v>
      </c>
      <c r="E15" s="14" t="s">
        <v>81</v>
      </c>
      <c r="F15" s="14" t="s">
        <v>290</v>
      </c>
      <c r="G15" s="14" t="s">
        <v>51</v>
      </c>
      <c r="H15" s="14" t="s">
        <v>82</v>
      </c>
      <c r="I15" s="12" t="s">
        <v>50</v>
      </c>
      <c r="J15" s="12" t="s">
        <v>50</v>
      </c>
      <c r="K15" s="12" t="s">
        <v>50</v>
      </c>
      <c r="L15" s="12" t="s">
        <v>50</v>
      </c>
      <c r="M15" s="12">
        <v>0</v>
      </c>
      <c r="N15" s="14" t="s">
        <v>50</v>
      </c>
      <c r="O15" s="14" t="s">
        <v>53</v>
      </c>
      <c r="P15" s="14" t="s">
        <v>50</v>
      </c>
      <c r="Q15" s="12">
        <f t="shared" si="0"/>
        <v>1431456.7328000003</v>
      </c>
      <c r="R15" s="12">
        <v>0</v>
      </c>
      <c r="S15" s="12">
        <v>1215147.4238000002</v>
      </c>
      <c r="T15" s="12">
        <v>0</v>
      </c>
      <c r="U15" s="14" t="s">
        <v>54</v>
      </c>
      <c r="V15" s="12">
        <v>0</v>
      </c>
      <c r="W15" s="12">
        <v>186473.54220000003</v>
      </c>
      <c r="X15" s="14" t="s">
        <v>54</v>
      </c>
      <c r="Y15" s="12">
        <v>29835.766799999998</v>
      </c>
      <c r="Z15" s="12">
        <v>0</v>
      </c>
      <c r="AA15" s="14" t="s">
        <v>54</v>
      </c>
      <c r="AB15" s="12">
        <v>0</v>
      </c>
      <c r="AC15" s="12">
        <v>0</v>
      </c>
      <c r="AD15" s="14" t="s">
        <v>54</v>
      </c>
      <c r="AE15" s="12">
        <v>0</v>
      </c>
      <c r="AF15" s="14">
        <v>0</v>
      </c>
      <c r="AG15" s="14" t="s">
        <v>54</v>
      </c>
      <c r="AH15" s="12">
        <v>0</v>
      </c>
      <c r="AI15" s="12">
        <v>0</v>
      </c>
      <c r="AJ15" s="14" t="s">
        <v>54</v>
      </c>
      <c r="AK15" s="12">
        <v>0</v>
      </c>
      <c r="AL15" s="12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 x14ac:dyDescent="0.25">
      <c r="A16" s="14" t="s">
        <v>83</v>
      </c>
      <c r="B16" s="15" t="s">
        <v>46</v>
      </c>
      <c r="C16" s="14" t="s">
        <v>47</v>
      </c>
      <c r="D16" s="14" t="s">
        <v>80</v>
      </c>
      <c r="E16" s="14" t="s">
        <v>81</v>
      </c>
      <c r="F16" s="14" t="s">
        <v>290</v>
      </c>
      <c r="G16" s="14" t="s">
        <v>51</v>
      </c>
      <c r="H16" s="14" t="s">
        <v>84</v>
      </c>
      <c r="I16" s="12" t="s">
        <v>50</v>
      </c>
      <c r="J16" s="12" t="s">
        <v>50</v>
      </c>
      <c r="K16" s="12" t="s">
        <v>50</v>
      </c>
      <c r="L16" s="12" t="s">
        <v>50</v>
      </c>
      <c r="M16" s="12">
        <v>0</v>
      </c>
      <c r="N16" s="14" t="s">
        <v>50</v>
      </c>
      <c r="O16" s="14" t="s">
        <v>85</v>
      </c>
      <c r="P16" s="14" t="s">
        <v>86</v>
      </c>
      <c r="Q16" s="12">
        <f t="shared" si="0"/>
        <v>40299.048049999998</v>
      </c>
      <c r="R16" s="12">
        <v>0</v>
      </c>
      <c r="S16" s="12">
        <v>40299.048049999998</v>
      </c>
      <c r="T16" s="12">
        <v>0</v>
      </c>
      <c r="U16" s="14" t="s">
        <v>54</v>
      </c>
      <c r="V16" s="12">
        <v>0</v>
      </c>
      <c r="W16" s="12">
        <v>0</v>
      </c>
      <c r="X16" s="14" t="s">
        <v>54</v>
      </c>
      <c r="Y16" s="12">
        <v>0</v>
      </c>
      <c r="Z16" s="12">
        <v>0</v>
      </c>
      <c r="AA16" s="14" t="s">
        <v>54</v>
      </c>
      <c r="AB16" s="12">
        <v>0</v>
      </c>
      <c r="AC16" s="12">
        <v>0</v>
      </c>
      <c r="AD16" s="14" t="s">
        <v>54</v>
      </c>
      <c r="AE16" s="12">
        <v>0</v>
      </c>
      <c r="AF16" s="14">
        <v>0</v>
      </c>
      <c r="AG16" s="14" t="s">
        <v>54</v>
      </c>
      <c r="AH16" s="12">
        <v>0</v>
      </c>
      <c r="AI16" s="12">
        <v>0</v>
      </c>
      <c r="AJ16" s="14" t="s">
        <v>54</v>
      </c>
      <c r="AK16" s="12">
        <v>0</v>
      </c>
      <c r="AL16" s="12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 x14ac:dyDescent="0.25">
      <c r="A17" s="14" t="s">
        <v>87</v>
      </c>
      <c r="B17" s="15" t="s">
        <v>46</v>
      </c>
      <c r="C17" s="14" t="s">
        <v>47</v>
      </c>
      <c r="D17" s="14" t="s">
        <v>80</v>
      </c>
      <c r="E17" s="14" t="s">
        <v>81</v>
      </c>
      <c r="F17" s="14" t="s">
        <v>290</v>
      </c>
      <c r="G17" s="14" t="s">
        <v>51</v>
      </c>
      <c r="H17" s="14" t="s">
        <v>88</v>
      </c>
      <c r="I17" s="12" t="s">
        <v>50</v>
      </c>
      <c r="J17" s="12" t="s">
        <v>50</v>
      </c>
      <c r="K17" s="12" t="s">
        <v>50</v>
      </c>
      <c r="L17" s="12" t="s">
        <v>50</v>
      </c>
      <c r="M17" s="12">
        <v>0</v>
      </c>
      <c r="N17" s="14" t="s">
        <v>50</v>
      </c>
      <c r="O17" s="14" t="s">
        <v>53</v>
      </c>
      <c r="P17" s="14" t="s">
        <v>50</v>
      </c>
      <c r="Q17" s="12">
        <f t="shared" si="0"/>
        <v>423215.00400000007</v>
      </c>
      <c r="R17" s="12">
        <v>0</v>
      </c>
      <c r="S17" s="12">
        <v>284949.79000000004</v>
      </c>
      <c r="T17" s="12">
        <v>0</v>
      </c>
      <c r="U17" s="14" t="s">
        <v>54</v>
      </c>
      <c r="V17" s="12">
        <v>0</v>
      </c>
      <c r="W17" s="12">
        <v>119194.15</v>
      </c>
      <c r="X17" s="14" t="s">
        <v>54</v>
      </c>
      <c r="Y17" s="12">
        <v>19071.063999999998</v>
      </c>
      <c r="Z17" s="12">
        <v>0</v>
      </c>
      <c r="AA17" s="14" t="s">
        <v>54</v>
      </c>
      <c r="AB17" s="12">
        <v>0</v>
      </c>
      <c r="AC17" s="12">
        <v>0</v>
      </c>
      <c r="AD17" s="14" t="s">
        <v>54</v>
      </c>
      <c r="AE17" s="12">
        <v>0</v>
      </c>
      <c r="AF17" s="14">
        <v>0</v>
      </c>
      <c r="AG17" s="14" t="s">
        <v>54</v>
      </c>
      <c r="AH17" s="12">
        <v>0</v>
      </c>
      <c r="AI17" s="12">
        <v>0</v>
      </c>
      <c r="AJ17" s="14" t="s">
        <v>54</v>
      </c>
      <c r="AK17" s="12">
        <v>0</v>
      </c>
      <c r="AL17" s="12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 x14ac:dyDescent="0.25">
      <c r="A18" s="14" t="s">
        <v>89</v>
      </c>
      <c r="B18" s="15" t="s">
        <v>90</v>
      </c>
      <c r="C18" s="14" t="s">
        <v>47</v>
      </c>
      <c r="D18" s="14" t="s">
        <v>48</v>
      </c>
      <c r="E18" s="14" t="s">
        <v>49</v>
      </c>
      <c r="F18" s="14" t="s">
        <v>269</v>
      </c>
      <c r="G18" s="14" t="s">
        <v>51</v>
      </c>
      <c r="H18" s="14" t="s">
        <v>91</v>
      </c>
      <c r="I18" s="12" t="s">
        <v>50</v>
      </c>
      <c r="J18" s="12" t="s">
        <v>50</v>
      </c>
      <c r="K18" s="12" t="s">
        <v>50</v>
      </c>
      <c r="L18" s="12" t="s">
        <v>50</v>
      </c>
      <c r="M18" s="12">
        <v>0</v>
      </c>
      <c r="N18" s="14" t="s">
        <v>50</v>
      </c>
      <c r="O18" s="14" t="s">
        <v>53</v>
      </c>
      <c r="P18" s="14" t="s">
        <v>50</v>
      </c>
      <c r="Q18" s="12">
        <f t="shared" si="0"/>
        <v>508201.33729999996</v>
      </c>
      <c r="R18" s="12">
        <v>0</v>
      </c>
      <c r="S18" s="12">
        <v>478034.28449999995</v>
      </c>
      <c r="T18" s="12">
        <v>0</v>
      </c>
      <c r="U18" s="14" t="s">
        <v>54</v>
      </c>
      <c r="V18" s="12">
        <v>0</v>
      </c>
      <c r="W18" s="12">
        <v>26006.079999999998</v>
      </c>
      <c r="X18" s="14" t="s">
        <v>55</v>
      </c>
      <c r="Y18" s="12">
        <v>4160.9727999999996</v>
      </c>
      <c r="Z18" s="12">
        <v>0</v>
      </c>
      <c r="AA18" s="14" t="s">
        <v>54</v>
      </c>
      <c r="AB18" s="12">
        <v>0</v>
      </c>
      <c r="AC18" s="12">
        <v>0</v>
      </c>
      <c r="AD18" s="14" t="s">
        <v>54</v>
      </c>
      <c r="AE18" s="12">
        <v>0</v>
      </c>
      <c r="AF18" s="14">
        <v>0</v>
      </c>
      <c r="AG18" s="14" t="s">
        <v>54</v>
      </c>
      <c r="AH18" s="12">
        <v>0</v>
      </c>
      <c r="AI18" s="12">
        <v>0</v>
      </c>
      <c r="AJ18" s="14" t="s">
        <v>54</v>
      </c>
      <c r="AK18" s="12">
        <v>0</v>
      </c>
      <c r="AL18" s="12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 x14ac:dyDescent="0.25">
      <c r="A19" s="14" t="s">
        <v>92</v>
      </c>
      <c r="B19" s="15" t="s">
        <v>90</v>
      </c>
      <c r="C19" s="14" t="s">
        <v>47</v>
      </c>
      <c r="D19" s="14" t="s">
        <v>48</v>
      </c>
      <c r="E19" s="14" t="s">
        <v>49</v>
      </c>
      <c r="F19" s="14" t="s">
        <v>269</v>
      </c>
      <c r="G19" s="14" t="s">
        <v>51</v>
      </c>
      <c r="H19" s="14" t="s">
        <v>93</v>
      </c>
      <c r="I19" s="12" t="s">
        <v>50</v>
      </c>
      <c r="J19" s="12" t="s">
        <v>50</v>
      </c>
      <c r="K19" s="12" t="s">
        <v>50</v>
      </c>
      <c r="L19" s="12" t="s">
        <v>50</v>
      </c>
      <c r="M19" s="12">
        <v>0</v>
      </c>
      <c r="N19" s="14" t="s">
        <v>50</v>
      </c>
      <c r="O19" s="14" t="s">
        <v>94</v>
      </c>
      <c r="P19" s="14" t="s">
        <v>95</v>
      </c>
      <c r="Q19" s="12">
        <f t="shared" si="0"/>
        <v>71032.867599999998</v>
      </c>
      <c r="R19" s="12">
        <v>0</v>
      </c>
      <c r="S19" s="12">
        <v>50650.009999999995</v>
      </c>
      <c r="T19" s="12">
        <v>17571.429</v>
      </c>
      <c r="U19" s="14" t="s">
        <v>55</v>
      </c>
      <c r="V19" s="12">
        <v>2811.4286000000002</v>
      </c>
      <c r="W19" s="12">
        <v>0</v>
      </c>
      <c r="X19" s="14" t="s">
        <v>54</v>
      </c>
      <c r="Y19" s="12">
        <v>0</v>
      </c>
      <c r="Z19" s="12">
        <v>0</v>
      </c>
      <c r="AA19" s="14" t="s">
        <v>54</v>
      </c>
      <c r="AB19" s="12">
        <v>0</v>
      </c>
      <c r="AC19" s="12">
        <v>0</v>
      </c>
      <c r="AD19" s="14" t="s">
        <v>54</v>
      </c>
      <c r="AE19" s="12">
        <v>0</v>
      </c>
      <c r="AF19" s="14">
        <v>0</v>
      </c>
      <c r="AG19" s="14" t="s">
        <v>54</v>
      </c>
      <c r="AH19" s="12">
        <v>0</v>
      </c>
      <c r="AI19" s="12">
        <v>0</v>
      </c>
      <c r="AJ19" s="14" t="s">
        <v>54</v>
      </c>
      <c r="AK19" s="12">
        <v>0</v>
      </c>
      <c r="AL19" s="12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 x14ac:dyDescent="0.25">
      <c r="A20" s="14" t="s">
        <v>96</v>
      </c>
      <c r="B20" s="15" t="s">
        <v>90</v>
      </c>
      <c r="C20" s="14" t="s">
        <v>47</v>
      </c>
      <c r="D20" s="14" t="s">
        <v>48</v>
      </c>
      <c r="E20" s="14" t="s">
        <v>49</v>
      </c>
      <c r="F20" s="14" t="s">
        <v>269</v>
      </c>
      <c r="G20" s="14" t="s">
        <v>51</v>
      </c>
      <c r="H20" s="14" t="s">
        <v>97</v>
      </c>
      <c r="I20" s="12" t="s">
        <v>50</v>
      </c>
      <c r="J20" s="12" t="s">
        <v>50</v>
      </c>
      <c r="K20" s="12" t="s">
        <v>50</v>
      </c>
      <c r="L20" s="12" t="s">
        <v>50</v>
      </c>
      <c r="M20" s="12">
        <v>0</v>
      </c>
      <c r="N20" s="14" t="s">
        <v>50</v>
      </c>
      <c r="O20" s="14" t="s">
        <v>53</v>
      </c>
      <c r="P20" s="14" t="s">
        <v>50</v>
      </c>
      <c r="Q20" s="12">
        <f t="shared" si="0"/>
        <v>9786258.9556500018</v>
      </c>
      <c r="R20" s="12">
        <v>0</v>
      </c>
      <c r="S20" s="12">
        <v>7327153.302600001</v>
      </c>
      <c r="T20" s="12">
        <v>0</v>
      </c>
      <c r="U20" s="14" t="s">
        <v>54</v>
      </c>
      <c r="V20" s="12">
        <v>0</v>
      </c>
      <c r="W20" s="12">
        <v>2030059.0540500002</v>
      </c>
      <c r="X20" s="14" t="s">
        <v>55</v>
      </c>
      <c r="Y20" s="12">
        <v>324809.44860000018</v>
      </c>
      <c r="Z20" s="12">
        <v>0</v>
      </c>
      <c r="AA20" s="14" t="s">
        <v>54</v>
      </c>
      <c r="AB20" s="12">
        <v>0</v>
      </c>
      <c r="AC20" s="12">
        <v>96515.88</v>
      </c>
      <c r="AD20" s="14" t="s">
        <v>56</v>
      </c>
      <c r="AE20" s="12">
        <v>7721.2704000000003</v>
      </c>
      <c r="AF20" s="14">
        <v>0</v>
      </c>
      <c r="AG20" s="14" t="s">
        <v>54</v>
      </c>
      <c r="AH20" s="12">
        <v>0</v>
      </c>
      <c r="AI20" s="12">
        <v>0</v>
      </c>
      <c r="AJ20" s="14" t="s">
        <v>54</v>
      </c>
      <c r="AK20" s="12">
        <v>0</v>
      </c>
      <c r="AL20" s="12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 x14ac:dyDescent="0.25">
      <c r="A21" s="14" t="s">
        <v>98</v>
      </c>
      <c r="B21" s="15" t="s">
        <v>90</v>
      </c>
      <c r="C21" s="14" t="s">
        <v>47</v>
      </c>
      <c r="D21" s="14" t="s">
        <v>66</v>
      </c>
      <c r="E21" s="14" t="s">
        <v>67</v>
      </c>
      <c r="F21" s="14" t="s">
        <v>277</v>
      </c>
      <c r="G21" s="14" t="s">
        <v>51</v>
      </c>
      <c r="H21" s="14" t="s">
        <v>99</v>
      </c>
      <c r="I21" s="12" t="s">
        <v>50</v>
      </c>
      <c r="J21" s="12" t="s">
        <v>50</v>
      </c>
      <c r="K21" s="12" t="s">
        <v>50</v>
      </c>
      <c r="L21" s="12" t="s">
        <v>50</v>
      </c>
      <c r="M21" s="12">
        <v>0</v>
      </c>
      <c r="N21" s="14" t="s">
        <v>50</v>
      </c>
      <c r="O21" s="14" t="s">
        <v>53</v>
      </c>
      <c r="P21" s="14" t="s">
        <v>50</v>
      </c>
      <c r="Q21" s="12">
        <f t="shared" si="0"/>
        <v>365701.66759999999</v>
      </c>
      <c r="R21" s="12">
        <v>0</v>
      </c>
      <c r="S21" s="12">
        <v>339642.38</v>
      </c>
      <c r="T21" s="12">
        <v>0</v>
      </c>
      <c r="U21" s="14" t="s">
        <v>54</v>
      </c>
      <c r="V21" s="12">
        <v>0</v>
      </c>
      <c r="W21" s="12">
        <v>0</v>
      </c>
      <c r="X21" s="14" t="s">
        <v>54</v>
      </c>
      <c r="Y21" s="12">
        <v>0</v>
      </c>
      <c r="Z21" s="12">
        <v>0</v>
      </c>
      <c r="AA21" s="14" t="s">
        <v>54</v>
      </c>
      <c r="AB21" s="12">
        <v>0</v>
      </c>
      <c r="AC21" s="12">
        <v>24128.97</v>
      </c>
      <c r="AD21" s="14" t="s">
        <v>56</v>
      </c>
      <c r="AE21" s="12">
        <v>1930.3176000000001</v>
      </c>
      <c r="AF21" s="14">
        <v>0</v>
      </c>
      <c r="AG21" s="14" t="s">
        <v>54</v>
      </c>
      <c r="AH21" s="12">
        <v>0</v>
      </c>
      <c r="AI21" s="12">
        <v>0</v>
      </c>
      <c r="AJ21" s="14" t="s">
        <v>54</v>
      </c>
      <c r="AK21" s="12">
        <v>0</v>
      </c>
      <c r="AL21" s="12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 x14ac:dyDescent="0.25">
      <c r="A22" s="14" t="s">
        <v>100</v>
      </c>
      <c r="B22" s="15" t="s">
        <v>90</v>
      </c>
      <c r="C22" s="14" t="s">
        <v>47</v>
      </c>
      <c r="D22" s="14" t="s">
        <v>66</v>
      </c>
      <c r="E22" s="14" t="s">
        <v>67</v>
      </c>
      <c r="F22" s="14" t="s">
        <v>277</v>
      </c>
      <c r="G22" s="14" t="s">
        <v>51</v>
      </c>
      <c r="H22" s="14" t="s">
        <v>101</v>
      </c>
      <c r="I22" s="12" t="s">
        <v>50</v>
      </c>
      <c r="J22" s="12" t="s">
        <v>50</v>
      </c>
      <c r="K22" s="12" t="s">
        <v>50</v>
      </c>
      <c r="L22" s="12" t="s">
        <v>50</v>
      </c>
      <c r="M22" s="12">
        <v>0</v>
      </c>
      <c r="N22" s="14" t="s">
        <v>50</v>
      </c>
      <c r="O22" s="14" t="s">
        <v>102</v>
      </c>
      <c r="P22" s="14" t="s">
        <v>103</v>
      </c>
      <c r="Q22" s="12">
        <f t="shared" si="0"/>
        <v>124282</v>
      </c>
      <c r="R22" s="12">
        <v>0</v>
      </c>
      <c r="S22" s="12">
        <v>124282</v>
      </c>
      <c r="T22" s="12">
        <v>0</v>
      </c>
      <c r="U22" s="14" t="s">
        <v>54</v>
      </c>
      <c r="V22" s="12">
        <v>0</v>
      </c>
      <c r="W22" s="12">
        <v>0</v>
      </c>
      <c r="X22" s="14" t="s">
        <v>54</v>
      </c>
      <c r="Y22" s="12">
        <v>0</v>
      </c>
      <c r="Z22" s="12">
        <v>0</v>
      </c>
      <c r="AA22" s="14" t="s">
        <v>54</v>
      </c>
      <c r="AB22" s="12">
        <v>0</v>
      </c>
      <c r="AC22" s="12">
        <v>0</v>
      </c>
      <c r="AD22" s="14" t="s">
        <v>54</v>
      </c>
      <c r="AE22" s="12">
        <v>0</v>
      </c>
      <c r="AF22" s="14">
        <v>0</v>
      </c>
      <c r="AG22" s="14" t="s">
        <v>54</v>
      </c>
      <c r="AH22" s="12">
        <v>0</v>
      </c>
      <c r="AI22" s="12">
        <v>0</v>
      </c>
      <c r="AJ22" s="14" t="s">
        <v>54</v>
      </c>
      <c r="AK22" s="12">
        <v>0</v>
      </c>
      <c r="AL22" s="12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 x14ac:dyDescent="0.25">
      <c r="A23" s="14" t="s">
        <v>55</v>
      </c>
      <c r="B23" s="15" t="s">
        <v>90</v>
      </c>
      <c r="C23" s="14" t="s">
        <v>47</v>
      </c>
      <c r="D23" s="14" t="s">
        <v>66</v>
      </c>
      <c r="E23" s="14" t="s">
        <v>67</v>
      </c>
      <c r="F23" s="14" t="s">
        <v>277</v>
      </c>
      <c r="G23" s="14" t="s">
        <v>51</v>
      </c>
      <c r="H23" s="14" t="s">
        <v>104</v>
      </c>
      <c r="I23" s="12" t="s">
        <v>50</v>
      </c>
      <c r="J23" s="12" t="s">
        <v>50</v>
      </c>
      <c r="K23" s="12" t="s">
        <v>50</v>
      </c>
      <c r="L23" s="12" t="s">
        <v>50</v>
      </c>
      <c r="M23" s="12">
        <v>0</v>
      </c>
      <c r="N23" s="14" t="s">
        <v>50</v>
      </c>
      <c r="O23" s="14" t="s">
        <v>53</v>
      </c>
      <c r="P23" s="14" t="s">
        <v>50</v>
      </c>
      <c r="Q23" s="12">
        <f t="shared" si="0"/>
        <v>6523224.2682500007</v>
      </c>
      <c r="R23" s="12">
        <v>0</v>
      </c>
      <c r="S23" s="12">
        <v>5203871.2570000011</v>
      </c>
      <c r="T23" s="12">
        <v>0</v>
      </c>
      <c r="U23" s="14" t="s">
        <v>54</v>
      </c>
      <c r="V23" s="12">
        <v>0</v>
      </c>
      <c r="W23" s="12">
        <v>1025048.7699499998</v>
      </c>
      <c r="X23" s="14" t="s">
        <v>54</v>
      </c>
      <c r="Y23" s="12">
        <v>164007.80329999997</v>
      </c>
      <c r="Z23" s="12">
        <v>0</v>
      </c>
      <c r="AA23" s="14" t="s">
        <v>54</v>
      </c>
      <c r="AB23" s="12">
        <v>0</v>
      </c>
      <c r="AC23" s="12">
        <v>120644.85</v>
      </c>
      <c r="AD23" s="14" t="s">
        <v>56</v>
      </c>
      <c r="AE23" s="12">
        <v>9651.5879999999997</v>
      </c>
      <c r="AF23" s="14">
        <v>0</v>
      </c>
      <c r="AG23" s="14" t="s">
        <v>54</v>
      </c>
      <c r="AH23" s="12">
        <v>0</v>
      </c>
      <c r="AI23" s="12">
        <v>0</v>
      </c>
      <c r="AJ23" s="14" t="s">
        <v>54</v>
      </c>
      <c r="AK23" s="12">
        <v>0</v>
      </c>
      <c r="AL23" s="12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 x14ac:dyDescent="0.25">
      <c r="A24" s="14" t="s">
        <v>105</v>
      </c>
      <c r="B24" s="15" t="s">
        <v>90</v>
      </c>
      <c r="C24" s="14" t="s">
        <v>47</v>
      </c>
      <c r="D24" s="14" t="s">
        <v>77</v>
      </c>
      <c r="E24" s="14" t="s">
        <v>78</v>
      </c>
      <c r="F24" s="14" t="s">
        <v>284</v>
      </c>
      <c r="G24" s="14" t="s">
        <v>51</v>
      </c>
      <c r="H24" s="14" t="s">
        <v>106</v>
      </c>
      <c r="I24" s="12" t="s">
        <v>50</v>
      </c>
      <c r="J24" s="12" t="s">
        <v>50</v>
      </c>
      <c r="K24" s="12" t="s">
        <v>50</v>
      </c>
      <c r="L24" s="12" t="s">
        <v>50</v>
      </c>
      <c r="M24" s="12">
        <v>0</v>
      </c>
      <c r="N24" s="14" t="s">
        <v>50</v>
      </c>
      <c r="O24" s="14" t="s">
        <v>53</v>
      </c>
      <c r="P24" s="14" t="s">
        <v>50</v>
      </c>
      <c r="Q24" s="12">
        <f t="shared" si="0"/>
        <v>3469670.6076999996</v>
      </c>
      <c r="R24" s="12">
        <v>0</v>
      </c>
      <c r="S24" s="12">
        <v>2735706.8049999997</v>
      </c>
      <c r="T24" s="12">
        <v>0</v>
      </c>
      <c r="U24" s="14" t="s">
        <v>54</v>
      </c>
      <c r="V24" s="12">
        <v>0</v>
      </c>
      <c r="W24" s="12">
        <v>632727.41610000003</v>
      </c>
      <c r="X24" s="14" t="s">
        <v>54</v>
      </c>
      <c r="Y24" s="12">
        <v>101236.3866</v>
      </c>
      <c r="Z24" s="12">
        <v>0</v>
      </c>
      <c r="AA24" s="14" t="s">
        <v>54</v>
      </c>
      <c r="AB24" s="12">
        <v>0</v>
      </c>
      <c r="AC24" s="12">
        <v>0</v>
      </c>
      <c r="AD24" s="14" t="s">
        <v>54</v>
      </c>
      <c r="AE24" s="12">
        <v>0</v>
      </c>
      <c r="AF24" s="14">
        <v>0</v>
      </c>
      <c r="AG24" s="14" t="s">
        <v>54</v>
      </c>
      <c r="AH24" s="12">
        <v>0</v>
      </c>
      <c r="AI24" s="12">
        <v>0</v>
      </c>
      <c r="AJ24" s="14" t="s">
        <v>54</v>
      </c>
      <c r="AK24" s="12">
        <v>0</v>
      </c>
      <c r="AL24" s="12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 x14ac:dyDescent="0.25">
      <c r="A25" s="14" t="s">
        <v>107</v>
      </c>
      <c r="B25" s="15" t="s">
        <v>90</v>
      </c>
      <c r="C25" s="14" t="s">
        <v>47</v>
      </c>
      <c r="D25" s="14" t="s">
        <v>77</v>
      </c>
      <c r="E25" s="14" t="s">
        <v>78</v>
      </c>
      <c r="F25" s="14" t="s">
        <v>284</v>
      </c>
      <c r="G25" s="14" t="s">
        <v>51</v>
      </c>
      <c r="H25" s="14" t="s">
        <v>108</v>
      </c>
      <c r="I25" s="12" t="s">
        <v>50</v>
      </c>
      <c r="J25" s="12" t="s">
        <v>50</v>
      </c>
      <c r="K25" s="12" t="s">
        <v>50</v>
      </c>
      <c r="L25" s="12" t="s">
        <v>50</v>
      </c>
      <c r="M25" s="12">
        <v>0</v>
      </c>
      <c r="N25" s="14" t="s">
        <v>50</v>
      </c>
      <c r="O25" s="14" t="s">
        <v>85</v>
      </c>
      <c r="P25" s="14" t="s">
        <v>86</v>
      </c>
      <c r="Q25" s="12">
        <f t="shared" si="0"/>
        <v>51392.77</v>
      </c>
      <c r="R25" s="12">
        <v>0</v>
      </c>
      <c r="S25" s="12">
        <v>51392.77</v>
      </c>
      <c r="T25" s="12">
        <v>0</v>
      </c>
      <c r="U25" s="14" t="s">
        <v>54</v>
      </c>
      <c r="V25" s="12">
        <v>0</v>
      </c>
      <c r="W25" s="12">
        <v>0</v>
      </c>
      <c r="X25" s="14" t="s">
        <v>54</v>
      </c>
      <c r="Y25" s="12">
        <v>0</v>
      </c>
      <c r="Z25" s="12">
        <v>0</v>
      </c>
      <c r="AA25" s="14" t="s">
        <v>54</v>
      </c>
      <c r="AB25" s="12">
        <v>0</v>
      </c>
      <c r="AC25" s="12">
        <v>0</v>
      </c>
      <c r="AD25" s="14" t="s">
        <v>54</v>
      </c>
      <c r="AE25" s="12">
        <v>0</v>
      </c>
      <c r="AF25" s="14">
        <v>0</v>
      </c>
      <c r="AG25" s="14" t="s">
        <v>54</v>
      </c>
      <c r="AH25" s="12">
        <v>0</v>
      </c>
      <c r="AI25" s="12">
        <v>0</v>
      </c>
      <c r="AJ25" s="14" t="s">
        <v>54</v>
      </c>
      <c r="AK25" s="12">
        <v>0</v>
      </c>
      <c r="AL25" s="12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 x14ac:dyDescent="0.25">
      <c r="A26" s="14" t="s">
        <v>109</v>
      </c>
      <c r="B26" s="15" t="s">
        <v>90</v>
      </c>
      <c r="C26" s="14" t="s">
        <v>47</v>
      </c>
      <c r="D26" s="14" t="s">
        <v>77</v>
      </c>
      <c r="E26" s="14" t="s">
        <v>78</v>
      </c>
      <c r="F26" s="14" t="s">
        <v>284</v>
      </c>
      <c r="G26" s="14" t="s">
        <v>51</v>
      </c>
      <c r="H26" s="14" t="s">
        <v>110</v>
      </c>
      <c r="I26" s="12" t="s">
        <v>50</v>
      </c>
      <c r="J26" s="12" t="s">
        <v>50</v>
      </c>
      <c r="K26" s="12" t="s">
        <v>50</v>
      </c>
      <c r="L26" s="12" t="s">
        <v>50</v>
      </c>
      <c r="M26" s="12">
        <v>0</v>
      </c>
      <c r="N26" s="14" t="s">
        <v>50</v>
      </c>
      <c r="O26" s="14" t="s">
        <v>53</v>
      </c>
      <c r="P26" s="14" t="s">
        <v>50</v>
      </c>
      <c r="Q26" s="12">
        <f t="shared" si="0"/>
        <v>2530219.9419</v>
      </c>
      <c r="R26" s="12">
        <v>0</v>
      </c>
      <c r="S26" s="12">
        <v>2036948.7694000001</v>
      </c>
      <c r="T26" s="12">
        <v>0</v>
      </c>
      <c r="U26" s="14" t="s">
        <v>54</v>
      </c>
      <c r="V26" s="12">
        <v>0</v>
      </c>
      <c r="W26" s="12">
        <v>425233.76939999999</v>
      </c>
      <c r="X26" s="14" t="s">
        <v>54</v>
      </c>
      <c r="Y26" s="12">
        <v>68037.403099999996</v>
      </c>
      <c r="Z26" s="12">
        <v>0</v>
      </c>
      <c r="AA26" s="14" t="s">
        <v>54</v>
      </c>
      <c r="AB26" s="12">
        <v>0</v>
      </c>
      <c r="AC26" s="12">
        <v>0</v>
      </c>
      <c r="AD26" s="14" t="s">
        <v>54</v>
      </c>
      <c r="AE26" s="12">
        <v>0</v>
      </c>
      <c r="AF26" s="14">
        <v>0</v>
      </c>
      <c r="AG26" s="14" t="s">
        <v>54</v>
      </c>
      <c r="AH26" s="12">
        <v>0</v>
      </c>
      <c r="AI26" s="12">
        <v>0</v>
      </c>
      <c r="AJ26" s="14" t="s">
        <v>54</v>
      </c>
      <c r="AK26" s="12">
        <v>0</v>
      </c>
      <c r="AL26" s="12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 x14ac:dyDescent="0.25">
      <c r="A27" s="14" t="s">
        <v>111</v>
      </c>
      <c r="B27" s="15" t="s">
        <v>90</v>
      </c>
      <c r="C27" s="14" t="s">
        <v>47</v>
      </c>
      <c r="D27" s="14" t="s">
        <v>80</v>
      </c>
      <c r="E27" s="14" t="s">
        <v>81</v>
      </c>
      <c r="F27" s="14" t="s">
        <v>291</v>
      </c>
      <c r="G27" s="14" t="s">
        <v>51</v>
      </c>
      <c r="H27" s="14" t="s">
        <v>112</v>
      </c>
      <c r="I27" s="12" t="s">
        <v>50</v>
      </c>
      <c r="J27" s="12" t="s">
        <v>50</v>
      </c>
      <c r="K27" s="12" t="s">
        <v>50</v>
      </c>
      <c r="L27" s="12" t="s">
        <v>50</v>
      </c>
      <c r="M27" s="12">
        <v>0</v>
      </c>
      <c r="N27" s="14" t="s">
        <v>50</v>
      </c>
      <c r="O27" s="14" t="s">
        <v>53</v>
      </c>
      <c r="P27" s="14" t="s">
        <v>50</v>
      </c>
      <c r="Q27" s="12">
        <f t="shared" si="0"/>
        <v>3079027.1584000001</v>
      </c>
      <c r="R27" s="12">
        <v>0</v>
      </c>
      <c r="S27" s="12">
        <v>2642177.4802999999</v>
      </c>
      <c r="T27" s="12">
        <v>0</v>
      </c>
      <c r="U27" s="14" t="s">
        <v>54</v>
      </c>
      <c r="V27" s="12">
        <v>0</v>
      </c>
      <c r="W27" s="12">
        <v>376594.55009999993</v>
      </c>
      <c r="X27" s="14" t="s">
        <v>54</v>
      </c>
      <c r="Y27" s="12">
        <v>60255.128000000004</v>
      </c>
      <c r="Z27" s="12">
        <v>0</v>
      </c>
      <c r="AA27" s="14" t="s">
        <v>54</v>
      </c>
      <c r="AB27" s="12">
        <v>0</v>
      </c>
      <c r="AC27" s="12">
        <v>0</v>
      </c>
      <c r="AD27" s="14" t="s">
        <v>54</v>
      </c>
      <c r="AE27" s="12">
        <v>0</v>
      </c>
      <c r="AF27" s="14">
        <v>0</v>
      </c>
      <c r="AG27" s="14" t="s">
        <v>54</v>
      </c>
      <c r="AH27" s="12">
        <v>0</v>
      </c>
      <c r="AI27" s="12">
        <v>0</v>
      </c>
      <c r="AJ27" s="14" t="s">
        <v>54</v>
      </c>
      <c r="AK27" s="12">
        <v>0</v>
      </c>
      <c r="AL27" s="12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 x14ac:dyDescent="0.25">
      <c r="A28" s="14" t="s">
        <v>113</v>
      </c>
      <c r="B28" s="15" t="s">
        <v>114</v>
      </c>
      <c r="C28" s="14" t="s">
        <v>47</v>
      </c>
      <c r="D28" s="14" t="s">
        <v>48</v>
      </c>
      <c r="E28" s="14" t="s">
        <v>49</v>
      </c>
      <c r="F28" s="14" t="s">
        <v>270</v>
      </c>
      <c r="G28" s="14" t="s">
        <v>51</v>
      </c>
      <c r="H28" s="14" t="s">
        <v>115</v>
      </c>
      <c r="I28" s="12" t="s">
        <v>50</v>
      </c>
      <c r="J28" s="12" t="s">
        <v>50</v>
      </c>
      <c r="K28" s="12" t="s">
        <v>50</v>
      </c>
      <c r="L28" s="12" t="s">
        <v>50</v>
      </c>
      <c r="M28" s="12">
        <v>0</v>
      </c>
      <c r="N28" s="14" t="s">
        <v>50</v>
      </c>
      <c r="O28" s="14" t="s">
        <v>53</v>
      </c>
      <c r="P28" s="14" t="s">
        <v>50</v>
      </c>
      <c r="Q28" s="12">
        <f t="shared" si="0"/>
        <v>8585547.0476499945</v>
      </c>
      <c r="R28" s="12">
        <v>0</v>
      </c>
      <c r="S28" s="12">
        <v>6807170.3999999966</v>
      </c>
      <c r="T28" s="12">
        <v>0</v>
      </c>
      <c r="U28" s="14" t="s">
        <v>54</v>
      </c>
      <c r="V28" s="12">
        <v>0</v>
      </c>
      <c r="W28" s="12">
        <v>1488153.5106500001</v>
      </c>
      <c r="X28" s="14" t="s">
        <v>54</v>
      </c>
      <c r="Y28" s="12">
        <v>238104.56179999994</v>
      </c>
      <c r="Z28" s="12">
        <v>0</v>
      </c>
      <c r="AA28" s="14" t="s">
        <v>54</v>
      </c>
      <c r="AB28" s="12">
        <v>0</v>
      </c>
      <c r="AC28" s="12">
        <v>48257.94</v>
      </c>
      <c r="AD28" s="14" t="s">
        <v>56</v>
      </c>
      <c r="AE28" s="12">
        <v>3860.6352000000002</v>
      </c>
      <c r="AF28" s="14">
        <v>0</v>
      </c>
      <c r="AG28" s="14" t="s">
        <v>54</v>
      </c>
      <c r="AH28" s="12">
        <v>0</v>
      </c>
      <c r="AI28" s="12">
        <v>0</v>
      </c>
      <c r="AJ28" s="14" t="s">
        <v>54</v>
      </c>
      <c r="AK28" s="12">
        <v>0</v>
      </c>
      <c r="AL28" s="12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 x14ac:dyDescent="0.25">
      <c r="A29" s="14" t="s">
        <v>116</v>
      </c>
      <c r="B29" s="15" t="s">
        <v>114</v>
      </c>
      <c r="C29" s="14" t="s">
        <v>47</v>
      </c>
      <c r="D29" s="14" t="s">
        <v>66</v>
      </c>
      <c r="E29" s="14" t="s">
        <v>67</v>
      </c>
      <c r="F29" s="14" t="s">
        <v>278</v>
      </c>
      <c r="G29" s="14" t="s">
        <v>51</v>
      </c>
      <c r="H29" s="14" t="s">
        <v>117</v>
      </c>
      <c r="I29" s="12" t="s">
        <v>50</v>
      </c>
      <c r="J29" s="12" t="s">
        <v>50</v>
      </c>
      <c r="K29" s="12" t="s">
        <v>50</v>
      </c>
      <c r="L29" s="12" t="s">
        <v>50</v>
      </c>
      <c r="M29" s="12">
        <v>0</v>
      </c>
      <c r="N29" s="14" t="s">
        <v>50</v>
      </c>
      <c r="O29" s="14" t="s">
        <v>53</v>
      </c>
      <c r="P29" s="14" t="s">
        <v>50</v>
      </c>
      <c r="Q29" s="12">
        <f t="shared" si="0"/>
        <v>620075.16780000005</v>
      </c>
      <c r="R29" s="12">
        <v>0</v>
      </c>
      <c r="S29" s="12">
        <v>500947.13500000007</v>
      </c>
      <c r="T29" s="12">
        <v>0</v>
      </c>
      <c r="U29" s="14" t="s">
        <v>54</v>
      </c>
      <c r="V29" s="12">
        <v>0</v>
      </c>
      <c r="W29" s="12">
        <v>102696.58000000002</v>
      </c>
      <c r="X29" s="14" t="s">
        <v>54</v>
      </c>
      <c r="Y29" s="12">
        <v>16431.452799999999</v>
      </c>
      <c r="Z29" s="12">
        <v>0</v>
      </c>
      <c r="AA29" s="14" t="s">
        <v>54</v>
      </c>
      <c r="AB29" s="12">
        <v>0</v>
      </c>
      <c r="AC29" s="12">
        <v>0</v>
      </c>
      <c r="AD29" s="14" t="s">
        <v>54</v>
      </c>
      <c r="AE29" s="12">
        <v>0</v>
      </c>
      <c r="AF29" s="14">
        <v>0</v>
      </c>
      <c r="AG29" s="14" t="s">
        <v>54</v>
      </c>
      <c r="AH29" s="12">
        <v>0</v>
      </c>
      <c r="AI29" s="12">
        <v>0</v>
      </c>
      <c r="AJ29" s="14" t="s">
        <v>54</v>
      </c>
      <c r="AK29" s="12">
        <v>0</v>
      </c>
      <c r="AL29" s="12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 x14ac:dyDescent="0.25">
      <c r="A30" s="14" t="s">
        <v>118</v>
      </c>
      <c r="B30" s="15" t="s">
        <v>114</v>
      </c>
      <c r="C30" s="14" t="s">
        <v>47</v>
      </c>
      <c r="D30" s="14" t="s">
        <v>66</v>
      </c>
      <c r="E30" s="14" t="s">
        <v>67</v>
      </c>
      <c r="F30" s="14" t="s">
        <v>278</v>
      </c>
      <c r="G30" s="14" t="s">
        <v>51</v>
      </c>
      <c r="H30" s="14" t="s">
        <v>119</v>
      </c>
      <c r="I30" s="12" t="s">
        <v>50</v>
      </c>
      <c r="J30" s="12" t="s">
        <v>50</v>
      </c>
      <c r="K30" s="12" t="s">
        <v>50</v>
      </c>
      <c r="L30" s="12" t="s">
        <v>50</v>
      </c>
      <c r="M30" s="12">
        <v>0</v>
      </c>
      <c r="N30" s="14" t="s">
        <v>50</v>
      </c>
      <c r="O30" s="14" t="s">
        <v>120</v>
      </c>
      <c r="P30" s="14" t="s">
        <v>121</v>
      </c>
      <c r="Q30" s="12">
        <f t="shared" si="0"/>
        <v>33142.847199999997</v>
      </c>
      <c r="R30" s="12">
        <v>0</v>
      </c>
      <c r="S30" s="12">
        <v>0</v>
      </c>
      <c r="T30" s="12">
        <v>28571.42</v>
      </c>
      <c r="U30" s="14" t="s">
        <v>55</v>
      </c>
      <c r="V30" s="12">
        <v>4571.4272000000001</v>
      </c>
      <c r="W30" s="12">
        <v>0</v>
      </c>
      <c r="X30" s="14" t="s">
        <v>54</v>
      </c>
      <c r="Y30" s="12">
        <v>0</v>
      </c>
      <c r="Z30" s="12">
        <v>0</v>
      </c>
      <c r="AA30" s="14" t="s">
        <v>54</v>
      </c>
      <c r="AB30" s="12">
        <v>0</v>
      </c>
      <c r="AC30" s="12">
        <v>0</v>
      </c>
      <c r="AD30" s="14" t="s">
        <v>54</v>
      </c>
      <c r="AE30" s="12">
        <v>0</v>
      </c>
      <c r="AF30" s="14">
        <v>0</v>
      </c>
      <c r="AG30" s="14" t="s">
        <v>54</v>
      </c>
      <c r="AH30" s="12">
        <v>0</v>
      </c>
      <c r="AI30" s="12">
        <v>0</v>
      </c>
      <c r="AJ30" s="14" t="s">
        <v>54</v>
      </c>
      <c r="AK30" s="12">
        <v>0</v>
      </c>
      <c r="AL30" s="12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 x14ac:dyDescent="0.25">
      <c r="A31" s="14" t="s">
        <v>122</v>
      </c>
      <c r="B31" s="15" t="s">
        <v>114</v>
      </c>
      <c r="C31" s="14" t="s">
        <v>47</v>
      </c>
      <c r="D31" s="14" t="s">
        <v>66</v>
      </c>
      <c r="E31" s="14" t="s">
        <v>67</v>
      </c>
      <c r="F31" s="14" t="s">
        <v>278</v>
      </c>
      <c r="G31" s="14" t="s">
        <v>51</v>
      </c>
      <c r="H31" s="14" t="s">
        <v>123</v>
      </c>
      <c r="I31" s="12" t="s">
        <v>50</v>
      </c>
      <c r="J31" s="12" t="s">
        <v>50</v>
      </c>
      <c r="K31" s="12" t="s">
        <v>50</v>
      </c>
      <c r="L31" s="12" t="s">
        <v>50</v>
      </c>
      <c r="M31" s="12">
        <v>0</v>
      </c>
      <c r="N31" s="14" t="s">
        <v>50</v>
      </c>
      <c r="O31" s="14" t="s">
        <v>53</v>
      </c>
      <c r="P31" s="14" t="s">
        <v>50</v>
      </c>
      <c r="Q31" s="12">
        <f t="shared" si="0"/>
        <v>4841388.1843000008</v>
      </c>
      <c r="R31" s="12">
        <v>0</v>
      </c>
      <c r="S31" s="12">
        <v>3939234.290000001</v>
      </c>
      <c r="T31" s="12">
        <v>0</v>
      </c>
      <c r="U31" s="14" t="s">
        <v>54</v>
      </c>
      <c r="V31" s="12">
        <v>0</v>
      </c>
      <c r="W31" s="12">
        <v>755253.97120000003</v>
      </c>
      <c r="X31" s="14" t="s">
        <v>54</v>
      </c>
      <c r="Y31" s="12">
        <v>120840.63549999999</v>
      </c>
      <c r="Z31" s="12">
        <v>0</v>
      </c>
      <c r="AA31" s="14" t="s">
        <v>54</v>
      </c>
      <c r="AB31" s="12">
        <v>0</v>
      </c>
      <c r="AC31" s="12">
        <v>24128.97</v>
      </c>
      <c r="AD31" s="14" t="s">
        <v>56</v>
      </c>
      <c r="AE31" s="12">
        <v>1930.3176000000001</v>
      </c>
      <c r="AF31" s="14">
        <v>0</v>
      </c>
      <c r="AG31" s="14" t="s">
        <v>54</v>
      </c>
      <c r="AH31" s="12">
        <v>0</v>
      </c>
      <c r="AI31" s="12">
        <v>0</v>
      </c>
      <c r="AJ31" s="14" t="s">
        <v>54</v>
      </c>
      <c r="AK31" s="12">
        <v>0</v>
      </c>
      <c r="AL31" s="12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 x14ac:dyDescent="0.25">
      <c r="A32" s="14" t="s">
        <v>124</v>
      </c>
      <c r="B32" s="15" t="s">
        <v>114</v>
      </c>
      <c r="C32" s="14" t="s">
        <v>47</v>
      </c>
      <c r="D32" s="14" t="s">
        <v>66</v>
      </c>
      <c r="E32" s="14" t="s">
        <v>67</v>
      </c>
      <c r="F32" s="14" t="s">
        <v>278</v>
      </c>
      <c r="G32" s="14" t="s">
        <v>70</v>
      </c>
      <c r="H32" s="14" t="s">
        <v>50</v>
      </c>
      <c r="I32" s="12" t="s">
        <v>125</v>
      </c>
      <c r="J32" s="12" t="s">
        <v>50</v>
      </c>
      <c r="K32" s="12" t="s">
        <v>126</v>
      </c>
      <c r="L32" s="12" t="s">
        <v>114</v>
      </c>
      <c r="M32" s="12">
        <v>47252.49</v>
      </c>
      <c r="N32" s="14" t="s">
        <v>73</v>
      </c>
      <c r="O32" s="14" t="s">
        <v>127</v>
      </c>
      <c r="P32" s="14" t="s">
        <v>128</v>
      </c>
      <c r="Q32" s="12">
        <f t="shared" si="0"/>
        <v>-47252.49</v>
      </c>
      <c r="R32" s="12">
        <v>0</v>
      </c>
      <c r="S32" s="12">
        <v>-47252.49</v>
      </c>
      <c r="T32" s="12">
        <v>0</v>
      </c>
      <c r="U32" s="14" t="s">
        <v>54</v>
      </c>
      <c r="V32" s="12">
        <v>0</v>
      </c>
      <c r="W32" s="12">
        <v>0</v>
      </c>
      <c r="X32" s="14" t="s">
        <v>54</v>
      </c>
      <c r="Y32" s="12">
        <v>0</v>
      </c>
      <c r="Z32" s="12">
        <v>0</v>
      </c>
      <c r="AA32" s="14" t="s">
        <v>54</v>
      </c>
      <c r="AB32" s="12">
        <v>0</v>
      </c>
      <c r="AC32" s="12">
        <v>0</v>
      </c>
      <c r="AD32" s="14" t="s">
        <v>54</v>
      </c>
      <c r="AE32" s="12">
        <v>0</v>
      </c>
      <c r="AF32" s="14">
        <v>0</v>
      </c>
      <c r="AG32" s="14" t="s">
        <v>54</v>
      </c>
      <c r="AH32" s="12">
        <v>0</v>
      </c>
      <c r="AI32" s="12">
        <v>0</v>
      </c>
      <c r="AJ32" s="14" t="s">
        <v>54</v>
      </c>
      <c r="AK32" s="12">
        <v>0</v>
      </c>
      <c r="AL32" s="12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 x14ac:dyDescent="0.25">
      <c r="A33" s="14" t="s">
        <v>129</v>
      </c>
      <c r="B33" s="15" t="s">
        <v>114</v>
      </c>
      <c r="C33" s="14" t="s">
        <v>47</v>
      </c>
      <c r="D33" s="14" t="s">
        <v>77</v>
      </c>
      <c r="E33" s="14" t="s">
        <v>78</v>
      </c>
      <c r="F33" s="14" t="s">
        <v>285</v>
      </c>
      <c r="G33" s="14" t="s">
        <v>51</v>
      </c>
      <c r="H33" s="14" t="s">
        <v>130</v>
      </c>
      <c r="I33" s="12" t="s">
        <v>50</v>
      </c>
      <c r="J33" s="12" t="s">
        <v>50</v>
      </c>
      <c r="K33" s="12" t="s">
        <v>50</v>
      </c>
      <c r="L33" s="12" t="s">
        <v>50</v>
      </c>
      <c r="M33" s="12">
        <v>0</v>
      </c>
      <c r="N33" s="14" t="s">
        <v>50</v>
      </c>
      <c r="O33" s="14" t="s">
        <v>53</v>
      </c>
      <c r="P33" s="14" t="s">
        <v>50</v>
      </c>
      <c r="Q33" s="12">
        <f t="shared" si="0"/>
        <v>7345370.411600004</v>
      </c>
      <c r="R33" s="12">
        <v>0</v>
      </c>
      <c r="S33" s="12">
        <v>5665639.3611000031</v>
      </c>
      <c r="T33" s="12">
        <v>0</v>
      </c>
      <c r="U33" s="14" t="s">
        <v>54</v>
      </c>
      <c r="V33" s="12">
        <v>0</v>
      </c>
      <c r="W33" s="12">
        <v>1403114.2027999999</v>
      </c>
      <c r="X33" s="14" t="s">
        <v>55</v>
      </c>
      <c r="Y33" s="12">
        <v>224498.27250000002</v>
      </c>
      <c r="Z33" s="12">
        <v>0</v>
      </c>
      <c r="AA33" s="14" t="s">
        <v>54</v>
      </c>
      <c r="AB33" s="12">
        <v>0</v>
      </c>
      <c r="AC33" s="12">
        <v>48257.94</v>
      </c>
      <c r="AD33" s="14" t="s">
        <v>56</v>
      </c>
      <c r="AE33" s="12">
        <v>3860.6352000000002</v>
      </c>
      <c r="AF33" s="14">
        <v>0</v>
      </c>
      <c r="AG33" s="14" t="s">
        <v>54</v>
      </c>
      <c r="AH33" s="12">
        <v>0</v>
      </c>
      <c r="AI33" s="12">
        <v>0</v>
      </c>
      <c r="AJ33" s="14" t="s">
        <v>54</v>
      </c>
      <c r="AK33" s="12">
        <v>0</v>
      </c>
      <c r="AL33" s="12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 x14ac:dyDescent="0.25">
      <c r="A34" s="14" t="s">
        <v>131</v>
      </c>
      <c r="B34" s="15" t="s">
        <v>114</v>
      </c>
      <c r="C34" s="14" t="s">
        <v>47</v>
      </c>
      <c r="D34" s="14" t="s">
        <v>77</v>
      </c>
      <c r="E34" s="14" t="s">
        <v>78</v>
      </c>
      <c r="F34" s="14" t="s">
        <v>285</v>
      </c>
      <c r="G34" s="14" t="s">
        <v>70</v>
      </c>
      <c r="H34" s="14" t="s">
        <v>50</v>
      </c>
      <c r="I34" s="12" t="s">
        <v>132</v>
      </c>
      <c r="J34" s="12" t="s">
        <v>50</v>
      </c>
      <c r="K34" s="12" t="s">
        <v>133</v>
      </c>
      <c r="L34" s="12" t="s">
        <v>114</v>
      </c>
      <c r="M34" s="12">
        <v>6947.04</v>
      </c>
      <c r="N34" s="14" t="s">
        <v>73</v>
      </c>
      <c r="O34" s="14" t="s">
        <v>134</v>
      </c>
      <c r="P34" s="14" t="s">
        <v>135</v>
      </c>
      <c r="Q34" s="12">
        <f t="shared" si="0"/>
        <v>-6947.0349999999999</v>
      </c>
      <c r="R34" s="12">
        <v>0</v>
      </c>
      <c r="S34" s="12">
        <v>-6947.0349999999999</v>
      </c>
      <c r="T34" s="12">
        <v>0</v>
      </c>
      <c r="U34" s="14" t="s">
        <v>54</v>
      </c>
      <c r="V34" s="12">
        <v>0</v>
      </c>
      <c r="W34" s="12">
        <v>0</v>
      </c>
      <c r="X34" s="14" t="s">
        <v>54</v>
      </c>
      <c r="Y34" s="12">
        <v>0</v>
      </c>
      <c r="Z34" s="12">
        <v>0</v>
      </c>
      <c r="AA34" s="14" t="s">
        <v>54</v>
      </c>
      <c r="AB34" s="12">
        <v>0</v>
      </c>
      <c r="AC34" s="12">
        <v>0</v>
      </c>
      <c r="AD34" s="14" t="s">
        <v>54</v>
      </c>
      <c r="AE34" s="12">
        <v>0</v>
      </c>
      <c r="AF34" s="14">
        <v>0</v>
      </c>
      <c r="AG34" s="14" t="s">
        <v>54</v>
      </c>
      <c r="AH34" s="12">
        <v>0</v>
      </c>
      <c r="AI34" s="12">
        <v>0</v>
      </c>
      <c r="AJ34" s="14" t="s">
        <v>54</v>
      </c>
      <c r="AK34" s="12">
        <v>0</v>
      </c>
      <c r="AL34" s="12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 x14ac:dyDescent="0.25">
      <c r="A35" s="14" t="s">
        <v>136</v>
      </c>
      <c r="B35" s="15" t="s">
        <v>114</v>
      </c>
      <c r="C35" s="14" t="s">
        <v>47</v>
      </c>
      <c r="D35" s="14" t="s">
        <v>80</v>
      </c>
      <c r="E35" s="14" t="s">
        <v>81</v>
      </c>
      <c r="F35" s="14" t="s">
        <v>292</v>
      </c>
      <c r="G35" s="14" t="s">
        <v>51</v>
      </c>
      <c r="H35" s="14" t="s">
        <v>137</v>
      </c>
      <c r="I35" s="12" t="s">
        <v>50</v>
      </c>
      <c r="J35" s="12" t="s">
        <v>50</v>
      </c>
      <c r="K35" s="12" t="s">
        <v>50</v>
      </c>
      <c r="L35" s="12" t="s">
        <v>50</v>
      </c>
      <c r="M35" s="12">
        <v>0</v>
      </c>
      <c r="N35" s="14" t="s">
        <v>50</v>
      </c>
      <c r="O35" s="14" t="s">
        <v>53</v>
      </c>
      <c r="P35" s="14" t="s">
        <v>50</v>
      </c>
      <c r="Q35" s="12">
        <f t="shared" si="0"/>
        <v>2167596.4074000004</v>
      </c>
      <c r="R35" s="12">
        <v>0</v>
      </c>
      <c r="S35" s="12">
        <v>1837779.8250000002</v>
      </c>
      <c r="T35" s="12">
        <v>0</v>
      </c>
      <c r="U35" s="14" t="s">
        <v>54</v>
      </c>
      <c r="V35" s="12">
        <v>0</v>
      </c>
      <c r="W35" s="12">
        <v>284324.64</v>
      </c>
      <c r="X35" s="14" t="s">
        <v>54</v>
      </c>
      <c r="Y35" s="12">
        <v>45491.9424</v>
      </c>
      <c r="Z35" s="12">
        <v>0</v>
      </c>
      <c r="AA35" s="14" t="s">
        <v>54</v>
      </c>
      <c r="AB35" s="12">
        <v>0</v>
      </c>
      <c r="AC35" s="12">
        <v>0</v>
      </c>
      <c r="AD35" s="14" t="s">
        <v>54</v>
      </c>
      <c r="AE35" s="12">
        <v>0</v>
      </c>
      <c r="AF35" s="14">
        <v>0</v>
      </c>
      <c r="AG35" s="14" t="s">
        <v>54</v>
      </c>
      <c r="AH35" s="12">
        <v>0</v>
      </c>
      <c r="AI35" s="12">
        <v>0</v>
      </c>
      <c r="AJ35" s="14" t="s">
        <v>54</v>
      </c>
      <c r="AK35" s="12">
        <v>0</v>
      </c>
      <c r="AL35" s="12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 x14ac:dyDescent="0.25">
      <c r="A36" s="14" t="s">
        <v>138</v>
      </c>
      <c r="B36" s="15" t="s">
        <v>139</v>
      </c>
      <c r="C36" s="14" t="s">
        <v>47</v>
      </c>
      <c r="D36" s="14" t="s">
        <v>48</v>
      </c>
      <c r="E36" s="14" t="s">
        <v>49</v>
      </c>
      <c r="F36" s="14" t="s">
        <v>271</v>
      </c>
      <c r="G36" s="14" t="s">
        <v>51</v>
      </c>
      <c r="H36" s="14" t="s">
        <v>140</v>
      </c>
      <c r="I36" s="12" t="s">
        <v>50</v>
      </c>
      <c r="J36" s="12" t="s">
        <v>50</v>
      </c>
      <c r="K36" s="12" t="s">
        <v>50</v>
      </c>
      <c r="L36" s="12" t="s">
        <v>50</v>
      </c>
      <c r="M36" s="12">
        <v>0</v>
      </c>
      <c r="N36" s="14" t="s">
        <v>50</v>
      </c>
      <c r="O36" s="14" t="s">
        <v>53</v>
      </c>
      <c r="P36" s="14" t="s">
        <v>50</v>
      </c>
      <c r="Q36" s="12">
        <f t="shared" si="0"/>
        <v>6883568.6250999961</v>
      </c>
      <c r="R36" s="12">
        <v>0</v>
      </c>
      <c r="S36" s="12">
        <v>5433703.2943499964</v>
      </c>
      <c r="T36" s="12">
        <v>0</v>
      </c>
      <c r="U36" s="14" t="s">
        <v>54</v>
      </c>
      <c r="V36" s="12">
        <v>0</v>
      </c>
      <c r="W36" s="12">
        <v>1227419.0027500002</v>
      </c>
      <c r="X36" s="14" t="s">
        <v>54</v>
      </c>
      <c r="Y36" s="12">
        <v>196387.04039999997</v>
      </c>
      <c r="Z36" s="12">
        <v>0</v>
      </c>
      <c r="AA36" s="14" t="s">
        <v>54</v>
      </c>
      <c r="AB36" s="12">
        <v>0</v>
      </c>
      <c r="AC36" s="12">
        <v>24128.97</v>
      </c>
      <c r="AD36" s="14" t="s">
        <v>56</v>
      </c>
      <c r="AE36" s="12">
        <v>1930.3176000000001</v>
      </c>
      <c r="AF36" s="14">
        <v>0</v>
      </c>
      <c r="AG36" s="14" t="s">
        <v>54</v>
      </c>
      <c r="AH36" s="12">
        <v>0</v>
      </c>
      <c r="AI36" s="12">
        <v>0</v>
      </c>
      <c r="AJ36" s="14" t="s">
        <v>54</v>
      </c>
      <c r="AK36" s="12">
        <v>0</v>
      </c>
      <c r="AL36" s="12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 x14ac:dyDescent="0.25">
      <c r="A37" s="14" t="s">
        <v>141</v>
      </c>
      <c r="B37" s="15" t="s">
        <v>139</v>
      </c>
      <c r="C37" s="14" t="s">
        <v>47</v>
      </c>
      <c r="D37" s="14" t="s">
        <v>48</v>
      </c>
      <c r="E37" s="14" t="s">
        <v>49</v>
      </c>
      <c r="F37" s="14" t="s">
        <v>271</v>
      </c>
      <c r="G37" s="14" t="s">
        <v>70</v>
      </c>
      <c r="H37" s="14" t="s">
        <v>50</v>
      </c>
      <c r="I37" s="12" t="s">
        <v>142</v>
      </c>
      <c r="J37" s="12" t="s">
        <v>50</v>
      </c>
      <c r="K37" s="12" t="s">
        <v>143</v>
      </c>
      <c r="L37" s="12" t="s">
        <v>139</v>
      </c>
      <c r="M37" s="12">
        <v>69299</v>
      </c>
      <c r="N37" s="14" t="s">
        <v>73</v>
      </c>
      <c r="O37" s="14" t="s">
        <v>144</v>
      </c>
      <c r="P37" s="14" t="s">
        <v>145</v>
      </c>
      <c r="Q37" s="12">
        <f t="shared" si="0"/>
        <v>-32000</v>
      </c>
      <c r="R37" s="12">
        <v>0</v>
      </c>
      <c r="S37" s="12">
        <v>-32000</v>
      </c>
      <c r="T37" s="12">
        <v>0</v>
      </c>
      <c r="U37" s="14" t="s">
        <v>54</v>
      </c>
      <c r="V37" s="12">
        <v>0</v>
      </c>
      <c r="W37" s="12">
        <v>0</v>
      </c>
      <c r="X37" s="14" t="s">
        <v>54</v>
      </c>
      <c r="Y37" s="12">
        <v>0</v>
      </c>
      <c r="Z37" s="12">
        <v>0</v>
      </c>
      <c r="AA37" s="14" t="s">
        <v>54</v>
      </c>
      <c r="AB37" s="12">
        <v>0</v>
      </c>
      <c r="AC37" s="12">
        <v>0</v>
      </c>
      <c r="AD37" s="14" t="s">
        <v>54</v>
      </c>
      <c r="AE37" s="12">
        <v>0</v>
      </c>
      <c r="AF37" s="14">
        <v>0</v>
      </c>
      <c r="AG37" s="14" t="s">
        <v>54</v>
      </c>
      <c r="AH37" s="12">
        <v>0</v>
      </c>
      <c r="AI37" s="12">
        <v>0</v>
      </c>
      <c r="AJ37" s="14" t="s">
        <v>54</v>
      </c>
      <c r="AK37" s="12">
        <v>0</v>
      </c>
      <c r="AL37" s="12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 x14ac:dyDescent="0.25">
      <c r="A38" s="14" t="s">
        <v>146</v>
      </c>
      <c r="B38" s="15" t="s">
        <v>139</v>
      </c>
      <c r="C38" s="14" t="s">
        <v>47</v>
      </c>
      <c r="D38" s="14" t="s">
        <v>66</v>
      </c>
      <c r="E38" s="14" t="s">
        <v>67</v>
      </c>
      <c r="F38" s="14" t="s">
        <v>279</v>
      </c>
      <c r="G38" s="14" t="s">
        <v>51</v>
      </c>
      <c r="H38" s="14" t="s">
        <v>147</v>
      </c>
      <c r="I38" s="12" t="s">
        <v>50</v>
      </c>
      <c r="J38" s="12" t="s">
        <v>50</v>
      </c>
      <c r="K38" s="12" t="s">
        <v>50</v>
      </c>
      <c r="L38" s="12" t="s">
        <v>50</v>
      </c>
      <c r="M38" s="12">
        <v>0</v>
      </c>
      <c r="N38" s="14" t="s">
        <v>50</v>
      </c>
      <c r="O38" s="14" t="s">
        <v>53</v>
      </c>
      <c r="P38" s="14" t="s">
        <v>50</v>
      </c>
      <c r="Q38" s="12">
        <f t="shared" si="0"/>
        <v>980297.18199999991</v>
      </c>
      <c r="R38" s="12">
        <v>0</v>
      </c>
      <c r="S38" s="12">
        <v>725051.04</v>
      </c>
      <c r="T38" s="12">
        <v>0</v>
      </c>
      <c r="U38" s="14" t="s">
        <v>54</v>
      </c>
      <c r="V38" s="12">
        <v>0</v>
      </c>
      <c r="W38" s="12">
        <v>220039.77759999997</v>
      </c>
      <c r="X38" s="14" t="s">
        <v>54</v>
      </c>
      <c r="Y38" s="12">
        <v>35206.364399999999</v>
      </c>
      <c r="Z38" s="12">
        <v>0</v>
      </c>
      <c r="AA38" s="14" t="s">
        <v>54</v>
      </c>
      <c r="AB38" s="12">
        <v>0</v>
      </c>
      <c r="AC38" s="12">
        <v>0</v>
      </c>
      <c r="AD38" s="14" t="s">
        <v>54</v>
      </c>
      <c r="AE38" s="12">
        <v>0</v>
      </c>
      <c r="AF38" s="14">
        <v>0</v>
      </c>
      <c r="AG38" s="14" t="s">
        <v>54</v>
      </c>
      <c r="AH38" s="12">
        <v>0</v>
      </c>
      <c r="AI38" s="12">
        <v>0</v>
      </c>
      <c r="AJ38" s="14" t="s">
        <v>54</v>
      </c>
      <c r="AK38" s="12">
        <v>0</v>
      </c>
      <c r="AL38" s="12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 x14ac:dyDescent="0.25">
      <c r="A39" s="14" t="s">
        <v>148</v>
      </c>
      <c r="B39" s="15" t="s">
        <v>139</v>
      </c>
      <c r="C39" s="14" t="s">
        <v>47</v>
      </c>
      <c r="D39" s="14" t="s">
        <v>66</v>
      </c>
      <c r="E39" s="14" t="s">
        <v>67</v>
      </c>
      <c r="F39" s="14" t="s">
        <v>279</v>
      </c>
      <c r="G39" s="14" t="s">
        <v>51</v>
      </c>
      <c r="H39" s="14" t="s">
        <v>149</v>
      </c>
      <c r="I39" s="12" t="s">
        <v>50</v>
      </c>
      <c r="J39" s="12" t="s">
        <v>50</v>
      </c>
      <c r="K39" s="12" t="s">
        <v>50</v>
      </c>
      <c r="L39" s="12" t="s">
        <v>50</v>
      </c>
      <c r="M39" s="12">
        <v>0</v>
      </c>
      <c r="N39" s="14" t="s">
        <v>50</v>
      </c>
      <c r="O39" s="14" t="s">
        <v>150</v>
      </c>
      <c r="P39" s="14" t="s">
        <v>151</v>
      </c>
      <c r="Q39" s="12">
        <f t="shared" si="0"/>
        <v>181020.995</v>
      </c>
      <c r="R39" s="12">
        <v>0</v>
      </c>
      <c r="S39" s="12">
        <v>52818.375</v>
      </c>
      <c r="T39" s="12">
        <v>110519.5</v>
      </c>
      <c r="U39" s="14" t="s">
        <v>55</v>
      </c>
      <c r="V39" s="12">
        <v>17683.12</v>
      </c>
      <c r="W39" s="12">
        <v>0</v>
      </c>
      <c r="X39" s="14" t="s">
        <v>54</v>
      </c>
      <c r="Y39" s="12">
        <v>0</v>
      </c>
      <c r="Z39" s="12">
        <v>0</v>
      </c>
      <c r="AA39" s="14" t="s">
        <v>54</v>
      </c>
      <c r="AB39" s="12">
        <v>0</v>
      </c>
      <c r="AC39" s="12">
        <v>0</v>
      </c>
      <c r="AD39" s="14" t="s">
        <v>54</v>
      </c>
      <c r="AE39" s="12">
        <v>0</v>
      </c>
      <c r="AF39" s="14">
        <v>0</v>
      </c>
      <c r="AG39" s="14" t="s">
        <v>54</v>
      </c>
      <c r="AH39" s="12">
        <v>0</v>
      </c>
      <c r="AI39" s="12">
        <v>0</v>
      </c>
      <c r="AJ39" s="14" t="s">
        <v>54</v>
      </c>
      <c r="AK39" s="12">
        <v>0</v>
      </c>
      <c r="AL39" s="12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16" customFormat="1" x14ac:dyDescent="0.25">
      <c r="A40" s="14" t="s">
        <v>152</v>
      </c>
      <c r="B40" s="15" t="s">
        <v>139</v>
      </c>
      <c r="C40" s="14" t="s">
        <v>47</v>
      </c>
      <c r="D40" s="14" t="s">
        <v>66</v>
      </c>
      <c r="E40" s="14" t="s">
        <v>67</v>
      </c>
      <c r="F40" s="14" t="s">
        <v>279</v>
      </c>
      <c r="G40" s="14" t="s">
        <v>51</v>
      </c>
      <c r="H40" s="14" t="s">
        <v>153</v>
      </c>
      <c r="I40" s="12" t="s">
        <v>50</v>
      </c>
      <c r="J40" s="12" t="s">
        <v>50</v>
      </c>
      <c r="K40" s="12" t="s">
        <v>50</v>
      </c>
      <c r="L40" s="12" t="s">
        <v>50</v>
      </c>
      <c r="M40" s="12">
        <v>0</v>
      </c>
      <c r="N40" s="14" t="s">
        <v>50</v>
      </c>
      <c r="O40" s="14" t="s">
        <v>53</v>
      </c>
      <c r="P40" s="14" t="s">
        <v>50</v>
      </c>
      <c r="Q40" s="12">
        <f t="shared" ref="Q40:Q71" si="1">SUM(S40:AL40)</f>
        <v>793561.52260000014</v>
      </c>
      <c r="R40" s="12">
        <v>0</v>
      </c>
      <c r="S40" s="12">
        <v>735997.07500000019</v>
      </c>
      <c r="T40" s="12">
        <v>0</v>
      </c>
      <c r="U40" s="14" t="s">
        <v>54</v>
      </c>
      <c r="V40" s="12">
        <v>0</v>
      </c>
      <c r="W40" s="12">
        <v>49624.52380000001</v>
      </c>
      <c r="X40" s="14" t="s">
        <v>55</v>
      </c>
      <c r="Y40" s="12">
        <v>7939.9237999999996</v>
      </c>
      <c r="Z40" s="12">
        <v>0</v>
      </c>
      <c r="AA40" s="14" t="s">
        <v>54</v>
      </c>
      <c r="AB40" s="12">
        <v>0</v>
      </c>
      <c r="AC40" s="12">
        <v>0</v>
      </c>
      <c r="AD40" s="14" t="s">
        <v>54</v>
      </c>
      <c r="AE40" s="12">
        <v>0</v>
      </c>
      <c r="AF40" s="14">
        <v>0</v>
      </c>
      <c r="AG40" s="14" t="s">
        <v>54</v>
      </c>
      <c r="AH40" s="12">
        <v>0</v>
      </c>
      <c r="AI40" s="12">
        <v>0</v>
      </c>
      <c r="AJ40" s="14" t="s">
        <v>54</v>
      </c>
      <c r="AK40" s="12">
        <v>0</v>
      </c>
      <c r="AL40" s="12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16" customFormat="1" x14ac:dyDescent="0.25">
      <c r="A41" s="14" t="s">
        <v>154</v>
      </c>
      <c r="B41" s="15" t="s">
        <v>139</v>
      </c>
      <c r="C41" s="14" t="s">
        <v>47</v>
      </c>
      <c r="D41" s="14" t="s">
        <v>66</v>
      </c>
      <c r="E41" s="14" t="s">
        <v>67</v>
      </c>
      <c r="F41" s="14" t="s">
        <v>279</v>
      </c>
      <c r="G41" s="14" t="s">
        <v>51</v>
      </c>
      <c r="H41" s="14" t="s">
        <v>155</v>
      </c>
      <c r="I41" s="12" t="s">
        <v>50</v>
      </c>
      <c r="J41" s="12" t="s">
        <v>50</v>
      </c>
      <c r="K41" s="12" t="s">
        <v>50</v>
      </c>
      <c r="L41" s="12" t="s">
        <v>50</v>
      </c>
      <c r="M41" s="12">
        <v>0</v>
      </c>
      <c r="N41" s="14" t="s">
        <v>50</v>
      </c>
      <c r="O41" s="14" t="s">
        <v>53</v>
      </c>
      <c r="P41" s="14" t="s">
        <v>50</v>
      </c>
      <c r="Q41" s="12">
        <f t="shared" si="1"/>
        <v>5041405.9912</v>
      </c>
      <c r="R41" s="12">
        <v>0</v>
      </c>
      <c r="S41" s="12">
        <v>4441686.5999999996</v>
      </c>
      <c r="T41" s="12">
        <v>0</v>
      </c>
      <c r="U41" s="14" t="s">
        <v>54</v>
      </c>
      <c r="V41" s="12">
        <v>0</v>
      </c>
      <c r="W41" s="12">
        <v>516999.47520000004</v>
      </c>
      <c r="X41" s="14" t="s">
        <v>54</v>
      </c>
      <c r="Y41" s="12">
        <v>82719.915999999983</v>
      </c>
      <c r="Z41" s="12">
        <v>0</v>
      </c>
      <c r="AA41" s="14" t="s">
        <v>54</v>
      </c>
      <c r="AB41" s="12">
        <v>0</v>
      </c>
      <c r="AC41" s="12">
        <v>0</v>
      </c>
      <c r="AD41" s="14" t="s">
        <v>54</v>
      </c>
      <c r="AE41" s="12">
        <v>0</v>
      </c>
      <c r="AF41" s="14">
        <v>0</v>
      </c>
      <c r="AG41" s="14" t="s">
        <v>54</v>
      </c>
      <c r="AH41" s="12">
        <v>0</v>
      </c>
      <c r="AI41" s="12">
        <v>0</v>
      </c>
      <c r="AJ41" s="14" t="s">
        <v>54</v>
      </c>
      <c r="AK41" s="12">
        <v>0</v>
      </c>
      <c r="AL41" s="12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16" customFormat="1" x14ac:dyDescent="0.25">
      <c r="A42" s="14" t="s">
        <v>156</v>
      </c>
      <c r="B42" s="17">
        <v>43720</v>
      </c>
      <c r="C42" s="14" t="s">
        <v>47</v>
      </c>
      <c r="D42" s="14" t="s">
        <v>77</v>
      </c>
      <c r="E42" s="14" t="s">
        <v>78</v>
      </c>
      <c r="F42" s="14" t="s">
        <v>287</v>
      </c>
      <c r="G42" s="14" t="s">
        <v>51</v>
      </c>
      <c r="H42" s="14" t="s">
        <v>288</v>
      </c>
      <c r="I42" s="12" t="s">
        <v>50</v>
      </c>
      <c r="J42" s="12" t="s">
        <v>50</v>
      </c>
      <c r="K42" s="12" t="s">
        <v>50</v>
      </c>
      <c r="L42" s="12" t="s">
        <v>50</v>
      </c>
      <c r="M42" s="12">
        <v>0</v>
      </c>
      <c r="N42" s="14" t="s">
        <v>50</v>
      </c>
      <c r="O42" s="14" t="s">
        <v>289</v>
      </c>
      <c r="P42" s="14" t="s">
        <v>50</v>
      </c>
      <c r="Q42" s="12">
        <f t="shared" si="1"/>
        <v>0</v>
      </c>
      <c r="R42" s="12">
        <v>0</v>
      </c>
      <c r="S42" s="12">
        <v>0</v>
      </c>
      <c r="T42" s="12">
        <v>0</v>
      </c>
      <c r="U42" s="14" t="s">
        <v>54</v>
      </c>
      <c r="V42" s="12">
        <v>0</v>
      </c>
      <c r="W42" s="12">
        <v>0</v>
      </c>
      <c r="X42" s="14" t="s">
        <v>54</v>
      </c>
      <c r="Y42" s="12">
        <v>0</v>
      </c>
      <c r="Z42" s="12">
        <v>0</v>
      </c>
      <c r="AA42" s="14" t="s">
        <v>54</v>
      </c>
      <c r="AB42" s="12">
        <v>0</v>
      </c>
      <c r="AC42" s="12">
        <v>0</v>
      </c>
      <c r="AD42" s="14" t="s">
        <v>54</v>
      </c>
      <c r="AE42" s="12">
        <v>0</v>
      </c>
      <c r="AF42" s="14">
        <v>0</v>
      </c>
      <c r="AG42" s="14" t="s">
        <v>54</v>
      </c>
      <c r="AH42" s="12">
        <v>0</v>
      </c>
      <c r="AI42" s="12">
        <v>0</v>
      </c>
      <c r="AJ42" s="14" t="s">
        <v>54</v>
      </c>
      <c r="AK42" s="12">
        <v>0</v>
      </c>
      <c r="AL42" s="12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16" customFormat="1" x14ac:dyDescent="0.25">
      <c r="A43" s="14" t="s">
        <v>158</v>
      </c>
      <c r="B43" s="15" t="s">
        <v>139</v>
      </c>
      <c r="C43" s="14" t="s">
        <v>47</v>
      </c>
      <c r="D43" s="14" t="s">
        <v>80</v>
      </c>
      <c r="E43" s="14" t="s">
        <v>81</v>
      </c>
      <c r="F43" s="14" t="s">
        <v>293</v>
      </c>
      <c r="G43" s="14" t="s">
        <v>51</v>
      </c>
      <c r="H43" s="14" t="s">
        <v>157</v>
      </c>
      <c r="I43" s="12" t="s">
        <v>50</v>
      </c>
      <c r="J43" s="12" t="s">
        <v>50</v>
      </c>
      <c r="K43" s="12" t="s">
        <v>50</v>
      </c>
      <c r="L43" s="12" t="s">
        <v>50</v>
      </c>
      <c r="M43" s="12">
        <v>0</v>
      </c>
      <c r="N43" s="14" t="s">
        <v>50</v>
      </c>
      <c r="O43" s="14" t="s">
        <v>53</v>
      </c>
      <c r="P43" s="14" t="s">
        <v>50</v>
      </c>
      <c r="Q43" s="12">
        <f t="shared" si="1"/>
        <v>8760265.2270999961</v>
      </c>
      <c r="R43" s="12">
        <v>0</v>
      </c>
      <c r="S43" s="12">
        <v>7102177.1799999978</v>
      </c>
      <c r="T43" s="12">
        <v>0</v>
      </c>
      <c r="U43" s="14" t="s">
        <v>54</v>
      </c>
      <c r="V43" s="12">
        <v>0</v>
      </c>
      <c r="W43" s="12">
        <v>1384456.4413000001</v>
      </c>
      <c r="X43" s="14" t="s">
        <v>54</v>
      </c>
      <c r="Y43" s="12">
        <v>221513.0306</v>
      </c>
      <c r="Z43" s="12">
        <v>0</v>
      </c>
      <c r="AA43" s="14" t="s">
        <v>54</v>
      </c>
      <c r="AB43" s="12">
        <v>0</v>
      </c>
      <c r="AC43" s="12">
        <v>48257.94</v>
      </c>
      <c r="AD43" s="14" t="s">
        <v>56</v>
      </c>
      <c r="AE43" s="12">
        <v>3860.6352000000002</v>
      </c>
      <c r="AF43" s="14">
        <v>0</v>
      </c>
      <c r="AG43" s="14" t="s">
        <v>54</v>
      </c>
      <c r="AH43" s="12">
        <v>0</v>
      </c>
      <c r="AI43" s="12">
        <v>0</v>
      </c>
      <c r="AJ43" s="14" t="s">
        <v>54</v>
      </c>
      <c r="AK43" s="12">
        <v>0</v>
      </c>
      <c r="AL43" s="12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16" customFormat="1" x14ac:dyDescent="0.25">
      <c r="A44" s="14" t="s">
        <v>161</v>
      </c>
      <c r="B44" s="15" t="s">
        <v>159</v>
      </c>
      <c r="C44" s="14" t="s">
        <v>47</v>
      </c>
      <c r="D44" s="14" t="s">
        <v>48</v>
      </c>
      <c r="E44" s="14" t="s">
        <v>49</v>
      </c>
      <c r="F44" s="14" t="s">
        <v>272</v>
      </c>
      <c r="G44" s="14" t="s">
        <v>51</v>
      </c>
      <c r="H44" s="14" t="s">
        <v>160</v>
      </c>
      <c r="I44" s="12" t="s">
        <v>50</v>
      </c>
      <c r="J44" s="12" t="s">
        <v>50</v>
      </c>
      <c r="K44" s="12" t="s">
        <v>50</v>
      </c>
      <c r="L44" s="12" t="s">
        <v>50</v>
      </c>
      <c r="M44" s="12">
        <v>0</v>
      </c>
      <c r="N44" s="14" t="s">
        <v>50</v>
      </c>
      <c r="O44" s="14" t="s">
        <v>53</v>
      </c>
      <c r="P44" s="14" t="s">
        <v>50</v>
      </c>
      <c r="Q44" s="12">
        <f t="shared" si="1"/>
        <v>562247.36359999992</v>
      </c>
      <c r="R44" s="12">
        <v>0</v>
      </c>
      <c r="S44" s="12">
        <v>554312.14</v>
      </c>
      <c r="T44" s="12">
        <v>0</v>
      </c>
      <c r="U44" s="14" t="s">
        <v>54</v>
      </c>
      <c r="V44" s="12">
        <v>0</v>
      </c>
      <c r="W44" s="12">
        <v>6840.71</v>
      </c>
      <c r="X44" s="14" t="s">
        <v>54</v>
      </c>
      <c r="Y44" s="12">
        <v>1094.5136</v>
      </c>
      <c r="Z44" s="12">
        <v>0</v>
      </c>
      <c r="AA44" s="14" t="s">
        <v>54</v>
      </c>
      <c r="AB44" s="12">
        <v>0</v>
      </c>
      <c r="AC44" s="12">
        <v>0</v>
      </c>
      <c r="AD44" s="14" t="s">
        <v>54</v>
      </c>
      <c r="AE44" s="12">
        <v>0</v>
      </c>
      <c r="AF44" s="14">
        <v>0</v>
      </c>
      <c r="AG44" s="14" t="s">
        <v>54</v>
      </c>
      <c r="AH44" s="12">
        <v>0</v>
      </c>
      <c r="AI44" s="12">
        <v>0</v>
      </c>
      <c r="AJ44" s="14" t="s">
        <v>54</v>
      </c>
      <c r="AK44" s="12">
        <v>0</v>
      </c>
      <c r="AL44" s="12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20" customFormat="1" x14ac:dyDescent="0.25">
      <c r="A45" s="14" t="s">
        <v>165</v>
      </c>
      <c r="B45" s="15" t="s">
        <v>159</v>
      </c>
      <c r="C45" s="14" t="s">
        <v>47</v>
      </c>
      <c r="D45" s="14" t="s">
        <v>48</v>
      </c>
      <c r="E45" s="14" t="s">
        <v>49</v>
      </c>
      <c r="F45" s="14" t="s">
        <v>272</v>
      </c>
      <c r="G45" s="14" t="s">
        <v>51</v>
      </c>
      <c r="H45" s="14" t="s">
        <v>162</v>
      </c>
      <c r="I45" s="12" t="s">
        <v>50</v>
      </c>
      <c r="J45" s="12" t="s">
        <v>50</v>
      </c>
      <c r="K45" s="12" t="s">
        <v>50</v>
      </c>
      <c r="L45" s="12" t="s">
        <v>50</v>
      </c>
      <c r="M45" s="12">
        <v>0</v>
      </c>
      <c r="N45" s="14" t="s">
        <v>50</v>
      </c>
      <c r="O45" s="14" t="s">
        <v>163</v>
      </c>
      <c r="P45" s="14" t="s">
        <v>164</v>
      </c>
      <c r="Q45" s="12">
        <f t="shared" si="1"/>
        <v>103060</v>
      </c>
      <c r="R45" s="12">
        <v>0</v>
      </c>
      <c r="S45" s="12">
        <v>103060</v>
      </c>
      <c r="T45" s="12">
        <v>0</v>
      </c>
      <c r="U45" s="14" t="s">
        <v>54</v>
      </c>
      <c r="V45" s="12">
        <v>0</v>
      </c>
      <c r="W45" s="12">
        <v>0</v>
      </c>
      <c r="X45" s="14" t="s">
        <v>54</v>
      </c>
      <c r="Y45" s="12">
        <v>0</v>
      </c>
      <c r="Z45" s="12">
        <v>0</v>
      </c>
      <c r="AA45" s="14" t="s">
        <v>54</v>
      </c>
      <c r="AB45" s="12">
        <v>0</v>
      </c>
      <c r="AC45" s="12">
        <v>0</v>
      </c>
      <c r="AD45" s="14" t="s">
        <v>54</v>
      </c>
      <c r="AE45" s="12">
        <v>0</v>
      </c>
      <c r="AF45" s="14">
        <v>0</v>
      </c>
      <c r="AG45" s="14" t="s">
        <v>54</v>
      </c>
      <c r="AH45" s="12">
        <v>0</v>
      </c>
      <c r="AI45" s="12">
        <v>0</v>
      </c>
      <c r="AJ45" s="14" t="s">
        <v>54</v>
      </c>
      <c r="AK45" s="12">
        <v>0</v>
      </c>
      <c r="AL45" s="12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20" customFormat="1" x14ac:dyDescent="0.25">
      <c r="A46" s="14" t="s">
        <v>167</v>
      </c>
      <c r="B46" s="15" t="s">
        <v>159</v>
      </c>
      <c r="C46" s="14" t="s">
        <v>47</v>
      </c>
      <c r="D46" s="14" t="s">
        <v>48</v>
      </c>
      <c r="E46" s="14" t="s">
        <v>49</v>
      </c>
      <c r="F46" s="14" t="s">
        <v>272</v>
      </c>
      <c r="G46" s="14" t="s">
        <v>51</v>
      </c>
      <c r="H46" s="14" t="s">
        <v>166</v>
      </c>
      <c r="I46" s="12" t="s">
        <v>50</v>
      </c>
      <c r="J46" s="12" t="s">
        <v>50</v>
      </c>
      <c r="K46" s="12" t="s">
        <v>50</v>
      </c>
      <c r="L46" s="12" t="s">
        <v>50</v>
      </c>
      <c r="M46" s="12">
        <v>0</v>
      </c>
      <c r="N46" s="14" t="s">
        <v>50</v>
      </c>
      <c r="O46" s="14" t="s">
        <v>53</v>
      </c>
      <c r="P46" s="14" t="s">
        <v>50</v>
      </c>
      <c r="Q46" s="12">
        <f t="shared" si="1"/>
        <v>1979492.7756000003</v>
      </c>
      <c r="R46" s="12">
        <v>0</v>
      </c>
      <c r="S46" s="12">
        <v>1303289.9400000002</v>
      </c>
      <c r="T46" s="12">
        <v>0</v>
      </c>
      <c r="U46" s="14" t="s">
        <v>54</v>
      </c>
      <c r="V46" s="12">
        <v>0</v>
      </c>
      <c r="W46" s="12">
        <v>582933.47900000005</v>
      </c>
      <c r="X46" s="14" t="s">
        <v>55</v>
      </c>
      <c r="Y46" s="12">
        <v>93269.356599999999</v>
      </c>
      <c r="Z46" s="12">
        <v>0</v>
      </c>
      <c r="AA46" s="14" t="s">
        <v>54</v>
      </c>
      <c r="AB46" s="12">
        <v>0</v>
      </c>
      <c r="AC46" s="12">
        <v>0</v>
      </c>
      <c r="AD46" s="14" t="s">
        <v>54</v>
      </c>
      <c r="AE46" s="12">
        <v>0</v>
      </c>
      <c r="AF46" s="14">
        <v>0</v>
      </c>
      <c r="AG46" s="14" t="s">
        <v>54</v>
      </c>
      <c r="AH46" s="12">
        <v>0</v>
      </c>
      <c r="AI46" s="12">
        <v>0</v>
      </c>
      <c r="AJ46" s="14" t="s">
        <v>54</v>
      </c>
      <c r="AK46" s="12">
        <v>0</v>
      </c>
      <c r="AL46" s="12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20" customFormat="1" x14ac:dyDescent="0.25">
      <c r="A47" s="14" t="s">
        <v>171</v>
      </c>
      <c r="B47" s="15" t="s">
        <v>159</v>
      </c>
      <c r="C47" s="14" t="s">
        <v>47</v>
      </c>
      <c r="D47" s="14" t="s">
        <v>48</v>
      </c>
      <c r="E47" s="14" t="s">
        <v>49</v>
      </c>
      <c r="F47" s="14" t="s">
        <v>272</v>
      </c>
      <c r="G47" s="14" t="s">
        <v>51</v>
      </c>
      <c r="H47" s="14" t="s">
        <v>168</v>
      </c>
      <c r="I47" s="12" t="s">
        <v>50</v>
      </c>
      <c r="J47" s="12" t="s">
        <v>50</v>
      </c>
      <c r="K47" s="12" t="s">
        <v>50</v>
      </c>
      <c r="L47" s="12" t="s">
        <v>50</v>
      </c>
      <c r="M47" s="12">
        <v>0</v>
      </c>
      <c r="N47" s="14" t="s">
        <v>50</v>
      </c>
      <c r="O47" s="14" t="s">
        <v>169</v>
      </c>
      <c r="P47" s="14" t="s">
        <v>170</v>
      </c>
      <c r="Q47" s="12">
        <f t="shared" si="1"/>
        <v>528000</v>
      </c>
      <c r="R47" s="12">
        <v>0</v>
      </c>
      <c r="S47" s="12">
        <v>528000</v>
      </c>
      <c r="T47" s="12">
        <v>0</v>
      </c>
      <c r="U47" s="14" t="s">
        <v>54</v>
      </c>
      <c r="V47" s="12">
        <v>0</v>
      </c>
      <c r="W47" s="12">
        <v>0</v>
      </c>
      <c r="X47" s="14" t="s">
        <v>54</v>
      </c>
      <c r="Y47" s="12">
        <v>0</v>
      </c>
      <c r="Z47" s="12">
        <v>0</v>
      </c>
      <c r="AA47" s="14" t="s">
        <v>54</v>
      </c>
      <c r="AB47" s="12">
        <v>0</v>
      </c>
      <c r="AC47" s="12">
        <v>0</v>
      </c>
      <c r="AD47" s="14" t="s">
        <v>54</v>
      </c>
      <c r="AE47" s="12">
        <v>0</v>
      </c>
      <c r="AF47" s="14">
        <v>0</v>
      </c>
      <c r="AG47" s="14" t="s">
        <v>54</v>
      </c>
      <c r="AH47" s="12">
        <v>0</v>
      </c>
      <c r="AI47" s="12">
        <v>0</v>
      </c>
      <c r="AJ47" s="14" t="s">
        <v>54</v>
      </c>
      <c r="AK47" s="12">
        <v>0</v>
      </c>
      <c r="AL47" s="12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20" customFormat="1" x14ac:dyDescent="0.25">
      <c r="A48" s="14" t="s">
        <v>173</v>
      </c>
      <c r="B48" s="15" t="s">
        <v>159</v>
      </c>
      <c r="C48" s="14" t="s">
        <v>47</v>
      </c>
      <c r="D48" s="14" t="s">
        <v>48</v>
      </c>
      <c r="E48" s="14" t="s">
        <v>49</v>
      </c>
      <c r="F48" s="14" t="s">
        <v>272</v>
      </c>
      <c r="G48" s="14" t="s">
        <v>51</v>
      </c>
      <c r="H48" s="14" t="s">
        <v>172</v>
      </c>
      <c r="I48" s="12" t="s">
        <v>50</v>
      </c>
      <c r="J48" s="12" t="s">
        <v>50</v>
      </c>
      <c r="K48" s="12" t="s">
        <v>50</v>
      </c>
      <c r="L48" s="12" t="s">
        <v>50</v>
      </c>
      <c r="M48" s="12">
        <v>0</v>
      </c>
      <c r="N48" s="14" t="s">
        <v>50</v>
      </c>
      <c r="O48" s="14" t="s">
        <v>53</v>
      </c>
      <c r="P48" s="14" t="s">
        <v>50</v>
      </c>
      <c r="Q48" s="12">
        <f t="shared" si="1"/>
        <v>5074329.6328999996</v>
      </c>
      <c r="R48" s="12">
        <v>0</v>
      </c>
      <c r="S48" s="12">
        <v>4136951.7449999996</v>
      </c>
      <c r="T48" s="12">
        <v>0</v>
      </c>
      <c r="U48" s="14" t="s">
        <v>54</v>
      </c>
      <c r="V48" s="12">
        <v>0</v>
      </c>
      <c r="W48" s="12">
        <v>808084.38610000024</v>
      </c>
      <c r="X48" s="14" t="s">
        <v>55</v>
      </c>
      <c r="Y48" s="12">
        <v>129293.5018</v>
      </c>
      <c r="Z48" s="12">
        <v>0</v>
      </c>
      <c r="AA48" s="14" t="s">
        <v>54</v>
      </c>
      <c r="AB48" s="12">
        <v>0</v>
      </c>
      <c r="AC48" s="12">
        <v>0</v>
      </c>
      <c r="AD48" s="14" t="s">
        <v>54</v>
      </c>
      <c r="AE48" s="12">
        <v>0</v>
      </c>
      <c r="AF48" s="14">
        <v>0</v>
      </c>
      <c r="AG48" s="14" t="s">
        <v>54</v>
      </c>
      <c r="AH48" s="12">
        <v>0</v>
      </c>
      <c r="AI48" s="12">
        <v>0</v>
      </c>
      <c r="AJ48" s="14" t="s">
        <v>54</v>
      </c>
      <c r="AK48" s="12">
        <v>0</v>
      </c>
      <c r="AL48" s="12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20" customFormat="1" x14ac:dyDescent="0.25">
      <c r="A49" s="14" t="s">
        <v>177</v>
      </c>
      <c r="B49" s="15" t="s">
        <v>159</v>
      </c>
      <c r="C49" s="14" t="s">
        <v>47</v>
      </c>
      <c r="D49" s="14" t="s">
        <v>48</v>
      </c>
      <c r="E49" s="14" t="s">
        <v>49</v>
      </c>
      <c r="F49" s="14" t="s">
        <v>272</v>
      </c>
      <c r="G49" s="14" t="s">
        <v>51</v>
      </c>
      <c r="H49" s="14" t="s">
        <v>174</v>
      </c>
      <c r="I49" s="12" t="s">
        <v>50</v>
      </c>
      <c r="J49" s="12" t="s">
        <v>50</v>
      </c>
      <c r="K49" s="12" t="s">
        <v>50</v>
      </c>
      <c r="L49" s="12" t="s">
        <v>50</v>
      </c>
      <c r="M49" s="12">
        <v>0</v>
      </c>
      <c r="N49" s="14" t="s">
        <v>50</v>
      </c>
      <c r="O49" s="14" t="s">
        <v>175</v>
      </c>
      <c r="P49" s="14" t="s">
        <v>176</v>
      </c>
      <c r="Q49" s="12">
        <f t="shared" si="1"/>
        <v>26884</v>
      </c>
      <c r="R49" s="12">
        <v>0</v>
      </c>
      <c r="S49" s="12">
        <v>26884</v>
      </c>
      <c r="T49" s="12">
        <v>0</v>
      </c>
      <c r="U49" s="14" t="s">
        <v>54</v>
      </c>
      <c r="V49" s="12">
        <v>0</v>
      </c>
      <c r="W49" s="12">
        <v>0</v>
      </c>
      <c r="X49" s="14" t="s">
        <v>54</v>
      </c>
      <c r="Y49" s="12">
        <v>0</v>
      </c>
      <c r="Z49" s="12">
        <v>0</v>
      </c>
      <c r="AA49" s="14" t="s">
        <v>54</v>
      </c>
      <c r="AB49" s="12">
        <v>0</v>
      </c>
      <c r="AC49" s="12">
        <v>0</v>
      </c>
      <c r="AD49" s="14" t="s">
        <v>54</v>
      </c>
      <c r="AE49" s="12">
        <v>0</v>
      </c>
      <c r="AF49" s="14">
        <v>0</v>
      </c>
      <c r="AG49" s="14" t="s">
        <v>54</v>
      </c>
      <c r="AH49" s="12">
        <v>0</v>
      </c>
      <c r="AI49" s="12">
        <v>0</v>
      </c>
      <c r="AJ49" s="14" t="s">
        <v>54</v>
      </c>
      <c r="AK49" s="12">
        <v>0</v>
      </c>
      <c r="AL49" s="12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20" customFormat="1" x14ac:dyDescent="0.25">
      <c r="A50" s="14" t="s">
        <v>179</v>
      </c>
      <c r="B50" s="15" t="s">
        <v>159</v>
      </c>
      <c r="C50" s="14" t="s">
        <v>47</v>
      </c>
      <c r="D50" s="14" t="s">
        <v>48</v>
      </c>
      <c r="E50" s="14" t="s">
        <v>49</v>
      </c>
      <c r="F50" s="14" t="s">
        <v>272</v>
      </c>
      <c r="G50" s="14" t="s">
        <v>51</v>
      </c>
      <c r="H50" s="14" t="s">
        <v>178</v>
      </c>
      <c r="I50" s="12" t="s">
        <v>50</v>
      </c>
      <c r="J50" s="12" t="s">
        <v>50</v>
      </c>
      <c r="K50" s="12" t="s">
        <v>50</v>
      </c>
      <c r="L50" s="12" t="s">
        <v>50</v>
      </c>
      <c r="M50" s="12">
        <v>0</v>
      </c>
      <c r="N50" s="14" t="s">
        <v>50</v>
      </c>
      <c r="O50" s="14" t="s">
        <v>53</v>
      </c>
      <c r="P50" s="14" t="s">
        <v>50</v>
      </c>
      <c r="Q50" s="12">
        <f t="shared" si="1"/>
        <v>3787952.192950001</v>
      </c>
      <c r="R50" s="12">
        <v>0</v>
      </c>
      <c r="S50" s="12">
        <v>3086716.3400000008</v>
      </c>
      <c r="T50" s="12">
        <v>0</v>
      </c>
      <c r="U50" s="14" t="s">
        <v>54</v>
      </c>
      <c r="V50" s="12">
        <v>0</v>
      </c>
      <c r="W50" s="12">
        <v>604513.66635000007</v>
      </c>
      <c r="X50" s="14" t="s">
        <v>55</v>
      </c>
      <c r="Y50" s="12">
        <v>96722.186600000015</v>
      </c>
      <c r="Z50" s="12">
        <v>0</v>
      </c>
      <c r="AA50" s="14" t="s">
        <v>54</v>
      </c>
      <c r="AB50" s="12">
        <v>0</v>
      </c>
      <c r="AC50" s="12">
        <v>0</v>
      </c>
      <c r="AD50" s="14" t="s">
        <v>54</v>
      </c>
      <c r="AE50" s="12">
        <v>0</v>
      </c>
      <c r="AF50" s="14">
        <v>0</v>
      </c>
      <c r="AG50" s="14" t="s">
        <v>54</v>
      </c>
      <c r="AH50" s="12">
        <v>0</v>
      </c>
      <c r="AI50" s="12">
        <v>0</v>
      </c>
      <c r="AJ50" s="14" t="s">
        <v>54</v>
      </c>
      <c r="AK50" s="12">
        <v>0</v>
      </c>
      <c r="AL50" s="12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20" customFormat="1" x14ac:dyDescent="0.25">
      <c r="A51" s="14" t="s">
        <v>181</v>
      </c>
      <c r="B51" s="15" t="s">
        <v>159</v>
      </c>
      <c r="C51" s="14" t="s">
        <v>47</v>
      </c>
      <c r="D51" s="14" t="s">
        <v>66</v>
      </c>
      <c r="E51" s="14" t="s">
        <v>67</v>
      </c>
      <c r="F51" s="14" t="s">
        <v>280</v>
      </c>
      <c r="G51" s="14" t="s">
        <v>51</v>
      </c>
      <c r="H51" s="14" t="s">
        <v>180</v>
      </c>
      <c r="I51" s="12" t="s">
        <v>50</v>
      </c>
      <c r="J51" s="12" t="s">
        <v>50</v>
      </c>
      <c r="K51" s="12" t="s">
        <v>50</v>
      </c>
      <c r="L51" s="12" t="s">
        <v>50</v>
      </c>
      <c r="M51" s="12">
        <v>0</v>
      </c>
      <c r="N51" s="14" t="s">
        <v>50</v>
      </c>
      <c r="O51" s="14" t="s">
        <v>53</v>
      </c>
      <c r="P51" s="14" t="s">
        <v>50</v>
      </c>
      <c r="Q51" s="12">
        <f t="shared" si="1"/>
        <v>7449032.5719999988</v>
      </c>
      <c r="R51" s="12">
        <v>0</v>
      </c>
      <c r="S51" s="12">
        <v>5347159.9649999999</v>
      </c>
      <c r="T51" s="12">
        <v>0</v>
      </c>
      <c r="U51" s="14" t="s">
        <v>54</v>
      </c>
      <c r="V51" s="12">
        <v>0</v>
      </c>
      <c r="W51" s="12">
        <v>1789494.2408</v>
      </c>
      <c r="X51" s="14" t="s">
        <v>55</v>
      </c>
      <c r="Y51" s="12">
        <v>286319.07859999989</v>
      </c>
      <c r="Z51" s="12">
        <v>0</v>
      </c>
      <c r="AA51" s="14" t="s">
        <v>54</v>
      </c>
      <c r="AB51" s="12">
        <v>0</v>
      </c>
      <c r="AC51" s="12">
        <v>24128.97</v>
      </c>
      <c r="AD51" s="14" t="s">
        <v>56</v>
      </c>
      <c r="AE51" s="12">
        <v>1930.3176000000001</v>
      </c>
      <c r="AF51" s="14">
        <v>0</v>
      </c>
      <c r="AG51" s="14" t="s">
        <v>54</v>
      </c>
      <c r="AH51" s="12">
        <v>0</v>
      </c>
      <c r="AI51" s="12">
        <v>0</v>
      </c>
      <c r="AJ51" s="14" t="s">
        <v>54</v>
      </c>
      <c r="AK51" s="12">
        <v>0</v>
      </c>
      <c r="AL51" s="12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6" customFormat="1" x14ac:dyDescent="0.25">
      <c r="A52" s="14" t="s">
        <v>183</v>
      </c>
      <c r="B52" s="15" t="s">
        <v>159</v>
      </c>
      <c r="C52" s="14" t="s">
        <v>47</v>
      </c>
      <c r="D52" s="14" t="s">
        <v>77</v>
      </c>
      <c r="E52" s="14" t="s">
        <v>78</v>
      </c>
      <c r="F52" s="14" t="s">
        <v>268</v>
      </c>
      <c r="G52" s="14" t="s">
        <v>51</v>
      </c>
      <c r="H52" s="14" t="s">
        <v>182</v>
      </c>
      <c r="I52" s="12" t="s">
        <v>50</v>
      </c>
      <c r="J52" s="12" t="s">
        <v>50</v>
      </c>
      <c r="K52" s="12" t="s">
        <v>50</v>
      </c>
      <c r="L52" s="12" t="s">
        <v>50</v>
      </c>
      <c r="M52" s="12">
        <v>0</v>
      </c>
      <c r="N52" s="14" t="s">
        <v>50</v>
      </c>
      <c r="O52" s="14" t="s">
        <v>53</v>
      </c>
      <c r="P52" s="14" t="s">
        <v>50</v>
      </c>
      <c r="Q52" s="12">
        <f t="shared" si="1"/>
        <v>4577461.5565500008</v>
      </c>
      <c r="R52" s="12">
        <v>0</v>
      </c>
      <c r="S52" s="12">
        <v>3369195.2550000008</v>
      </c>
      <c r="T52" s="12">
        <v>0</v>
      </c>
      <c r="U52" s="14" t="s">
        <v>54</v>
      </c>
      <c r="V52" s="12">
        <v>0</v>
      </c>
      <c r="W52" s="12">
        <v>1041608.8805499999</v>
      </c>
      <c r="X52" s="14" t="s">
        <v>54</v>
      </c>
      <c r="Y52" s="12">
        <v>166657.42100000003</v>
      </c>
      <c r="Z52" s="12">
        <v>0</v>
      </c>
      <c r="AA52" s="14" t="s">
        <v>54</v>
      </c>
      <c r="AB52" s="12">
        <v>0</v>
      </c>
      <c r="AC52" s="12">
        <v>0</v>
      </c>
      <c r="AD52" s="14" t="s">
        <v>54</v>
      </c>
      <c r="AE52" s="12">
        <v>0</v>
      </c>
      <c r="AF52" s="14">
        <v>0</v>
      </c>
      <c r="AG52" s="14" t="s">
        <v>54</v>
      </c>
      <c r="AH52" s="12">
        <v>0</v>
      </c>
      <c r="AI52" s="12">
        <v>0</v>
      </c>
      <c r="AJ52" s="14" t="s">
        <v>54</v>
      </c>
      <c r="AK52" s="12">
        <v>0</v>
      </c>
      <c r="AL52" s="12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6" customFormat="1" x14ac:dyDescent="0.25">
      <c r="A53" s="14" t="s">
        <v>185</v>
      </c>
      <c r="B53" s="15" t="s">
        <v>159</v>
      </c>
      <c r="C53" s="14" t="s">
        <v>47</v>
      </c>
      <c r="D53" s="14" t="s">
        <v>80</v>
      </c>
      <c r="E53" s="14" t="s">
        <v>81</v>
      </c>
      <c r="F53" s="14" t="s">
        <v>275</v>
      </c>
      <c r="G53" s="14" t="s">
        <v>51</v>
      </c>
      <c r="H53" s="14" t="s">
        <v>184</v>
      </c>
      <c r="I53" s="12" t="s">
        <v>50</v>
      </c>
      <c r="J53" s="12" t="s">
        <v>50</v>
      </c>
      <c r="K53" s="12" t="s">
        <v>50</v>
      </c>
      <c r="L53" s="12" t="s">
        <v>50</v>
      </c>
      <c r="M53" s="12">
        <v>0</v>
      </c>
      <c r="N53" s="14" t="s">
        <v>50</v>
      </c>
      <c r="O53" s="14" t="s">
        <v>53</v>
      </c>
      <c r="P53" s="14" t="s">
        <v>50</v>
      </c>
      <c r="Q53" s="12">
        <f t="shared" si="1"/>
        <v>7662689.5594000025</v>
      </c>
      <c r="R53" s="12">
        <v>0</v>
      </c>
      <c r="S53" s="12">
        <v>5875687.4400000023</v>
      </c>
      <c r="T53" s="12">
        <v>0</v>
      </c>
      <c r="U53" s="14" t="s">
        <v>54</v>
      </c>
      <c r="V53" s="12">
        <v>0</v>
      </c>
      <c r="W53" s="12">
        <v>1540519.0685000001</v>
      </c>
      <c r="X53" s="14" t="s">
        <v>55</v>
      </c>
      <c r="Y53" s="12">
        <v>246483.0509</v>
      </c>
      <c r="Z53" s="12">
        <v>0</v>
      </c>
      <c r="AA53" s="14" t="s">
        <v>54</v>
      </c>
      <c r="AB53" s="12">
        <v>0</v>
      </c>
      <c r="AC53" s="12">
        <v>0</v>
      </c>
      <c r="AD53" s="14" t="s">
        <v>54</v>
      </c>
      <c r="AE53" s="12">
        <v>0</v>
      </c>
      <c r="AF53" s="14">
        <v>0</v>
      </c>
      <c r="AG53" s="14" t="s">
        <v>54</v>
      </c>
      <c r="AH53" s="12">
        <v>0</v>
      </c>
      <c r="AI53" s="12">
        <v>0</v>
      </c>
      <c r="AJ53" s="14" t="s">
        <v>54</v>
      </c>
      <c r="AK53" s="12">
        <v>0</v>
      </c>
      <c r="AL53" s="12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6" customFormat="1" x14ac:dyDescent="0.25">
      <c r="A54" s="14" t="s">
        <v>188</v>
      </c>
      <c r="B54" s="15" t="s">
        <v>186</v>
      </c>
      <c r="C54" s="14" t="s">
        <v>47</v>
      </c>
      <c r="D54" s="14" t="s">
        <v>48</v>
      </c>
      <c r="E54" s="14" t="s">
        <v>49</v>
      </c>
      <c r="F54" s="14" t="s">
        <v>273</v>
      </c>
      <c r="G54" s="14" t="s">
        <v>51</v>
      </c>
      <c r="H54" s="14" t="s">
        <v>187</v>
      </c>
      <c r="I54" s="12" t="s">
        <v>50</v>
      </c>
      <c r="J54" s="12" t="s">
        <v>50</v>
      </c>
      <c r="K54" s="12" t="s">
        <v>50</v>
      </c>
      <c r="L54" s="12" t="s">
        <v>50</v>
      </c>
      <c r="M54" s="12">
        <v>0</v>
      </c>
      <c r="N54" s="14" t="s">
        <v>50</v>
      </c>
      <c r="O54" s="14" t="s">
        <v>53</v>
      </c>
      <c r="P54" s="14" t="s">
        <v>50</v>
      </c>
      <c r="Q54" s="12">
        <f t="shared" si="1"/>
        <v>2803013.1352500003</v>
      </c>
      <c r="R54" s="12">
        <v>0</v>
      </c>
      <c r="S54" s="12">
        <v>2095595.5916500001</v>
      </c>
      <c r="T54" s="12">
        <v>0</v>
      </c>
      <c r="U54" s="14" t="s">
        <v>54</v>
      </c>
      <c r="V54" s="12">
        <v>0</v>
      </c>
      <c r="W54" s="12">
        <v>609842.7100000002</v>
      </c>
      <c r="X54" s="14" t="s">
        <v>55</v>
      </c>
      <c r="Y54" s="12">
        <v>97574.833599999998</v>
      </c>
      <c r="Z54" s="12">
        <v>0</v>
      </c>
      <c r="AA54" s="14" t="s">
        <v>54</v>
      </c>
      <c r="AB54" s="12">
        <v>0</v>
      </c>
      <c r="AC54" s="12">
        <v>0</v>
      </c>
      <c r="AD54" s="14" t="s">
        <v>54</v>
      </c>
      <c r="AE54" s="12">
        <v>0</v>
      </c>
      <c r="AF54" s="14">
        <v>0</v>
      </c>
      <c r="AG54" s="14" t="s">
        <v>54</v>
      </c>
      <c r="AH54" s="12">
        <v>0</v>
      </c>
      <c r="AI54" s="12">
        <v>0</v>
      </c>
      <c r="AJ54" s="14" t="s">
        <v>54</v>
      </c>
      <c r="AK54" s="12">
        <v>0</v>
      </c>
      <c r="AL54" s="12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6" customFormat="1" x14ac:dyDescent="0.25">
      <c r="A55" s="14" t="s">
        <v>192</v>
      </c>
      <c r="B55" s="15" t="s">
        <v>186</v>
      </c>
      <c r="C55" s="14" t="s">
        <v>47</v>
      </c>
      <c r="D55" s="14" t="s">
        <v>48</v>
      </c>
      <c r="E55" s="14" t="s">
        <v>49</v>
      </c>
      <c r="F55" s="14" t="s">
        <v>273</v>
      </c>
      <c r="G55" s="14" t="s">
        <v>51</v>
      </c>
      <c r="H55" s="14" t="s">
        <v>189</v>
      </c>
      <c r="I55" s="12" t="s">
        <v>50</v>
      </c>
      <c r="J55" s="12" t="s">
        <v>50</v>
      </c>
      <c r="K55" s="12" t="s">
        <v>50</v>
      </c>
      <c r="L55" s="12" t="s">
        <v>50</v>
      </c>
      <c r="M55" s="12">
        <v>0</v>
      </c>
      <c r="N55" s="14" t="s">
        <v>50</v>
      </c>
      <c r="O55" s="14" t="s">
        <v>190</v>
      </c>
      <c r="P55" s="14" t="s">
        <v>191</v>
      </c>
      <c r="Q55" s="12">
        <f t="shared" si="1"/>
        <v>180780.81139999998</v>
      </c>
      <c r="R55" s="12">
        <v>0</v>
      </c>
      <c r="S55" s="12">
        <v>160673.32499999998</v>
      </c>
      <c r="T55" s="12">
        <v>17334.04</v>
      </c>
      <c r="U55" s="14" t="s">
        <v>55</v>
      </c>
      <c r="V55" s="12">
        <v>2773.4463999999998</v>
      </c>
      <c r="W55" s="12">
        <v>0</v>
      </c>
      <c r="X55" s="14" t="s">
        <v>54</v>
      </c>
      <c r="Y55" s="12">
        <v>0</v>
      </c>
      <c r="Z55" s="12">
        <v>0</v>
      </c>
      <c r="AA55" s="14" t="s">
        <v>54</v>
      </c>
      <c r="AB55" s="12">
        <v>0</v>
      </c>
      <c r="AC55" s="12">
        <v>0</v>
      </c>
      <c r="AD55" s="14" t="s">
        <v>54</v>
      </c>
      <c r="AE55" s="12">
        <v>0</v>
      </c>
      <c r="AF55" s="14">
        <v>0</v>
      </c>
      <c r="AG55" s="14" t="s">
        <v>54</v>
      </c>
      <c r="AH55" s="12">
        <v>0</v>
      </c>
      <c r="AI55" s="12">
        <v>0</v>
      </c>
      <c r="AJ55" s="14" t="s">
        <v>54</v>
      </c>
      <c r="AK55" s="12">
        <v>0</v>
      </c>
      <c r="AL55" s="12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 x14ac:dyDescent="0.25">
      <c r="A56" s="14" t="s">
        <v>194</v>
      </c>
      <c r="B56" s="15" t="s">
        <v>186</v>
      </c>
      <c r="C56" s="14" t="s">
        <v>47</v>
      </c>
      <c r="D56" s="14" t="s">
        <v>48</v>
      </c>
      <c r="E56" s="14" t="s">
        <v>49</v>
      </c>
      <c r="F56" s="14" t="s">
        <v>273</v>
      </c>
      <c r="G56" s="14" t="s">
        <v>51</v>
      </c>
      <c r="H56" s="14" t="s">
        <v>193</v>
      </c>
      <c r="I56" s="12" t="s">
        <v>50</v>
      </c>
      <c r="J56" s="12" t="s">
        <v>50</v>
      </c>
      <c r="K56" s="12" t="s">
        <v>50</v>
      </c>
      <c r="L56" s="12" t="s">
        <v>50</v>
      </c>
      <c r="M56" s="12">
        <v>0</v>
      </c>
      <c r="N56" s="14" t="s">
        <v>50</v>
      </c>
      <c r="O56" s="14" t="s">
        <v>53</v>
      </c>
      <c r="P56" s="14" t="s">
        <v>50</v>
      </c>
      <c r="Q56" s="12">
        <f t="shared" si="1"/>
        <v>5897329.3458999982</v>
      </c>
      <c r="R56" s="12">
        <v>0</v>
      </c>
      <c r="S56" s="12">
        <v>4562611.1499999985</v>
      </c>
      <c r="T56" s="12">
        <v>0</v>
      </c>
      <c r="U56" s="14" t="s">
        <v>54</v>
      </c>
      <c r="V56" s="12">
        <v>0</v>
      </c>
      <c r="W56" s="12">
        <v>1128154.2313000001</v>
      </c>
      <c r="X56" s="14" t="s">
        <v>54</v>
      </c>
      <c r="Y56" s="12">
        <v>180504.677</v>
      </c>
      <c r="Z56" s="12">
        <v>0</v>
      </c>
      <c r="AA56" s="14" t="s">
        <v>54</v>
      </c>
      <c r="AB56" s="12">
        <v>0</v>
      </c>
      <c r="AC56" s="12">
        <v>24128.97</v>
      </c>
      <c r="AD56" s="14" t="s">
        <v>56</v>
      </c>
      <c r="AE56" s="12">
        <v>1930.3176000000001</v>
      </c>
      <c r="AF56" s="14">
        <v>0</v>
      </c>
      <c r="AG56" s="14" t="s">
        <v>54</v>
      </c>
      <c r="AH56" s="12">
        <v>0</v>
      </c>
      <c r="AI56" s="12">
        <v>0</v>
      </c>
      <c r="AJ56" s="14" t="s">
        <v>54</v>
      </c>
      <c r="AK56" s="12">
        <v>0</v>
      </c>
      <c r="AL56" s="12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 x14ac:dyDescent="0.25">
      <c r="A57" s="14" t="s">
        <v>199</v>
      </c>
      <c r="B57" s="15" t="s">
        <v>186</v>
      </c>
      <c r="C57" s="14" t="s">
        <v>47</v>
      </c>
      <c r="D57" s="14" t="s">
        <v>48</v>
      </c>
      <c r="E57" s="14" t="s">
        <v>49</v>
      </c>
      <c r="F57" s="14" t="s">
        <v>273</v>
      </c>
      <c r="G57" s="14" t="s">
        <v>70</v>
      </c>
      <c r="H57" s="14" t="s">
        <v>50</v>
      </c>
      <c r="I57" s="12" t="s">
        <v>195</v>
      </c>
      <c r="J57" s="12" t="s">
        <v>50</v>
      </c>
      <c r="K57" s="12" t="s">
        <v>196</v>
      </c>
      <c r="L57" s="12" t="s">
        <v>186</v>
      </c>
      <c r="M57" s="12">
        <v>48000</v>
      </c>
      <c r="N57" s="14" t="s">
        <v>73</v>
      </c>
      <c r="O57" s="14" t="s">
        <v>197</v>
      </c>
      <c r="P57" s="14" t="s">
        <v>198</v>
      </c>
      <c r="Q57" s="12">
        <f t="shared" si="1"/>
        <v>-48000</v>
      </c>
      <c r="R57" s="12">
        <v>0</v>
      </c>
      <c r="S57" s="12">
        <v>-48000</v>
      </c>
      <c r="T57" s="12">
        <v>0</v>
      </c>
      <c r="U57" s="14" t="s">
        <v>54</v>
      </c>
      <c r="V57" s="12">
        <v>0</v>
      </c>
      <c r="W57" s="12">
        <v>0</v>
      </c>
      <c r="X57" s="14" t="s">
        <v>54</v>
      </c>
      <c r="Y57" s="12">
        <v>0</v>
      </c>
      <c r="Z57" s="12">
        <v>0</v>
      </c>
      <c r="AA57" s="14" t="s">
        <v>54</v>
      </c>
      <c r="AB57" s="12">
        <v>0</v>
      </c>
      <c r="AC57" s="12">
        <v>0</v>
      </c>
      <c r="AD57" s="14" t="s">
        <v>54</v>
      </c>
      <c r="AE57" s="12">
        <v>0</v>
      </c>
      <c r="AF57" s="14">
        <v>0</v>
      </c>
      <c r="AG57" s="14" t="s">
        <v>54</v>
      </c>
      <c r="AH57" s="12">
        <v>0</v>
      </c>
      <c r="AI57" s="12">
        <v>0</v>
      </c>
      <c r="AJ57" s="14" t="s">
        <v>54</v>
      </c>
      <c r="AK57" s="12">
        <v>0</v>
      </c>
      <c r="AL57" s="12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 x14ac:dyDescent="0.25">
      <c r="A58" s="14" t="s">
        <v>204</v>
      </c>
      <c r="B58" s="15" t="s">
        <v>186</v>
      </c>
      <c r="C58" s="14" t="s">
        <v>47</v>
      </c>
      <c r="D58" s="14" t="s">
        <v>48</v>
      </c>
      <c r="E58" s="14" t="s">
        <v>49</v>
      </c>
      <c r="F58" s="14" t="s">
        <v>273</v>
      </c>
      <c r="G58" s="14" t="s">
        <v>70</v>
      </c>
      <c r="H58" s="14" t="s">
        <v>50</v>
      </c>
      <c r="I58" s="12" t="s">
        <v>200</v>
      </c>
      <c r="J58" s="12" t="s">
        <v>50</v>
      </c>
      <c r="K58" s="12" t="s">
        <v>201</v>
      </c>
      <c r="L58" s="12" t="s">
        <v>186</v>
      </c>
      <c r="M58" s="12">
        <v>30500</v>
      </c>
      <c r="N58" s="14" t="s">
        <v>73</v>
      </c>
      <c r="O58" s="14" t="s">
        <v>202</v>
      </c>
      <c r="P58" s="14" t="s">
        <v>203</v>
      </c>
      <c r="Q58" s="12">
        <f t="shared" si="1"/>
        <v>-30500</v>
      </c>
      <c r="R58" s="12">
        <v>0</v>
      </c>
      <c r="S58" s="12">
        <v>-30500</v>
      </c>
      <c r="T58" s="12">
        <v>0</v>
      </c>
      <c r="U58" s="14" t="s">
        <v>54</v>
      </c>
      <c r="V58" s="12">
        <v>0</v>
      </c>
      <c r="W58" s="12">
        <v>0</v>
      </c>
      <c r="X58" s="14" t="s">
        <v>54</v>
      </c>
      <c r="Y58" s="12">
        <v>0</v>
      </c>
      <c r="Z58" s="12">
        <v>0</v>
      </c>
      <c r="AA58" s="14" t="s">
        <v>54</v>
      </c>
      <c r="AB58" s="12">
        <v>0</v>
      </c>
      <c r="AC58" s="12">
        <v>0</v>
      </c>
      <c r="AD58" s="14" t="s">
        <v>54</v>
      </c>
      <c r="AE58" s="12">
        <v>0</v>
      </c>
      <c r="AF58" s="14">
        <v>0</v>
      </c>
      <c r="AG58" s="14" t="s">
        <v>54</v>
      </c>
      <c r="AH58" s="12">
        <v>0</v>
      </c>
      <c r="AI58" s="12">
        <v>0</v>
      </c>
      <c r="AJ58" s="14" t="s">
        <v>54</v>
      </c>
      <c r="AK58" s="12">
        <v>0</v>
      </c>
      <c r="AL58" s="12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6" customFormat="1" x14ac:dyDescent="0.25">
      <c r="A59" s="14" t="s">
        <v>206</v>
      </c>
      <c r="B59" s="19" t="s">
        <v>186</v>
      </c>
      <c r="C59" s="18" t="s">
        <v>47</v>
      </c>
      <c r="D59" s="18" t="s">
        <v>66</v>
      </c>
      <c r="E59" s="18" t="s">
        <v>67</v>
      </c>
      <c r="F59" s="18" t="s">
        <v>281</v>
      </c>
      <c r="G59" s="18" t="s">
        <v>51</v>
      </c>
      <c r="H59" s="18" t="s">
        <v>205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8" t="s">
        <v>50</v>
      </c>
      <c r="O59" s="18" t="s">
        <v>53</v>
      </c>
      <c r="P59" s="18" t="s">
        <v>50</v>
      </c>
      <c r="Q59" s="13">
        <f t="shared" si="1"/>
        <v>726317.1320000001</v>
      </c>
      <c r="R59" s="13">
        <v>0</v>
      </c>
      <c r="S59" s="13">
        <v>438590.50000000006</v>
      </c>
      <c r="T59" s="13">
        <v>0</v>
      </c>
      <c r="U59" s="18" t="s">
        <v>54</v>
      </c>
      <c r="V59" s="13">
        <v>0</v>
      </c>
      <c r="W59" s="13">
        <v>248040.2</v>
      </c>
      <c r="X59" s="18" t="s">
        <v>55</v>
      </c>
      <c r="Y59" s="13">
        <v>39686.432000000001</v>
      </c>
      <c r="Z59" s="13">
        <v>0</v>
      </c>
      <c r="AA59" s="18" t="s">
        <v>54</v>
      </c>
      <c r="AB59" s="13">
        <v>0</v>
      </c>
      <c r="AC59" s="13">
        <v>0</v>
      </c>
      <c r="AD59" s="18" t="s">
        <v>54</v>
      </c>
      <c r="AE59" s="13">
        <v>0</v>
      </c>
      <c r="AF59" s="18">
        <v>0</v>
      </c>
      <c r="AG59" s="18" t="s">
        <v>54</v>
      </c>
      <c r="AH59" s="13">
        <v>0</v>
      </c>
      <c r="AI59" s="13">
        <v>0</v>
      </c>
      <c r="AJ59" s="18" t="s">
        <v>54</v>
      </c>
      <c r="AK59" s="13">
        <v>0</v>
      </c>
      <c r="AL59" s="13">
        <v>0</v>
      </c>
      <c r="AM59" s="19" t="s">
        <v>50</v>
      </c>
      <c r="AN59" s="18" t="s">
        <v>50</v>
      </c>
      <c r="AO59" s="19" t="s">
        <v>50</v>
      </c>
      <c r="AP59" s="18" t="s">
        <v>50</v>
      </c>
    </row>
    <row r="60" spans="1:42" s="16" customFormat="1" x14ac:dyDescent="0.25">
      <c r="A60" s="14" t="s">
        <v>210</v>
      </c>
      <c r="B60" s="19" t="s">
        <v>186</v>
      </c>
      <c r="C60" s="18" t="s">
        <v>47</v>
      </c>
      <c r="D60" s="18" t="s">
        <v>66</v>
      </c>
      <c r="E60" s="18" t="s">
        <v>67</v>
      </c>
      <c r="F60" s="18" t="s">
        <v>281</v>
      </c>
      <c r="G60" s="18" t="s">
        <v>51</v>
      </c>
      <c r="H60" s="18" t="s">
        <v>207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8" t="s">
        <v>50</v>
      </c>
      <c r="O60" s="18" t="s">
        <v>208</v>
      </c>
      <c r="P60" s="18" t="s">
        <v>209</v>
      </c>
      <c r="Q60" s="13">
        <f t="shared" si="1"/>
        <v>106621.00050000001</v>
      </c>
      <c r="R60" s="13">
        <v>0</v>
      </c>
      <c r="S60" s="13">
        <v>87597</v>
      </c>
      <c r="T60" s="13">
        <v>16400.000400000001</v>
      </c>
      <c r="U60" s="18" t="s">
        <v>55</v>
      </c>
      <c r="V60" s="13">
        <v>2624.0001000000002</v>
      </c>
      <c r="W60" s="13">
        <v>0</v>
      </c>
      <c r="X60" s="18" t="s">
        <v>54</v>
      </c>
      <c r="Y60" s="13">
        <v>0</v>
      </c>
      <c r="Z60" s="13">
        <v>0</v>
      </c>
      <c r="AA60" s="18" t="s">
        <v>54</v>
      </c>
      <c r="AB60" s="13">
        <v>0</v>
      </c>
      <c r="AC60" s="13">
        <v>0</v>
      </c>
      <c r="AD60" s="18" t="s">
        <v>54</v>
      </c>
      <c r="AE60" s="13">
        <v>0</v>
      </c>
      <c r="AF60" s="18">
        <v>0</v>
      </c>
      <c r="AG60" s="18" t="s">
        <v>54</v>
      </c>
      <c r="AH60" s="13">
        <v>0</v>
      </c>
      <c r="AI60" s="13">
        <v>0</v>
      </c>
      <c r="AJ60" s="18" t="s">
        <v>54</v>
      </c>
      <c r="AK60" s="13">
        <v>0</v>
      </c>
      <c r="AL60" s="13">
        <v>0</v>
      </c>
      <c r="AM60" s="19" t="s">
        <v>50</v>
      </c>
      <c r="AN60" s="18" t="s">
        <v>50</v>
      </c>
      <c r="AO60" s="19" t="s">
        <v>50</v>
      </c>
      <c r="AP60" s="18" t="s">
        <v>50</v>
      </c>
    </row>
    <row r="61" spans="1:42" s="16" customFormat="1" x14ac:dyDescent="0.25">
      <c r="A61" s="14" t="s">
        <v>212</v>
      </c>
      <c r="B61" s="19" t="s">
        <v>186</v>
      </c>
      <c r="C61" s="18" t="s">
        <v>47</v>
      </c>
      <c r="D61" s="18" t="s">
        <v>66</v>
      </c>
      <c r="E61" s="18" t="s">
        <v>67</v>
      </c>
      <c r="F61" s="18" t="s">
        <v>281</v>
      </c>
      <c r="G61" s="18" t="s">
        <v>51</v>
      </c>
      <c r="H61" s="18" t="s">
        <v>211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8" t="s">
        <v>50</v>
      </c>
      <c r="O61" s="18" t="s">
        <v>53</v>
      </c>
      <c r="P61" s="18" t="s">
        <v>50</v>
      </c>
      <c r="Q61" s="13">
        <f t="shared" si="1"/>
        <v>5786207.4591999985</v>
      </c>
      <c r="R61" s="13">
        <v>0</v>
      </c>
      <c r="S61" s="13">
        <v>4191340.9653999992</v>
      </c>
      <c r="T61" s="13">
        <v>0</v>
      </c>
      <c r="U61" s="18" t="s">
        <v>54</v>
      </c>
      <c r="V61" s="13">
        <v>0</v>
      </c>
      <c r="W61" s="13">
        <v>1352420.0053000001</v>
      </c>
      <c r="X61" s="18" t="s">
        <v>54</v>
      </c>
      <c r="Y61" s="13">
        <v>216387.20090000003</v>
      </c>
      <c r="Z61" s="13">
        <v>0</v>
      </c>
      <c r="AA61" s="18" t="s">
        <v>54</v>
      </c>
      <c r="AB61" s="13">
        <v>0</v>
      </c>
      <c r="AC61" s="13">
        <v>24128.97</v>
      </c>
      <c r="AD61" s="18" t="s">
        <v>56</v>
      </c>
      <c r="AE61" s="13">
        <v>1930.3176000000001</v>
      </c>
      <c r="AF61" s="18">
        <v>0</v>
      </c>
      <c r="AG61" s="18" t="s">
        <v>54</v>
      </c>
      <c r="AH61" s="13">
        <v>0</v>
      </c>
      <c r="AI61" s="13">
        <v>0</v>
      </c>
      <c r="AJ61" s="18" t="s">
        <v>54</v>
      </c>
      <c r="AK61" s="13">
        <v>0</v>
      </c>
      <c r="AL61" s="13">
        <v>0</v>
      </c>
      <c r="AM61" s="19" t="s">
        <v>50</v>
      </c>
      <c r="AN61" s="18" t="s">
        <v>50</v>
      </c>
      <c r="AO61" s="19" t="s">
        <v>50</v>
      </c>
      <c r="AP61" s="18" t="s">
        <v>50</v>
      </c>
    </row>
    <row r="62" spans="1:42" s="16" customFormat="1" x14ac:dyDescent="0.25">
      <c r="A62" s="14" t="s">
        <v>216</v>
      </c>
      <c r="B62" s="19" t="s">
        <v>186</v>
      </c>
      <c r="C62" s="18" t="s">
        <v>47</v>
      </c>
      <c r="D62" s="18" t="s">
        <v>66</v>
      </c>
      <c r="E62" s="18" t="s">
        <v>67</v>
      </c>
      <c r="F62" s="18" t="s">
        <v>281</v>
      </c>
      <c r="G62" s="18" t="s">
        <v>51</v>
      </c>
      <c r="H62" s="18" t="s">
        <v>213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8" t="s">
        <v>50</v>
      </c>
      <c r="O62" s="18" t="s">
        <v>214</v>
      </c>
      <c r="P62" s="18" t="s">
        <v>215</v>
      </c>
      <c r="Q62" s="13">
        <f t="shared" si="1"/>
        <v>27499</v>
      </c>
      <c r="R62" s="13">
        <v>0</v>
      </c>
      <c r="S62" s="13">
        <v>27499</v>
      </c>
      <c r="T62" s="13">
        <v>0</v>
      </c>
      <c r="U62" s="18" t="s">
        <v>54</v>
      </c>
      <c r="V62" s="13">
        <v>0</v>
      </c>
      <c r="W62" s="13">
        <v>0</v>
      </c>
      <c r="X62" s="18" t="s">
        <v>54</v>
      </c>
      <c r="Y62" s="13">
        <v>0</v>
      </c>
      <c r="Z62" s="13">
        <v>0</v>
      </c>
      <c r="AA62" s="18" t="s">
        <v>54</v>
      </c>
      <c r="AB62" s="13">
        <v>0</v>
      </c>
      <c r="AC62" s="13">
        <v>0</v>
      </c>
      <c r="AD62" s="18" t="s">
        <v>54</v>
      </c>
      <c r="AE62" s="13">
        <v>0</v>
      </c>
      <c r="AF62" s="18">
        <v>0</v>
      </c>
      <c r="AG62" s="18" t="s">
        <v>54</v>
      </c>
      <c r="AH62" s="13">
        <v>0</v>
      </c>
      <c r="AI62" s="13">
        <v>0</v>
      </c>
      <c r="AJ62" s="18" t="s">
        <v>54</v>
      </c>
      <c r="AK62" s="13">
        <v>0</v>
      </c>
      <c r="AL62" s="13">
        <v>0</v>
      </c>
      <c r="AM62" s="19" t="s">
        <v>50</v>
      </c>
      <c r="AN62" s="18" t="s">
        <v>50</v>
      </c>
      <c r="AO62" s="19" t="s">
        <v>50</v>
      </c>
      <c r="AP62" s="18" t="s">
        <v>50</v>
      </c>
    </row>
    <row r="63" spans="1:42" s="16" customFormat="1" x14ac:dyDescent="0.25">
      <c r="A63" s="14" t="s">
        <v>218</v>
      </c>
      <c r="B63" s="19" t="s">
        <v>186</v>
      </c>
      <c r="C63" s="18" t="s">
        <v>47</v>
      </c>
      <c r="D63" s="18" t="s">
        <v>66</v>
      </c>
      <c r="E63" s="18" t="s">
        <v>67</v>
      </c>
      <c r="F63" s="18" t="s">
        <v>281</v>
      </c>
      <c r="G63" s="18" t="s">
        <v>51</v>
      </c>
      <c r="H63" s="18" t="s">
        <v>217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8" t="s">
        <v>50</v>
      </c>
      <c r="O63" s="18" t="s">
        <v>53</v>
      </c>
      <c r="P63" s="18" t="s">
        <v>50</v>
      </c>
      <c r="Q63" s="13">
        <f t="shared" si="1"/>
        <v>2439502.856050001</v>
      </c>
      <c r="R63" s="13">
        <v>0</v>
      </c>
      <c r="S63" s="13">
        <v>1336161.5000000009</v>
      </c>
      <c r="T63" s="13">
        <v>0</v>
      </c>
      <c r="U63" s="18" t="s">
        <v>54</v>
      </c>
      <c r="V63" s="13">
        <v>0</v>
      </c>
      <c r="W63" s="13">
        <v>951156.34134999989</v>
      </c>
      <c r="X63" s="18" t="s">
        <v>55</v>
      </c>
      <c r="Y63" s="13">
        <v>152185.0147</v>
      </c>
      <c r="Z63" s="13">
        <v>0</v>
      </c>
      <c r="AA63" s="18" t="s">
        <v>54</v>
      </c>
      <c r="AB63" s="13">
        <v>0</v>
      </c>
      <c r="AC63" s="13">
        <v>0</v>
      </c>
      <c r="AD63" s="18" t="s">
        <v>54</v>
      </c>
      <c r="AE63" s="13">
        <v>0</v>
      </c>
      <c r="AF63" s="18">
        <v>0</v>
      </c>
      <c r="AG63" s="18" t="s">
        <v>54</v>
      </c>
      <c r="AH63" s="13">
        <v>0</v>
      </c>
      <c r="AI63" s="13">
        <v>0</v>
      </c>
      <c r="AJ63" s="18" t="s">
        <v>54</v>
      </c>
      <c r="AK63" s="13">
        <v>0</v>
      </c>
      <c r="AL63" s="13">
        <v>0</v>
      </c>
      <c r="AM63" s="19" t="s">
        <v>50</v>
      </c>
      <c r="AN63" s="18" t="s">
        <v>50</v>
      </c>
      <c r="AO63" s="19" t="s">
        <v>50</v>
      </c>
      <c r="AP63" s="18" t="s">
        <v>50</v>
      </c>
    </row>
    <row r="64" spans="1:42" s="16" customFormat="1" x14ac:dyDescent="0.25">
      <c r="A64" s="14" t="s">
        <v>222</v>
      </c>
      <c r="B64" s="19" t="s">
        <v>186</v>
      </c>
      <c r="C64" s="18" t="s">
        <v>47</v>
      </c>
      <c r="D64" s="18" t="s">
        <v>66</v>
      </c>
      <c r="E64" s="18" t="s">
        <v>67</v>
      </c>
      <c r="F64" s="18" t="s">
        <v>281</v>
      </c>
      <c r="G64" s="18" t="s">
        <v>51</v>
      </c>
      <c r="H64" s="18" t="s">
        <v>219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8" t="s">
        <v>50</v>
      </c>
      <c r="O64" s="18" t="s">
        <v>220</v>
      </c>
      <c r="P64" s="18" t="s">
        <v>221</v>
      </c>
      <c r="Q64" s="13">
        <f t="shared" si="1"/>
        <v>1191077.3661</v>
      </c>
      <c r="R64" s="13">
        <v>0</v>
      </c>
      <c r="S64" s="13">
        <v>870504.71500000008</v>
      </c>
      <c r="T64" s="13">
        <v>276355.73369999998</v>
      </c>
      <c r="U64" s="18" t="s">
        <v>55</v>
      </c>
      <c r="V64" s="13">
        <v>44216.917399999998</v>
      </c>
      <c r="W64" s="13">
        <v>0</v>
      </c>
      <c r="X64" s="18" t="s">
        <v>54</v>
      </c>
      <c r="Y64" s="13">
        <v>0</v>
      </c>
      <c r="Z64" s="13">
        <v>0</v>
      </c>
      <c r="AA64" s="18" t="s">
        <v>54</v>
      </c>
      <c r="AB64" s="13">
        <v>0</v>
      </c>
      <c r="AC64" s="13">
        <v>0</v>
      </c>
      <c r="AD64" s="18" t="s">
        <v>54</v>
      </c>
      <c r="AE64" s="13">
        <v>0</v>
      </c>
      <c r="AF64" s="18">
        <v>0</v>
      </c>
      <c r="AG64" s="18" t="s">
        <v>54</v>
      </c>
      <c r="AH64" s="13">
        <v>0</v>
      </c>
      <c r="AI64" s="13">
        <v>0</v>
      </c>
      <c r="AJ64" s="18" t="s">
        <v>54</v>
      </c>
      <c r="AK64" s="13">
        <v>0</v>
      </c>
      <c r="AL64" s="13">
        <v>0</v>
      </c>
      <c r="AM64" s="19" t="s">
        <v>50</v>
      </c>
      <c r="AN64" s="18" t="s">
        <v>50</v>
      </c>
      <c r="AO64" s="19" t="s">
        <v>50</v>
      </c>
      <c r="AP64" s="18" t="s">
        <v>50</v>
      </c>
    </row>
    <row r="65" spans="1:42" s="16" customFormat="1" x14ac:dyDescent="0.25">
      <c r="A65" s="14" t="s">
        <v>224</v>
      </c>
      <c r="B65" s="19" t="s">
        <v>186</v>
      </c>
      <c r="C65" s="18" t="s">
        <v>47</v>
      </c>
      <c r="D65" s="18" t="s">
        <v>66</v>
      </c>
      <c r="E65" s="18" t="s">
        <v>67</v>
      </c>
      <c r="F65" s="18" t="s">
        <v>281</v>
      </c>
      <c r="G65" s="18" t="s">
        <v>51</v>
      </c>
      <c r="H65" s="18" t="s">
        <v>223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8" t="s">
        <v>50</v>
      </c>
      <c r="O65" s="18" t="s">
        <v>53</v>
      </c>
      <c r="P65" s="18" t="s">
        <v>50</v>
      </c>
      <c r="Q65" s="13">
        <f t="shared" si="1"/>
        <v>492222.761</v>
      </c>
      <c r="R65" s="13">
        <v>0</v>
      </c>
      <c r="S65" s="13">
        <v>412931.13500000001</v>
      </c>
      <c r="T65" s="13">
        <v>0</v>
      </c>
      <c r="U65" s="18" t="s">
        <v>54</v>
      </c>
      <c r="V65" s="13">
        <v>0</v>
      </c>
      <c r="W65" s="13">
        <v>68354.850000000006</v>
      </c>
      <c r="X65" s="18" t="s">
        <v>54</v>
      </c>
      <c r="Y65" s="13">
        <v>10936.776</v>
      </c>
      <c r="Z65" s="13">
        <v>0</v>
      </c>
      <c r="AA65" s="18" t="s">
        <v>54</v>
      </c>
      <c r="AB65" s="13">
        <v>0</v>
      </c>
      <c r="AC65" s="13">
        <v>0</v>
      </c>
      <c r="AD65" s="18" t="s">
        <v>54</v>
      </c>
      <c r="AE65" s="13">
        <v>0</v>
      </c>
      <c r="AF65" s="18">
        <v>0</v>
      </c>
      <c r="AG65" s="18" t="s">
        <v>54</v>
      </c>
      <c r="AH65" s="13">
        <v>0</v>
      </c>
      <c r="AI65" s="13">
        <v>0</v>
      </c>
      <c r="AJ65" s="18" t="s">
        <v>54</v>
      </c>
      <c r="AK65" s="13">
        <v>0</v>
      </c>
      <c r="AL65" s="13">
        <v>0</v>
      </c>
      <c r="AM65" s="19" t="s">
        <v>50</v>
      </c>
      <c r="AN65" s="18" t="s">
        <v>50</v>
      </c>
      <c r="AO65" s="19" t="s">
        <v>50</v>
      </c>
      <c r="AP65" s="18" t="s">
        <v>50</v>
      </c>
    </row>
    <row r="66" spans="1:42" s="16" customFormat="1" x14ac:dyDescent="0.25">
      <c r="A66" s="14" t="s">
        <v>226</v>
      </c>
      <c r="B66" s="15" t="s">
        <v>186</v>
      </c>
      <c r="C66" s="14" t="s">
        <v>47</v>
      </c>
      <c r="D66" s="14" t="s">
        <v>77</v>
      </c>
      <c r="E66" s="14" t="s">
        <v>78</v>
      </c>
      <c r="F66" s="14" t="s">
        <v>269</v>
      </c>
      <c r="G66" s="14" t="s">
        <v>51</v>
      </c>
      <c r="H66" s="14" t="s">
        <v>225</v>
      </c>
      <c r="I66" s="12" t="s">
        <v>50</v>
      </c>
      <c r="J66" s="12" t="s">
        <v>50</v>
      </c>
      <c r="K66" s="12" t="s">
        <v>50</v>
      </c>
      <c r="L66" s="12" t="s">
        <v>50</v>
      </c>
      <c r="M66" s="12">
        <v>0</v>
      </c>
      <c r="N66" s="14" t="s">
        <v>50</v>
      </c>
      <c r="O66" s="14" t="s">
        <v>53</v>
      </c>
      <c r="P66" s="14" t="s">
        <v>50</v>
      </c>
      <c r="Q66" s="12">
        <f t="shared" si="1"/>
        <v>466847.31160000002</v>
      </c>
      <c r="R66" s="12">
        <v>0</v>
      </c>
      <c r="S66" s="12">
        <v>394743.73</v>
      </c>
      <c r="T66" s="12">
        <v>0</v>
      </c>
      <c r="U66" s="14" t="s">
        <v>54</v>
      </c>
      <c r="V66" s="12">
        <v>0</v>
      </c>
      <c r="W66" s="12">
        <v>62158.259999999995</v>
      </c>
      <c r="X66" s="14" t="s">
        <v>54</v>
      </c>
      <c r="Y66" s="12">
        <v>9945.3215999999993</v>
      </c>
      <c r="Z66" s="12">
        <v>0</v>
      </c>
      <c r="AA66" s="14" t="s">
        <v>54</v>
      </c>
      <c r="AB66" s="12">
        <v>0</v>
      </c>
      <c r="AC66" s="12">
        <v>0</v>
      </c>
      <c r="AD66" s="14" t="s">
        <v>54</v>
      </c>
      <c r="AE66" s="12">
        <v>0</v>
      </c>
      <c r="AF66" s="14">
        <v>0</v>
      </c>
      <c r="AG66" s="14" t="s">
        <v>54</v>
      </c>
      <c r="AH66" s="12">
        <v>0</v>
      </c>
      <c r="AI66" s="12">
        <v>0</v>
      </c>
      <c r="AJ66" s="14" t="s">
        <v>54</v>
      </c>
      <c r="AK66" s="12">
        <v>0</v>
      </c>
      <c r="AL66" s="12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 x14ac:dyDescent="0.25">
      <c r="A67" s="14" t="s">
        <v>230</v>
      </c>
      <c r="B67" s="15" t="s">
        <v>186</v>
      </c>
      <c r="C67" s="14" t="s">
        <v>47</v>
      </c>
      <c r="D67" s="14" t="s">
        <v>77</v>
      </c>
      <c r="E67" s="14" t="s">
        <v>78</v>
      </c>
      <c r="F67" s="14" t="s">
        <v>269</v>
      </c>
      <c r="G67" s="14" t="s">
        <v>51</v>
      </c>
      <c r="H67" s="14" t="s">
        <v>227</v>
      </c>
      <c r="I67" s="12" t="s">
        <v>50</v>
      </c>
      <c r="J67" s="12" t="s">
        <v>50</v>
      </c>
      <c r="K67" s="12" t="s">
        <v>50</v>
      </c>
      <c r="L67" s="12" t="s">
        <v>50</v>
      </c>
      <c r="M67" s="12">
        <v>0</v>
      </c>
      <c r="N67" s="14" t="s">
        <v>50</v>
      </c>
      <c r="O67" s="14" t="s">
        <v>228</v>
      </c>
      <c r="P67" s="14" t="s">
        <v>229</v>
      </c>
      <c r="Q67" s="12">
        <f t="shared" si="1"/>
        <v>61348.3292</v>
      </c>
      <c r="R67" s="12">
        <v>0</v>
      </c>
      <c r="S67" s="12">
        <v>28314.000000000004</v>
      </c>
      <c r="T67" s="12">
        <v>28477.87</v>
      </c>
      <c r="U67" s="14" t="s">
        <v>55</v>
      </c>
      <c r="V67" s="12">
        <v>4556.4592000000002</v>
      </c>
      <c r="W67" s="12">
        <v>0</v>
      </c>
      <c r="X67" s="14" t="s">
        <v>54</v>
      </c>
      <c r="Y67" s="12">
        <v>0</v>
      </c>
      <c r="Z67" s="12">
        <v>0</v>
      </c>
      <c r="AA67" s="14" t="s">
        <v>54</v>
      </c>
      <c r="AB67" s="12">
        <v>0</v>
      </c>
      <c r="AC67" s="12">
        <v>0</v>
      </c>
      <c r="AD67" s="14" t="s">
        <v>54</v>
      </c>
      <c r="AE67" s="12">
        <v>0</v>
      </c>
      <c r="AF67" s="14">
        <v>0</v>
      </c>
      <c r="AG67" s="14" t="s">
        <v>54</v>
      </c>
      <c r="AH67" s="12">
        <v>0</v>
      </c>
      <c r="AI67" s="12">
        <v>0</v>
      </c>
      <c r="AJ67" s="14" t="s">
        <v>54</v>
      </c>
      <c r="AK67" s="12">
        <v>0</v>
      </c>
      <c r="AL67" s="12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 x14ac:dyDescent="0.25">
      <c r="A68" s="14" t="s">
        <v>232</v>
      </c>
      <c r="B68" s="15" t="s">
        <v>186</v>
      </c>
      <c r="C68" s="14" t="s">
        <v>47</v>
      </c>
      <c r="D68" s="14" t="s">
        <v>77</v>
      </c>
      <c r="E68" s="14" t="s">
        <v>78</v>
      </c>
      <c r="F68" s="14" t="s">
        <v>269</v>
      </c>
      <c r="G68" s="14" t="s">
        <v>51</v>
      </c>
      <c r="H68" s="14" t="s">
        <v>231</v>
      </c>
      <c r="I68" s="12" t="s">
        <v>50</v>
      </c>
      <c r="J68" s="12" t="s">
        <v>50</v>
      </c>
      <c r="K68" s="12" t="s">
        <v>50</v>
      </c>
      <c r="L68" s="12" t="s">
        <v>50</v>
      </c>
      <c r="M68" s="12">
        <v>0</v>
      </c>
      <c r="N68" s="14" t="s">
        <v>50</v>
      </c>
      <c r="O68" s="14" t="s">
        <v>53</v>
      </c>
      <c r="P68" s="14" t="s">
        <v>50</v>
      </c>
      <c r="Q68" s="12">
        <f t="shared" si="1"/>
        <v>794357.30680000002</v>
      </c>
      <c r="R68" s="12">
        <v>0</v>
      </c>
      <c r="S68" s="12">
        <v>570574.77</v>
      </c>
      <c r="T68" s="12">
        <v>0</v>
      </c>
      <c r="U68" s="14" t="s">
        <v>54</v>
      </c>
      <c r="V68" s="12">
        <v>0</v>
      </c>
      <c r="W68" s="12">
        <v>192915.98</v>
      </c>
      <c r="X68" s="14" t="s">
        <v>54</v>
      </c>
      <c r="Y68" s="12">
        <v>30866.556800000002</v>
      </c>
      <c r="Z68" s="12">
        <v>0</v>
      </c>
      <c r="AA68" s="14" t="s">
        <v>54</v>
      </c>
      <c r="AB68" s="12">
        <v>0</v>
      </c>
      <c r="AC68" s="12">
        <v>0</v>
      </c>
      <c r="AD68" s="14" t="s">
        <v>54</v>
      </c>
      <c r="AE68" s="12">
        <v>0</v>
      </c>
      <c r="AF68" s="14">
        <v>0</v>
      </c>
      <c r="AG68" s="14" t="s">
        <v>54</v>
      </c>
      <c r="AH68" s="12">
        <v>0</v>
      </c>
      <c r="AI68" s="12">
        <v>0</v>
      </c>
      <c r="AJ68" s="14" t="s">
        <v>54</v>
      </c>
      <c r="AK68" s="12">
        <v>0</v>
      </c>
      <c r="AL68" s="12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 x14ac:dyDescent="0.25">
      <c r="A69" s="14" t="s">
        <v>236</v>
      </c>
      <c r="B69" s="15" t="s">
        <v>186</v>
      </c>
      <c r="C69" s="14" t="s">
        <v>47</v>
      </c>
      <c r="D69" s="14" t="s">
        <v>77</v>
      </c>
      <c r="E69" s="14" t="s">
        <v>78</v>
      </c>
      <c r="F69" s="14" t="s">
        <v>269</v>
      </c>
      <c r="G69" s="14" t="s">
        <v>51</v>
      </c>
      <c r="H69" s="14" t="s">
        <v>233</v>
      </c>
      <c r="I69" s="12" t="s">
        <v>50</v>
      </c>
      <c r="J69" s="12" t="s">
        <v>50</v>
      </c>
      <c r="K69" s="12" t="s">
        <v>50</v>
      </c>
      <c r="L69" s="12" t="s">
        <v>50</v>
      </c>
      <c r="M69" s="12">
        <v>0</v>
      </c>
      <c r="N69" s="14" t="s">
        <v>50</v>
      </c>
      <c r="O69" s="14" t="s">
        <v>234</v>
      </c>
      <c r="P69" s="14" t="s">
        <v>235</v>
      </c>
      <c r="Q69" s="12">
        <f t="shared" si="1"/>
        <v>34169.33</v>
      </c>
      <c r="R69" s="12">
        <v>0</v>
      </c>
      <c r="S69" s="12">
        <v>34169.33</v>
      </c>
      <c r="T69" s="12">
        <v>0</v>
      </c>
      <c r="U69" s="14" t="s">
        <v>54</v>
      </c>
      <c r="V69" s="12">
        <v>0</v>
      </c>
      <c r="W69" s="12">
        <v>0</v>
      </c>
      <c r="X69" s="14" t="s">
        <v>54</v>
      </c>
      <c r="Y69" s="12">
        <v>0</v>
      </c>
      <c r="Z69" s="12">
        <v>0</v>
      </c>
      <c r="AA69" s="14" t="s">
        <v>54</v>
      </c>
      <c r="AB69" s="12">
        <v>0</v>
      </c>
      <c r="AC69" s="12">
        <v>0</v>
      </c>
      <c r="AD69" s="14" t="s">
        <v>54</v>
      </c>
      <c r="AE69" s="12">
        <v>0</v>
      </c>
      <c r="AF69" s="14">
        <v>0</v>
      </c>
      <c r="AG69" s="14" t="s">
        <v>54</v>
      </c>
      <c r="AH69" s="12">
        <v>0</v>
      </c>
      <c r="AI69" s="12">
        <v>0</v>
      </c>
      <c r="AJ69" s="14" t="s">
        <v>54</v>
      </c>
      <c r="AK69" s="12">
        <v>0</v>
      </c>
      <c r="AL69" s="12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 x14ac:dyDescent="0.25">
      <c r="A70" s="14" t="s">
        <v>238</v>
      </c>
      <c r="B70" s="15" t="s">
        <v>186</v>
      </c>
      <c r="C70" s="14" t="s">
        <v>47</v>
      </c>
      <c r="D70" s="14" t="s">
        <v>77</v>
      </c>
      <c r="E70" s="14" t="s">
        <v>78</v>
      </c>
      <c r="F70" s="14" t="s">
        <v>269</v>
      </c>
      <c r="G70" s="14" t="s">
        <v>51</v>
      </c>
      <c r="H70" s="14" t="s">
        <v>237</v>
      </c>
      <c r="I70" s="12" t="s">
        <v>50</v>
      </c>
      <c r="J70" s="12" t="s">
        <v>50</v>
      </c>
      <c r="K70" s="12" t="s">
        <v>50</v>
      </c>
      <c r="L70" s="12" t="s">
        <v>50</v>
      </c>
      <c r="M70" s="12">
        <v>0</v>
      </c>
      <c r="N70" s="14" t="s">
        <v>50</v>
      </c>
      <c r="O70" s="14" t="s">
        <v>53</v>
      </c>
      <c r="P70" s="14" t="s">
        <v>50</v>
      </c>
      <c r="Q70" s="12">
        <f t="shared" si="1"/>
        <v>453541.45680000004</v>
      </c>
      <c r="R70" s="12">
        <v>0</v>
      </c>
      <c r="S70" s="12">
        <v>432217.49000000005</v>
      </c>
      <c r="T70" s="12">
        <v>0</v>
      </c>
      <c r="U70" s="14" t="s">
        <v>54</v>
      </c>
      <c r="V70" s="12">
        <v>0</v>
      </c>
      <c r="W70" s="12">
        <v>18382.73</v>
      </c>
      <c r="X70" s="14" t="s">
        <v>54</v>
      </c>
      <c r="Y70" s="12">
        <v>2941.2368000000001</v>
      </c>
      <c r="Z70" s="12">
        <v>0</v>
      </c>
      <c r="AA70" s="14" t="s">
        <v>54</v>
      </c>
      <c r="AB70" s="12">
        <v>0</v>
      </c>
      <c r="AC70" s="12">
        <v>0</v>
      </c>
      <c r="AD70" s="14" t="s">
        <v>54</v>
      </c>
      <c r="AE70" s="12">
        <v>0</v>
      </c>
      <c r="AF70" s="14">
        <v>0</v>
      </c>
      <c r="AG70" s="14" t="s">
        <v>54</v>
      </c>
      <c r="AH70" s="12">
        <v>0</v>
      </c>
      <c r="AI70" s="12">
        <v>0</v>
      </c>
      <c r="AJ70" s="14" t="s">
        <v>54</v>
      </c>
      <c r="AK70" s="12">
        <v>0</v>
      </c>
      <c r="AL70" s="12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 x14ac:dyDescent="0.25">
      <c r="A71" s="14" t="s">
        <v>240</v>
      </c>
      <c r="B71" s="15" t="s">
        <v>186</v>
      </c>
      <c r="C71" s="14" t="s">
        <v>47</v>
      </c>
      <c r="D71" s="14" t="s">
        <v>80</v>
      </c>
      <c r="E71" s="14" t="s">
        <v>81</v>
      </c>
      <c r="F71" s="14" t="s">
        <v>294</v>
      </c>
      <c r="G71" s="14" t="s">
        <v>51</v>
      </c>
      <c r="H71" s="14" t="s">
        <v>239</v>
      </c>
      <c r="I71" s="12" t="s">
        <v>50</v>
      </c>
      <c r="J71" s="12" t="s">
        <v>50</v>
      </c>
      <c r="K71" s="12" t="s">
        <v>50</v>
      </c>
      <c r="L71" s="12" t="s">
        <v>50</v>
      </c>
      <c r="M71" s="12">
        <v>0</v>
      </c>
      <c r="N71" s="14" t="s">
        <v>50</v>
      </c>
      <c r="O71" s="14" t="s">
        <v>53</v>
      </c>
      <c r="P71" s="14" t="s">
        <v>50</v>
      </c>
      <c r="Q71" s="12">
        <f t="shared" si="1"/>
        <v>10959163.736500002</v>
      </c>
      <c r="R71" s="12">
        <v>0</v>
      </c>
      <c r="S71" s="12">
        <v>8562649.3134000003</v>
      </c>
      <c r="T71" s="12">
        <v>0</v>
      </c>
      <c r="U71" s="14" t="s">
        <v>54</v>
      </c>
      <c r="V71" s="12">
        <v>0</v>
      </c>
      <c r="W71" s="12">
        <v>1976101.0971000001</v>
      </c>
      <c r="X71" s="14" t="s">
        <v>54</v>
      </c>
      <c r="Y71" s="12">
        <v>316176.17559999984</v>
      </c>
      <c r="Z71" s="12">
        <v>0</v>
      </c>
      <c r="AA71" s="14" t="s">
        <v>54</v>
      </c>
      <c r="AB71" s="12">
        <v>0</v>
      </c>
      <c r="AC71" s="12">
        <v>96515.88</v>
      </c>
      <c r="AD71" s="14" t="s">
        <v>56</v>
      </c>
      <c r="AE71" s="12">
        <v>7721.2704000000003</v>
      </c>
      <c r="AF71" s="14">
        <v>0</v>
      </c>
      <c r="AG71" s="14" t="s">
        <v>54</v>
      </c>
      <c r="AH71" s="12">
        <v>0</v>
      </c>
      <c r="AI71" s="12">
        <v>0</v>
      </c>
      <c r="AJ71" s="14" t="s">
        <v>54</v>
      </c>
      <c r="AK71" s="12">
        <v>0</v>
      </c>
      <c r="AL71" s="12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 x14ac:dyDescent="0.25">
      <c r="A72" s="14" t="s">
        <v>245</v>
      </c>
      <c r="B72" s="15" t="s">
        <v>186</v>
      </c>
      <c r="C72" s="14" t="s">
        <v>47</v>
      </c>
      <c r="D72" s="14" t="s">
        <v>80</v>
      </c>
      <c r="E72" s="14" t="s">
        <v>81</v>
      </c>
      <c r="F72" s="14" t="s">
        <v>294</v>
      </c>
      <c r="G72" s="14" t="s">
        <v>70</v>
      </c>
      <c r="H72" s="14" t="s">
        <v>50</v>
      </c>
      <c r="I72" s="12" t="s">
        <v>241</v>
      </c>
      <c r="J72" s="12" t="s">
        <v>50</v>
      </c>
      <c r="K72" s="12" t="s">
        <v>242</v>
      </c>
      <c r="L72" s="12" t="s">
        <v>186</v>
      </c>
      <c r="M72" s="12">
        <v>329032.5</v>
      </c>
      <c r="N72" s="14" t="s">
        <v>73</v>
      </c>
      <c r="O72" s="14" t="s">
        <v>243</v>
      </c>
      <c r="P72" s="14" t="s">
        <v>244</v>
      </c>
      <c r="Q72" s="12">
        <f t="shared" ref="Q72:Q77" si="2">SUM(S72:AL72)</f>
        <v>-401.44499999999999</v>
      </c>
      <c r="R72" s="12">
        <v>0</v>
      </c>
      <c r="S72" s="12">
        <v>-401.44499999999999</v>
      </c>
      <c r="T72" s="12">
        <v>0</v>
      </c>
      <c r="U72" s="14" t="s">
        <v>54</v>
      </c>
      <c r="V72" s="12">
        <v>0</v>
      </c>
      <c r="W72" s="12">
        <v>0</v>
      </c>
      <c r="X72" s="14" t="s">
        <v>54</v>
      </c>
      <c r="Y72" s="12">
        <v>0</v>
      </c>
      <c r="Z72" s="12">
        <v>0</v>
      </c>
      <c r="AA72" s="14" t="s">
        <v>54</v>
      </c>
      <c r="AB72" s="12">
        <v>0</v>
      </c>
      <c r="AC72" s="12">
        <v>0</v>
      </c>
      <c r="AD72" s="14" t="s">
        <v>54</v>
      </c>
      <c r="AE72" s="12">
        <v>0</v>
      </c>
      <c r="AF72" s="14">
        <v>0</v>
      </c>
      <c r="AG72" s="14" t="s">
        <v>54</v>
      </c>
      <c r="AH72" s="12">
        <v>0</v>
      </c>
      <c r="AI72" s="12">
        <v>0</v>
      </c>
      <c r="AJ72" s="14" t="s">
        <v>54</v>
      </c>
      <c r="AK72" s="12">
        <v>0</v>
      </c>
      <c r="AL72" s="12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6" customFormat="1" x14ac:dyDescent="0.25">
      <c r="A73" s="14" t="s">
        <v>248</v>
      </c>
      <c r="B73" s="15" t="s">
        <v>246</v>
      </c>
      <c r="C73" s="14" t="s">
        <v>47</v>
      </c>
      <c r="D73" s="14" t="s">
        <v>48</v>
      </c>
      <c r="E73" s="14" t="s">
        <v>49</v>
      </c>
      <c r="F73" s="14" t="s">
        <v>274</v>
      </c>
      <c r="G73" s="14" t="s">
        <v>51</v>
      </c>
      <c r="H73" s="14" t="s">
        <v>247</v>
      </c>
      <c r="I73" s="12" t="s">
        <v>50</v>
      </c>
      <c r="J73" s="12" t="s">
        <v>50</v>
      </c>
      <c r="K73" s="12" t="s">
        <v>50</v>
      </c>
      <c r="L73" s="12" t="s">
        <v>50</v>
      </c>
      <c r="M73" s="12">
        <v>0</v>
      </c>
      <c r="N73" s="14" t="s">
        <v>50</v>
      </c>
      <c r="O73" s="14" t="s">
        <v>53</v>
      </c>
      <c r="P73" s="14" t="s">
        <v>50</v>
      </c>
      <c r="Q73" s="12">
        <f t="shared" si="2"/>
        <v>9699832.0533999912</v>
      </c>
      <c r="R73" s="12">
        <v>0</v>
      </c>
      <c r="S73" s="12">
        <v>7373047.7049999917</v>
      </c>
      <c r="T73" s="12">
        <v>0</v>
      </c>
      <c r="U73" s="14" t="s">
        <v>54</v>
      </c>
      <c r="V73" s="12">
        <v>0</v>
      </c>
      <c r="W73" s="12">
        <v>1960918.7699</v>
      </c>
      <c r="X73" s="14" t="s">
        <v>55</v>
      </c>
      <c r="Y73" s="12">
        <v>313747.00330000004</v>
      </c>
      <c r="Z73" s="12">
        <v>0</v>
      </c>
      <c r="AA73" s="14" t="s">
        <v>54</v>
      </c>
      <c r="AB73" s="12">
        <v>0</v>
      </c>
      <c r="AC73" s="12">
        <v>48257.94</v>
      </c>
      <c r="AD73" s="14" t="s">
        <v>56</v>
      </c>
      <c r="AE73" s="12">
        <v>3860.6352000000002</v>
      </c>
      <c r="AF73" s="14">
        <v>0</v>
      </c>
      <c r="AG73" s="14" t="s">
        <v>54</v>
      </c>
      <c r="AH73" s="12">
        <v>0</v>
      </c>
      <c r="AI73" s="12">
        <v>0</v>
      </c>
      <c r="AJ73" s="14" t="s">
        <v>54</v>
      </c>
      <c r="AK73" s="12">
        <v>0</v>
      </c>
      <c r="AL73" s="12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6" customFormat="1" x14ac:dyDescent="0.25">
      <c r="A74" s="14" t="s">
        <v>250</v>
      </c>
      <c r="B74" s="15" t="s">
        <v>246</v>
      </c>
      <c r="C74" s="14" t="s">
        <v>47</v>
      </c>
      <c r="D74" s="14" t="s">
        <v>66</v>
      </c>
      <c r="E74" s="14" t="s">
        <v>67</v>
      </c>
      <c r="F74" s="14" t="s">
        <v>282</v>
      </c>
      <c r="G74" s="14" t="s">
        <v>51</v>
      </c>
      <c r="H74" s="14" t="s">
        <v>249</v>
      </c>
      <c r="I74" s="12" t="s">
        <v>50</v>
      </c>
      <c r="J74" s="12" t="s">
        <v>50</v>
      </c>
      <c r="K74" s="12" t="s">
        <v>50</v>
      </c>
      <c r="L74" s="12" t="s">
        <v>50</v>
      </c>
      <c r="M74" s="12">
        <v>0</v>
      </c>
      <c r="N74" s="14" t="s">
        <v>50</v>
      </c>
      <c r="O74" s="14" t="s">
        <v>53</v>
      </c>
      <c r="P74" s="14" t="s">
        <v>50</v>
      </c>
      <c r="Q74" s="12">
        <f t="shared" si="2"/>
        <v>8973281.8189000003</v>
      </c>
      <c r="R74" s="12">
        <v>0</v>
      </c>
      <c r="S74" s="12">
        <v>6442227.2050000019</v>
      </c>
      <c r="T74" s="12">
        <v>0</v>
      </c>
      <c r="U74" s="14" t="s">
        <v>54</v>
      </c>
      <c r="V74" s="12">
        <v>0</v>
      </c>
      <c r="W74" s="12">
        <v>2137013.8262999998</v>
      </c>
      <c r="X74" s="14" t="s">
        <v>54</v>
      </c>
      <c r="Y74" s="12">
        <v>341922.21239999984</v>
      </c>
      <c r="Z74" s="12">
        <v>0</v>
      </c>
      <c r="AA74" s="14" t="s">
        <v>54</v>
      </c>
      <c r="AB74" s="12">
        <v>0</v>
      </c>
      <c r="AC74" s="12">
        <v>48257.94</v>
      </c>
      <c r="AD74" s="14" t="s">
        <v>56</v>
      </c>
      <c r="AE74" s="12">
        <v>3860.6352000000002</v>
      </c>
      <c r="AF74" s="14">
        <v>0</v>
      </c>
      <c r="AG74" s="14" t="s">
        <v>54</v>
      </c>
      <c r="AH74" s="12">
        <v>0</v>
      </c>
      <c r="AI74" s="12">
        <v>0</v>
      </c>
      <c r="AJ74" s="14" t="s">
        <v>54</v>
      </c>
      <c r="AK74" s="12">
        <v>0</v>
      </c>
      <c r="AL74" s="12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6" customFormat="1" x14ac:dyDescent="0.25">
      <c r="A75" s="14" t="s">
        <v>255</v>
      </c>
      <c r="B75" s="15" t="s">
        <v>246</v>
      </c>
      <c r="C75" s="14" t="s">
        <v>47</v>
      </c>
      <c r="D75" s="14" t="s">
        <v>66</v>
      </c>
      <c r="E75" s="14" t="s">
        <v>67</v>
      </c>
      <c r="F75" s="14" t="s">
        <v>282</v>
      </c>
      <c r="G75" s="14" t="s">
        <v>70</v>
      </c>
      <c r="H75" s="14" t="s">
        <v>50</v>
      </c>
      <c r="I75" s="12" t="s">
        <v>251</v>
      </c>
      <c r="J75" s="12" t="s">
        <v>50</v>
      </c>
      <c r="K75" s="12" t="s">
        <v>252</v>
      </c>
      <c r="L75" s="12" t="s">
        <v>246</v>
      </c>
      <c r="M75" s="12">
        <v>11365.9</v>
      </c>
      <c r="N75" s="14" t="s">
        <v>73</v>
      </c>
      <c r="O75" s="14" t="s">
        <v>253</v>
      </c>
      <c r="P75" s="14" t="s">
        <v>254</v>
      </c>
      <c r="Q75" s="12">
        <f t="shared" si="2"/>
        <v>-1187.835</v>
      </c>
      <c r="R75" s="12">
        <v>0</v>
      </c>
      <c r="S75" s="12">
        <v>-1187.835</v>
      </c>
      <c r="T75" s="12">
        <v>0</v>
      </c>
      <c r="U75" s="14" t="s">
        <v>54</v>
      </c>
      <c r="V75" s="12">
        <v>0</v>
      </c>
      <c r="W75" s="12">
        <v>0</v>
      </c>
      <c r="X75" s="14" t="s">
        <v>54</v>
      </c>
      <c r="Y75" s="12">
        <v>0</v>
      </c>
      <c r="Z75" s="12">
        <v>0</v>
      </c>
      <c r="AA75" s="14" t="s">
        <v>54</v>
      </c>
      <c r="AB75" s="12">
        <v>0</v>
      </c>
      <c r="AC75" s="12">
        <v>0</v>
      </c>
      <c r="AD75" s="14" t="s">
        <v>54</v>
      </c>
      <c r="AE75" s="12">
        <v>0</v>
      </c>
      <c r="AF75" s="14">
        <v>0</v>
      </c>
      <c r="AG75" s="14" t="s">
        <v>54</v>
      </c>
      <c r="AH75" s="12">
        <v>0</v>
      </c>
      <c r="AI75" s="12">
        <v>0</v>
      </c>
      <c r="AJ75" s="14" t="s">
        <v>54</v>
      </c>
      <c r="AK75" s="12">
        <v>0</v>
      </c>
      <c r="AL75" s="12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s="16" customFormat="1" x14ac:dyDescent="0.25">
      <c r="A76" s="14" t="s">
        <v>257</v>
      </c>
      <c r="B76" s="15" t="s">
        <v>246</v>
      </c>
      <c r="C76" s="14" t="s">
        <v>47</v>
      </c>
      <c r="D76" s="14" t="s">
        <v>77</v>
      </c>
      <c r="E76" s="14" t="s">
        <v>78</v>
      </c>
      <c r="F76" s="14" t="s">
        <v>270</v>
      </c>
      <c r="G76" s="14" t="s">
        <v>51</v>
      </c>
      <c r="H76" s="14" t="s">
        <v>256</v>
      </c>
      <c r="I76" s="12" t="s">
        <v>50</v>
      </c>
      <c r="J76" s="12" t="s">
        <v>50</v>
      </c>
      <c r="K76" s="12" t="s">
        <v>50</v>
      </c>
      <c r="L76" s="12" t="s">
        <v>50</v>
      </c>
      <c r="M76" s="12">
        <v>0</v>
      </c>
      <c r="N76" s="14" t="s">
        <v>50</v>
      </c>
      <c r="O76" s="14" t="s">
        <v>53</v>
      </c>
      <c r="P76" s="14" t="s">
        <v>50</v>
      </c>
      <c r="Q76" s="12">
        <f t="shared" si="2"/>
        <v>5194346.904000002</v>
      </c>
      <c r="R76" s="12">
        <v>0</v>
      </c>
      <c r="S76" s="12">
        <v>3660786.8350000018</v>
      </c>
      <c r="T76" s="12">
        <v>0</v>
      </c>
      <c r="U76" s="14" t="s">
        <v>54</v>
      </c>
      <c r="V76" s="12">
        <v>0</v>
      </c>
      <c r="W76" s="12">
        <v>1322034.5423000001</v>
      </c>
      <c r="X76" s="14" t="s">
        <v>54</v>
      </c>
      <c r="Y76" s="12">
        <v>211525.52670000002</v>
      </c>
      <c r="Z76" s="12">
        <v>0</v>
      </c>
      <c r="AA76" s="14" t="s">
        <v>54</v>
      </c>
      <c r="AB76" s="12">
        <v>0</v>
      </c>
      <c r="AC76" s="12">
        <v>0</v>
      </c>
      <c r="AD76" s="14" t="s">
        <v>54</v>
      </c>
      <c r="AE76" s="12">
        <v>0</v>
      </c>
      <c r="AF76" s="14">
        <v>0</v>
      </c>
      <c r="AG76" s="14" t="s">
        <v>54</v>
      </c>
      <c r="AH76" s="12">
        <v>0</v>
      </c>
      <c r="AI76" s="12">
        <v>0</v>
      </c>
      <c r="AJ76" s="14" t="s">
        <v>54</v>
      </c>
      <c r="AK76" s="12">
        <v>0</v>
      </c>
      <c r="AL76" s="12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x14ac:dyDescent="0.25">
      <c r="A77" s="14" t="s">
        <v>296</v>
      </c>
      <c r="B77" s="10" t="s">
        <v>246</v>
      </c>
      <c r="C77" s="9" t="s">
        <v>47</v>
      </c>
      <c r="D77" s="9" t="s">
        <v>80</v>
      </c>
      <c r="E77" s="9" t="s">
        <v>81</v>
      </c>
      <c r="F77" s="9" t="s">
        <v>286</v>
      </c>
      <c r="G77" s="9" t="s">
        <v>51</v>
      </c>
      <c r="H77" s="9" t="s">
        <v>258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53</v>
      </c>
      <c r="P77" s="9" t="s">
        <v>50</v>
      </c>
      <c r="Q77" s="12">
        <f t="shared" si="2"/>
        <v>9553410.7033500001</v>
      </c>
      <c r="R77" s="11">
        <v>0</v>
      </c>
      <c r="S77" s="11">
        <v>6731698.1862499993</v>
      </c>
      <c r="T77" s="11">
        <v>0</v>
      </c>
      <c r="U77" s="9" t="s">
        <v>54</v>
      </c>
      <c r="V77" s="11">
        <v>0</v>
      </c>
      <c r="W77" s="11">
        <v>2432510.7905000001</v>
      </c>
      <c r="X77" s="9" t="s">
        <v>54</v>
      </c>
      <c r="Y77" s="11">
        <v>389201.72660000017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9" spans="1:42" x14ac:dyDescent="0.25">
      <c r="Q79" s="8">
        <f>SUM(Q2:Q77)</f>
        <v>193221363.72385004</v>
      </c>
      <c r="R79" s="8">
        <f>SUM(R2:R77)</f>
        <v>0</v>
      </c>
      <c r="S79" s="8">
        <f>SUM(S2:S77)</f>
        <v>149362554.96145001</v>
      </c>
      <c r="T79" s="8">
        <f>SUM(T2:T77)</f>
        <v>523493.1531</v>
      </c>
      <c r="V79" s="8">
        <f>SUM(V2:V77)</f>
        <v>83758.90449999999</v>
      </c>
      <c r="W79" s="8">
        <f>SUM(W2:W77)</f>
        <v>36589412.748500012</v>
      </c>
      <c r="Y79" s="8">
        <f>SUM(Y2:Y77)</f>
        <v>5854306.0407000016</v>
      </c>
      <c r="Z79" s="8">
        <f>SUM(Z2:Z77)</f>
        <v>0</v>
      </c>
      <c r="AB79" s="8">
        <f>SUM(AB2:AB77)</f>
        <v>0</v>
      </c>
      <c r="AC79" s="8">
        <f>SUM(AC2:AC77)</f>
        <v>747998.07000000007</v>
      </c>
      <c r="AE79" s="8">
        <f>SUM(AE2:AE77)</f>
        <v>59839.845600000001</v>
      </c>
      <c r="AI79" s="8">
        <f>SUM(AI2:AI77)</f>
        <v>0</v>
      </c>
      <c r="AK79" s="8">
        <f>SUM(AK2:AK77)</f>
        <v>0</v>
      </c>
      <c r="AL79" s="8">
        <f>SUM(AL2:AL77)</f>
        <v>0</v>
      </c>
    </row>
    <row r="81" spans="9:13" x14ac:dyDescent="0.25">
      <c r="J81" s="7" t="s">
        <v>259</v>
      </c>
    </row>
    <row r="83" spans="9:13" x14ac:dyDescent="0.25">
      <c r="J83" s="7" t="s">
        <v>260</v>
      </c>
      <c r="K83" s="7" t="s">
        <v>261</v>
      </c>
      <c r="L83" s="7" t="s">
        <v>262</v>
      </c>
    </row>
    <row r="85" spans="9:13" x14ac:dyDescent="0.25">
      <c r="I85" s="7" t="s">
        <v>263</v>
      </c>
      <c r="J85" s="7">
        <f>S79</f>
        <v>149362554.96145001</v>
      </c>
    </row>
    <row r="87" spans="9:13" x14ac:dyDescent="0.25">
      <c r="I87" s="7" t="s">
        <v>264</v>
      </c>
      <c r="J87" s="7">
        <f>T79+W79</f>
        <v>37112905.901600011</v>
      </c>
      <c r="K87" s="7">
        <f>V79+Y79</f>
        <v>5938064.9452000018</v>
      </c>
    </row>
    <row r="89" spans="9:13" x14ac:dyDescent="0.25">
      <c r="I89" s="7" t="s">
        <v>265</v>
      </c>
      <c r="J89" s="7">
        <f>AC79</f>
        <v>747998.07000000007</v>
      </c>
      <c r="K89" s="7">
        <f>AE79</f>
        <v>59839.845600000001</v>
      </c>
      <c r="L89" s="7">
        <v>0</v>
      </c>
    </row>
    <row r="91" spans="9:13" x14ac:dyDescent="0.25">
      <c r="I91" s="7" t="s">
        <v>266</v>
      </c>
      <c r="J91" s="7">
        <v>0</v>
      </c>
      <c r="K91" s="7">
        <v>0</v>
      </c>
    </row>
    <row r="93" spans="9:13" x14ac:dyDescent="0.25">
      <c r="I93" s="7" t="s">
        <v>267</v>
      </c>
      <c r="J93" s="7">
        <f>J85+J87+J89</f>
        <v>187223458.93305001</v>
      </c>
      <c r="K93" s="7">
        <f>K87+K89</f>
        <v>5997904.7908000015</v>
      </c>
      <c r="L93" s="7">
        <v>0</v>
      </c>
      <c r="M93" s="7">
        <f>J93+K93</f>
        <v>193221363.72385001</v>
      </c>
    </row>
  </sheetData>
  <sortState ref="A8:AP77">
    <sortCondition ref="B8:B77"/>
    <sortCondition ref="D8:D7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2019-09-16T12:25:42Z</dcterms:created>
  <dcterms:modified xsi:type="dcterms:W3CDTF">2019-09-16T19:27:26Z</dcterms:modified>
</cp:coreProperties>
</file>