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8106EF34-2B7D-4A1F-9D4F-8791F3C67438}" xr6:coauthVersionLast="45" xr6:coauthVersionMax="45" xr10:uidLastSave="{00000000-0000-0000-0000-000000000000}"/>
  <bookViews>
    <workbookView xWindow="-120" yWindow="-120" windowWidth="21840" windowHeight="13290" xr2:uid="{A681B758-C95A-4C3F-B9D5-819DB20B1BD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3" i="1" l="1"/>
  <c r="J113" i="1"/>
  <c r="K113" i="1"/>
  <c r="L113" i="1"/>
  <c r="K112" i="1"/>
  <c r="L112" i="1"/>
  <c r="K107" i="1"/>
  <c r="J107" i="1"/>
  <c r="J105" i="1"/>
  <c r="Q68" i="1"/>
  <c r="Q26" i="1"/>
  <c r="Q17" i="1"/>
  <c r="Q9" i="1"/>
  <c r="Q10" i="1"/>
  <c r="Q18" i="1"/>
  <c r="Q19" i="1"/>
  <c r="Q20" i="1"/>
  <c r="Q27" i="1"/>
  <c r="Q28" i="1"/>
  <c r="Q29" i="1"/>
  <c r="Q30" i="1"/>
  <c r="Q31" i="1"/>
  <c r="Q41" i="1"/>
  <c r="Q42" i="1"/>
  <c r="Q55" i="1"/>
  <c r="Q69" i="1"/>
  <c r="Q70" i="1"/>
  <c r="Q71" i="1"/>
  <c r="Q72" i="1"/>
  <c r="Q73" i="1"/>
  <c r="Q84" i="1"/>
  <c r="Q85" i="1"/>
  <c r="Q86" i="1"/>
  <c r="Q87" i="1"/>
  <c r="Q88" i="1"/>
  <c r="Q89" i="1"/>
  <c r="Q11" i="1"/>
  <c r="Q12" i="1"/>
  <c r="Q13" i="1"/>
  <c r="Q21" i="1"/>
  <c r="Q22" i="1"/>
  <c r="Q23" i="1"/>
  <c r="Q32" i="1"/>
  <c r="Q33" i="1"/>
  <c r="Q43" i="1"/>
  <c r="Q44" i="1"/>
  <c r="Q45" i="1"/>
  <c r="Q46" i="1"/>
  <c r="Q47" i="1"/>
  <c r="Q56" i="1"/>
  <c r="Q57" i="1"/>
  <c r="Q58" i="1"/>
  <c r="Q59" i="1"/>
  <c r="Q74" i="1"/>
  <c r="Q75" i="1"/>
  <c r="Q76" i="1"/>
  <c r="Q77" i="1"/>
  <c r="Q78" i="1"/>
  <c r="Q90" i="1"/>
  <c r="Q91" i="1"/>
  <c r="Q92" i="1"/>
  <c r="Q14" i="1"/>
  <c r="Q15" i="1"/>
  <c r="Q24" i="1"/>
  <c r="Q34" i="1"/>
  <c r="Q35" i="1"/>
  <c r="Q36" i="1"/>
  <c r="Q37" i="1"/>
  <c r="Q38" i="1"/>
  <c r="Q48" i="1"/>
  <c r="Q49" i="1"/>
  <c r="Q50" i="1"/>
  <c r="Q51" i="1"/>
  <c r="Q52" i="1"/>
  <c r="Q60" i="1"/>
  <c r="Q61" i="1"/>
  <c r="Q62" i="1"/>
  <c r="Q63" i="1"/>
  <c r="Q64" i="1"/>
  <c r="Q79" i="1"/>
  <c r="Q80" i="1"/>
  <c r="Q81" i="1"/>
  <c r="Q93" i="1"/>
  <c r="Q16" i="1"/>
  <c r="Q25" i="1"/>
  <c r="Q39" i="1"/>
  <c r="Q53" i="1"/>
  <c r="Q65" i="1"/>
  <c r="Q66" i="1"/>
  <c r="Q67" i="1"/>
  <c r="Q82" i="1"/>
  <c r="Q94" i="1"/>
  <c r="Q83" i="1"/>
  <c r="Q95" i="1"/>
  <c r="Q96" i="1"/>
  <c r="Q97" i="1"/>
  <c r="Q8" i="1"/>
  <c r="Q99" i="1" l="1"/>
  <c r="AL99" i="1"/>
  <c r="AK99" i="1"/>
  <c r="AI99" i="1"/>
  <c r="AE99" i="1"/>
  <c r="AC99" i="1"/>
  <c r="AB99" i="1"/>
  <c r="Z99" i="1"/>
  <c r="Y99" i="1"/>
  <c r="W99" i="1"/>
  <c r="V99" i="1"/>
  <c r="T99" i="1"/>
  <c r="S99" i="1"/>
  <c r="R99" i="1"/>
</calcChain>
</file>

<file path=xl/sharedStrings.xml><?xml version="1.0" encoding="utf-8"?>
<sst xmlns="http://schemas.openxmlformats.org/spreadsheetml/2006/main" count="2337" uniqueCount="349">
  <si>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</si>
  <si>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</si>
  <si>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</si>
  <si>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</si>
  <si>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</si>
  <si>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</si>
  <si>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</si>
  <si>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</si>
  <si>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</si>
  <si>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</si>
  <si>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</si>
  <si>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</si>
  <si>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</si>
  <si>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</si>
  <si>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</si>
  <si>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</si>
  <si>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</si>
  <si>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</si>
  <si>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</si>
  <si>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</si>
  <si>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</si>
  <si>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</si>
  <si>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</si>
  <si>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</si>
  <si>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</si>
  <si>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</si>
  <si>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</si>
  <si>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</si>
  <si>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</si>
  <si>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</si>
  <si>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</si>
  <si>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</si>
  <si>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</si>
  <si>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</si>
  <si>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</si>
  <si>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</si>
  <si>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</si>
  <si>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</si>
  <si>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</si>
  <si>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</si>
  <si>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</si>
  <si>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</si>
  <si>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</si>
  <si>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</si>
  <si>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</si>
  <si>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</si>
  <si>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06/01/2020</t>
  </si>
  <si>
    <t>0301</t>
  </si>
  <si>
    <t>001</t>
  </si>
  <si>
    <t>Z1B8026797</t>
  </si>
  <si>
    <t>-</t>
  </si>
  <si>
    <t>FC</t>
  </si>
  <si>
    <t>00067369-00067393</t>
  </si>
  <si>
    <t/>
  </si>
  <si>
    <t>VENTAS NO CONTRIBUYENTES</t>
  </si>
  <si>
    <t>16</t>
  </si>
  <si>
    <t>2</t>
  </si>
  <si>
    <t>00067394</t>
  </si>
  <si>
    <t>COOPERATIVA ALF, R.L.</t>
  </si>
  <si>
    <t>J296108854</t>
  </si>
  <si>
    <t>3</t>
  </si>
  <si>
    <t>00067395-00067584</t>
  </si>
  <si>
    <t>4</t>
  </si>
  <si>
    <t>002</t>
  </si>
  <si>
    <t>Z1B8026622</t>
  </si>
  <si>
    <t>00248183-00248216</t>
  </si>
  <si>
    <t>5</t>
  </si>
  <si>
    <t>00248217</t>
  </si>
  <si>
    <t>RESTAURANTE OJILLA</t>
  </si>
  <si>
    <t>J- 002731362</t>
  </si>
  <si>
    <t>6</t>
  </si>
  <si>
    <t>00248218-00248336</t>
  </si>
  <si>
    <t>7</t>
  </si>
  <si>
    <t>003</t>
  </si>
  <si>
    <t>Z1B8027648</t>
  </si>
  <si>
    <t>00219216-00219317</t>
  </si>
  <si>
    <t>8</t>
  </si>
  <si>
    <t>NC</t>
  </si>
  <si>
    <t>00000140</t>
  </si>
  <si>
    <t>00219304</t>
  </si>
  <si>
    <t>VEN</t>
  </si>
  <si>
    <t>RANGEL ERNESTO</t>
  </si>
  <si>
    <t>V10276029</t>
  </si>
  <si>
    <t>9</t>
  </si>
  <si>
    <t>004</t>
  </si>
  <si>
    <t>Z1B8026803</t>
  </si>
  <si>
    <t>00051066-00051096</t>
  </si>
  <si>
    <t>10</t>
  </si>
  <si>
    <t>07/01/2020</t>
  </si>
  <si>
    <t>00067585-00067738</t>
  </si>
  <si>
    <t>11</t>
  </si>
  <si>
    <t>00067739</t>
  </si>
  <si>
    <t>FUNERARIA LOS ALTOS</t>
  </si>
  <si>
    <t>J40446155-5</t>
  </si>
  <si>
    <t>12</t>
  </si>
  <si>
    <t>00067740-00067781</t>
  </si>
  <si>
    <t>13</t>
  </si>
  <si>
    <t>00248337-00248391</t>
  </si>
  <si>
    <t>14</t>
  </si>
  <si>
    <t>00248392</t>
  </si>
  <si>
    <t>MANTENIMIENTOS ARFERCA</t>
  </si>
  <si>
    <t>J-41073527-9</t>
  </si>
  <si>
    <t>15</t>
  </si>
  <si>
    <t>00248393-00248536</t>
  </si>
  <si>
    <t>00219318-00219340</t>
  </si>
  <si>
    <t>17</t>
  </si>
  <si>
    <t>00051097-00051108</t>
  </si>
  <si>
    <t>18</t>
  </si>
  <si>
    <t>08/01/2020</t>
  </si>
  <si>
    <t>00067782-00067950</t>
  </si>
  <si>
    <t>19</t>
  </si>
  <si>
    <t>00067951</t>
  </si>
  <si>
    <t>HIDROPNIA VENEZOLANA ANONIMA</t>
  </si>
  <si>
    <t>J-00080148-7</t>
  </si>
  <si>
    <t>20</t>
  </si>
  <si>
    <t>00067952-00067969</t>
  </si>
  <si>
    <t>21</t>
  </si>
  <si>
    <t>00067970</t>
  </si>
  <si>
    <t>TALLER MULTISERVICOS JES</t>
  </si>
  <si>
    <t>V305902755</t>
  </si>
  <si>
    <t>22</t>
  </si>
  <si>
    <t>00067971-00067992</t>
  </si>
  <si>
    <t>23</t>
  </si>
  <si>
    <t>00248537-00248656</t>
  </si>
  <si>
    <t>24</t>
  </si>
  <si>
    <t>002000592</t>
  </si>
  <si>
    <t>00248618</t>
  </si>
  <si>
    <t>MARIO ALVAREZ</t>
  </si>
  <si>
    <t>V12055065</t>
  </si>
  <si>
    <t>25</t>
  </si>
  <si>
    <t>00219341-00219346</t>
  </si>
  <si>
    <t>26</t>
  </si>
  <si>
    <t>00219347</t>
  </si>
  <si>
    <t>ALIMENTOS PRODALVA</t>
  </si>
  <si>
    <t>J295904576</t>
  </si>
  <si>
    <t>27</t>
  </si>
  <si>
    <t>00219348-00219422</t>
  </si>
  <si>
    <t>28</t>
  </si>
  <si>
    <t>00219423</t>
  </si>
  <si>
    <t>INVERSIONES HERMANOS PINEDA 2054 CA</t>
  </si>
  <si>
    <t>J402251319</t>
  </si>
  <si>
    <t>29</t>
  </si>
  <si>
    <t>00219424-00219452</t>
  </si>
  <si>
    <t>30</t>
  </si>
  <si>
    <t>00051109-00051117</t>
  </si>
  <si>
    <t>31</t>
  </si>
  <si>
    <t>09/01/2020</t>
  </si>
  <si>
    <t>00067993-00068160</t>
  </si>
  <si>
    <t>32</t>
  </si>
  <si>
    <t>00000122</t>
  </si>
  <si>
    <t>00068035</t>
  </si>
  <si>
    <t>CECILIA TRUJILLO</t>
  </si>
  <si>
    <t>V11311738</t>
  </si>
  <si>
    <t>33</t>
  </si>
  <si>
    <t>00248657-00248695</t>
  </si>
  <si>
    <t>34</t>
  </si>
  <si>
    <t>00248696</t>
  </si>
  <si>
    <t>MINIBRUNO CA</t>
  </si>
  <si>
    <t>J00055639-3</t>
  </si>
  <si>
    <t>35</t>
  </si>
  <si>
    <t>00248697-00248787</t>
  </si>
  <si>
    <t>36</t>
  </si>
  <si>
    <t>00248788</t>
  </si>
  <si>
    <t>TOPROMER</t>
  </si>
  <si>
    <t>J-29425773-9</t>
  </si>
  <si>
    <t>37</t>
  </si>
  <si>
    <t>00248789-00248839</t>
  </si>
  <si>
    <t>38</t>
  </si>
  <si>
    <t>00219453-00219468</t>
  </si>
  <si>
    <t>39</t>
  </si>
  <si>
    <t>00219469</t>
  </si>
  <si>
    <t>ELECTRICO REX C.A</t>
  </si>
  <si>
    <t>J403806624</t>
  </si>
  <si>
    <t>40</t>
  </si>
  <si>
    <t>00219470-00219495</t>
  </si>
  <si>
    <t>41</t>
  </si>
  <si>
    <t>00219496</t>
  </si>
  <si>
    <t>DENYS BARBOZA</t>
  </si>
  <si>
    <t>V10547727</t>
  </si>
  <si>
    <t>42</t>
  </si>
  <si>
    <t>00219497-00219499</t>
  </si>
  <si>
    <t>43</t>
  </si>
  <si>
    <t>10/01/2020</t>
  </si>
  <si>
    <t>00068161-00068320</t>
  </si>
  <si>
    <t>44</t>
  </si>
  <si>
    <t>00248840-00248901</t>
  </si>
  <si>
    <t>45</t>
  </si>
  <si>
    <t>00248902</t>
  </si>
  <si>
    <t>DISTRIBUIDORA FENICA</t>
  </si>
  <si>
    <t>J31762841-1</t>
  </si>
  <si>
    <t>46</t>
  </si>
  <si>
    <t>00248903-00248989</t>
  </si>
  <si>
    <t>47</t>
  </si>
  <si>
    <t>00000149</t>
  </si>
  <si>
    <t>00248882</t>
  </si>
  <si>
    <t>YAGREMIS</t>
  </si>
  <si>
    <t>V6879913</t>
  </si>
  <si>
    <t>48</t>
  </si>
  <si>
    <t>00219500-00219508</t>
  </si>
  <si>
    <t>49</t>
  </si>
  <si>
    <t>00219509</t>
  </si>
  <si>
    <t>CORPORACION GALACTICA JARDINES DE LOS TEQUES C.A</t>
  </si>
  <si>
    <t>J-31456740-3</t>
  </si>
  <si>
    <t>50</t>
  </si>
  <si>
    <t>00219510-00219537</t>
  </si>
  <si>
    <t>51</t>
  </si>
  <si>
    <t>00219538</t>
  </si>
  <si>
    <t>ALVUAN</t>
  </si>
  <si>
    <t>J40470248-2</t>
  </si>
  <si>
    <t>52</t>
  </si>
  <si>
    <t>00219539-00219603</t>
  </si>
  <si>
    <t>53</t>
  </si>
  <si>
    <t>00051118-00051125</t>
  </si>
  <si>
    <t>54</t>
  </si>
  <si>
    <t>00051126</t>
  </si>
  <si>
    <t>EDWIMARIE RODRIGUEZ</t>
  </si>
  <si>
    <t>V276606825</t>
  </si>
  <si>
    <t>55</t>
  </si>
  <si>
    <t>56</t>
  </si>
  <si>
    <t>005</t>
  </si>
  <si>
    <t>Z1B8026520</t>
  </si>
  <si>
    <t>00098514-00098525</t>
  </si>
  <si>
    <t>57</t>
  </si>
  <si>
    <t>11/01/2020</t>
  </si>
  <si>
    <t>00068321-00068365</t>
  </si>
  <si>
    <t>58</t>
  </si>
  <si>
    <t>00068366</t>
  </si>
  <si>
    <t>INVERSIONES Y SUMINISTROS MAAG C.A.</t>
  </si>
  <si>
    <t>J412630822</t>
  </si>
  <si>
    <t>59</t>
  </si>
  <si>
    <t>00068367-00068457</t>
  </si>
  <si>
    <t>60</t>
  </si>
  <si>
    <t>00068458</t>
  </si>
  <si>
    <t>61</t>
  </si>
  <si>
    <t>00068459-00068500</t>
  </si>
  <si>
    <t>62</t>
  </si>
  <si>
    <t>00248990-00248993</t>
  </si>
  <si>
    <t>63</t>
  </si>
  <si>
    <t>00248994</t>
  </si>
  <si>
    <t>MIGUEL ALVAREZ</t>
  </si>
  <si>
    <t>V14772733</t>
  </si>
  <si>
    <t>64</t>
  </si>
  <si>
    <t>00248995-00249047</t>
  </si>
  <si>
    <t>65</t>
  </si>
  <si>
    <t>00249048</t>
  </si>
  <si>
    <t>66</t>
  </si>
  <si>
    <t>00249049-00249156</t>
  </si>
  <si>
    <t>67</t>
  </si>
  <si>
    <t>00219604-00219619</t>
  </si>
  <si>
    <t>68</t>
  </si>
  <si>
    <t>00219620</t>
  </si>
  <si>
    <t>CORPORACION K1308 C.A</t>
  </si>
  <si>
    <t>J-31720063-2</t>
  </si>
  <si>
    <t>69</t>
  </si>
  <si>
    <t>00219621-00219711</t>
  </si>
  <si>
    <t>70</t>
  </si>
  <si>
    <t>00051183-00051291</t>
  </si>
  <si>
    <t>71</t>
  </si>
  <si>
    <t>12/01/2020</t>
  </si>
  <si>
    <t>00068501-00068514</t>
  </si>
  <si>
    <t>72</t>
  </si>
  <si>
    <t>00068515</t>
  </si>
  <si>
    <t>INVERSIONER WILL WESST CA</t>
  </si>
  <si>
    <t>J-40275776-0</t>
  </si>
  <si>
    <t>73</t>
  </si>
  <si>
    <t>00068516-00068632</t>
  </si>
  <si>
    <t>74</t>
  </si>
  <si>
    <t>00068633</t>
  </si>
  <si>
    <t>GLOBALCOPYPLOT C.A</t>
  </si>
  <si>
    <t>J412331272</t>
  </si>
  <si>
    <t>75</t>
  </si>
  <si>
    <t>00068634-00068661</t>
  </si>
  <si>
    <t>76</t>
  </si>
  <si>
    <t>00000123</t>
  </si>
  <si>
    <t>00068556</t>
  </si>
  <si>
    <t>JEEN SILVA</t>
  </si>
  <si>
    <t>V14059263</t>
  </si>
  <si>
    <t>77</t>
  </si>
  <si>
    <t>00249157-00249256</t>
  </si>
  <si>
    <t>78</t>
  </si>
  <si>
    <t>00249257</t>
  </si>
  <si>
    <t>PORTU HAMBURGUER</t>
  </si>
  <si>
    <t>J40524537-9</t>
  </si>
  <si>
    <t>79</t>
  </si>
  <si>
    <t>00249258-00249285</t>
  </si>
  <si>
    <t>80</t>
  </si>
  <si>
    <t>00219712-00219824</t>
  </si>
  <si>
    <t>81</t>
  </si>
  <si>
    <t>00051292-00051381</t>
  </si>
  <si>
    <t>82</t>
  </si>
  <si>
    <t>00098526-00098543</t>
  </si>
  <si>
    <t>83</t>
  </si>
  <si>
    <t>00098544</t>
  </si>
  <si>
    <t>DUGLAS JIMENEZ</t>
  </si>
  <si>
    <t>J403581029</t>
  </si>
  <si>
    <t>84</t>
  </si>
  <si>
    <t>00098545-00098553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</si>
  <si>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</si>
  <si>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</si>
  <si>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</si>
  <si>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</si>
  <si>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</si>
  <si>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</si>
  <si>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</si>
  <si>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</si>
  <si>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</si>
  <si>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06-01-20 HASTA 12-01-20</t>
  </si>
  <si>
    <t>0479</t>
  </si>
  <si>
    <t>0480</t>
  </si>
  <si>
    <t>0481</t>
  </si>
  <si>
    <t>0482</t>
  </si>
  <si>
    <t>0483</t>
  </si>
  <si>
    <t>0484</t>
  </si>
  <si>
    <t>1435</t>
  </si>
  <si>
    <t>0485</t>
  </si>
  <si>
    <t>1436</t>
  </si>
  <si>
    <t>1437</t>
  </si>
  <si>
    <t>1438</t>
  </si>
  <si>
    <t>1439</t>
  </si>
  <si>
    <t>1440</t>
  </si>
  <si>
    <t>1441</t>
  </si>
  <si>
    <t>1549</t>
  </si>
  <si>
    <t>1550</t>
  </si>
  <si>
    <t>1551</t>
  </si>
  <si>
    <t>1552</t>
  </si>
  <si>
    <t>1553</t>
  </si>
  <si>
    <t>1554</t>
  </si>
  <si>
    <t>1555</t>
  </si>
  <si>
    <t>00051117</t>
  </si>
  <si>
    <t>CAJA SIN ACTIVIDAD</t>
  </si>
  <si>
    <t>0486</t>
  </si>
  <si>
    <t>00051127-00051182</t>
  </si>
  <si>
    <t>0487</t>
  </si>
  <si>
    <t>0488</t>
  </si>
  <si>
    <t>00098513</t>
  </si>
  <si>
    <t>1341</t>
  </si>
  <si>
    <t>1342</t>
  </si>
  <si>
    <t>1343</t>
  </si>
  <si>
    <t>1344</t>
  </si>
  <si>
    <t>1345</t>
  </si>
  <si>
    <t>1346</t>
  </si>
  <si>
    <t>00098525</t>
  </si>
  <si>
    <t>1347</t>
  </si>
  <si>
    <t>85</t>
  </si>
  <si>
    <t>86</t>
  </si>
  <si>
    <t>87</t>
  </si>
  <si>
    <t>88</t>
  </si>
  <si>
    <t>89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</si>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</sst>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2886-4282-42C1-809D-44F5AB46F3CC}">
  <dimension ref="A2:AP113"/>
  <sheetViews>
    <sheetView tabSelected="1" topLeftCell="J1" workbookViewId="0">
      <pane ySplit="7" topLeftCell="A93" activePane="bottomLeft" state="frozen"/>
      <selection pane="bottomLeft" activeCell="P114" sqref="P11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4" t="s">
        <v>306</v>
      </c>
      <c r="B4" s="14"/>
      <c r="C4" s="14"/>
      <c r="D4" s="14"/>
      <c r="E4" s="14"/>
      <c r="F4" s="14"/>
      <c r="G4" s="14"/>
      <c r="H4" s="14"/>
      <c r="I4" s="1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8" customFormat="1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307</v>
      </c>
      <c r="G8" s="15" t="s">
        <v>51</v>
      </c>
      <c r="H8" s="15" t="s">
        <v>52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f>SUM(S8:AP8)</f>
        <v>7039697.896399999</v>
      </c>
      <c r="R8" s="17">
        <v>0</v>
      </c>
      <c r="S8" s="17">
        <v>5519630.3699999992</v>
      </c>
      <c r="T8" s="17">
        <v>0</v>
      </c>
      <c r="U8" s="15" t="s">
        <v>50</v>
      </c>
      <c r="V8" s="17">
        <v>0</v>
      </c>
      <c r="W8" s="17">
        <v>1310403.04</v>
      </c>
      <c r="X8" s="15" t="s">
        <v>55</v>
      </c>
      <c r="Y8" s="17">
        <v>209664.48640000002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s="18" customFormat="1" x14ac:dyDescent="0.25">
      <c r="A9" s="15" t="s">
        <v>56</v>
      </c>
      <c r="B9" s="16" t="s">
        <v>46</v>
      </c>
      <c r="C9" s="15" t="s">
        <v>47</v>
      </c>
      <c r="D9" s="15" t="s">
        <v>48</v>
      </c>
      <c r="E9" s="15" t="s">
        <v>49</v>
      </c>
      <c r="F9" s="15" t="s">
        <v>307</v>
      </c>
      <c r="G9" s="15" t="s">
        <v>51</v>
      </c>
      <c r="H9" s="15" t="s">
        <v>57</v>
      </c>
      <c r="I9" s="17" t="s">
        <v>53</v>
      </c>
      <c r="J9" s="17" t="s">
        <v>53</v>
      </c>
      <c r="K9" s="17" t="s">
        <v>53</v>
      </c>
      <c r="L9" s="17" t="s">
        <v>53</v>
      </c>
      <c r="M9" s="17">
        <v>0</v>
      </c>
      <c r="N9" s="15" t="s">
        <v>53</v>
      </c>
      <c r="O9" s="15" t="s">
        <v>58</v>
      </c>
      <c r="P9" s="15" t="s">
        <v>59</v>
      </c>
      <c r="Q9" s="17">
        <f>SUM(S9:AP9)</f>
        <v>103560.9145</v>
      </c>
      <c r="R9" s="17">
        <v>0</v>
      </c>
      <c r="S9" s="17">
        <v>103560.9145</v>
      </c>
      <c r="T9" s="17">
        <v>0</v>
      </c>
      <c r="U9" s="15" t="s">
        <v>50</v>
      </c>
      <c r="V9" s="17">
        <v>0</v>
      </c>
      <c r="W9" s="17">
        <v>0</v>
      </c>
      <c r="X9" s="15" t="s">
        <v>50</v>
      </c>
      <c r="Y9" s="17">
        <v>0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s="18" customFormat="1" x14ac:dyDescent="0.25">
      <c r="A10" s="15" t="s">
        <v>60</v>
      </c>
      <c r="B10" s="16" t="s">
        <v>46</v>
      </c>
      <c r="C10" s="15" t="s">
        <v>47</v>
      </c>
      <c r="D10" s="15" t="s">
        <v>48</v>
      </c>
      <c r="E10" s="15" t="s">
        <v>49</v>
      </c>
      <c r="F10" s="15" t="s">
        <v>307</v>
      </c>
      <c r="G10" s="15" t="s">
        <v>51</v>
      </c>
      <c r="H10" s="15" t="s">
        <v>61</v>
      </c>
      <c r="I10" s="17" t="s">
        <v>53</v>
      </c>
      <c r="J10" s="17" t="s">
        <v>53</v>
      </c>
      <c r="K10" s="17" t="s">
        <v>53</v>
      </c>
      <c r="L10" s="17" t="s">
        <v>53</v>
      </c>
      <c r="M10" s="17">
        <v>0</v>
      </c>
      <c r="N10" s="15" t="s">
        <v>53</v>
      </c>
      <c r="O10" s="15" t="s">
        <v>54</v>
      </c>
      <c r="P10" s="15" t="s">
        <v>53</v>
      </c>
      <c r="Q10" s="17">
        <f>SUM(S10:AP10)</f>
        <v>44678986.438900031</v>
      </c>
      <c r="R10" s="17">
        <v>0</v>
      </c>
      <c r="S10" s="17">
        <v>33021736.726500407</v>
      </c>
      <c r="T10" s="17">
        <v>0</v>
      </c>
      <c r="U10" s="15" t="s">
        <v>50</v>
      </c>
      <c r="V10" s="17">
        <v>0</v>
      </c>
      <c r="W10" s="17">
        <v>10049353.20039962</v>
      </c>
      <c r="X10" s="15" t="s">
        <v>55</v>
      </c>
      <c r="Y10" s="17">
        <v>1607896.5120000001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s="18" customFormat="1" x14ac:dyDescent="0.25">
      <c r="A11" s="15" t="s">
        <v>62</v>
      </c>
      <c r="B11" s="16" t="s">
        <v>46</v>
      </c>
      <c r="C11" s="15" t="s">
        <v>47</v>
      </c>
      <c r="D11" s="15" t="s">
        <v>63</v>
      </c>
      <c r="E11" s="15" t="s">
        <v>64</v>
      </c>
      <c r="F11" s="15" t="s">
        <v>313</v>
      </c>
      <c r="G11" s="15" t="s">
        <v>51</v>
      </c>
      <c r="H11" s="15" t="s">
        <v>65</v>
      </c>
      <c r="I11" s="17" t="s">
        <v>53</v>
      </c>
      <c r="J11" s="17" t="s">
        <v>53</v>
      </c>
      <c r="K11" s="17" t="s">
        <v>53</v>
      </c>
      <c r="L11" s="17" t="s">
        <v>53</v>
      </c>
      <c r="M11" s="17">
        <v>0</v>
      </c>
      <c r="N11" s="15" t="s">
        <v>53</v>
      </c>
      <c r="O11" s="15" t="s">
        <v>54</v>
      </c>
      <c r="P11" s="15" t="s">
        <v>53</v>
      </c>
      <c r="Q11" s="17">
        <f>SUM(S11:AP11)</f>
        <v>8542448.9398999996</v>
      </c>
      <c r="R11" s="17">
        <v>0</v>
      </c>
      <c r="S11" s="17">
        <v>7150471.0364999995</v>
      </c>
      <c r="T11" s="17">
        <v>0</v>
      </c>
      <c r="U11" s="15" t="s">
        <v>50</v>
      </c>
      <c r="V11" s="17">
        <v>0</v>
      </c>
      <c r="W11" s="17">
        <v>1199980.9512</v>
      </c>
      <c r="X11" s="15" t="s">
        <v>55</v>
      </c>
      <c r="Y11" s="17">
        <v>191996.95219999994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s="18" customFormat="1" x14ac:dyDescent="0.25">
      <c r="A12" s="15" t="s">
        <v>66</v>
      </c>
      <c r="B12" s="16" t="s">
        <v>46</v>
      </c>
      <c r="C12" s="15" t="s">
        <v>47</v>
      </c>
      <c r="D12" s="15" t="s">
        <v>63</v>
      </c>
      <c r="E12" s="15" t="s">
        <v>64</v>
      </c>
      <c r="F12" s="15" t="s">
        <v>313</v>
      </c>
      <c r="G12" s="15" t="s">
        <v>51</v>
      </c>
      <c r="H12" s="15" t="s">
        <v>67</v>
      </c>
      <c r="I12" s="17" t="s">
        <v>53</v>
      </c>
      <c r="J12" s="17" t="s">
        <v>53</v>
      </c>
      <c r="K12" s="17" t="s">
        <v>53</v>
      </c>
      <c r="L12" s="17" t="s">
        <v>53</v>
      </c>
      <c r="M12" s="17">
        <v>0</v>
      </c>
      <c r="N12" s="15" t="s">
        <v>53</v>
      </c>
      <c r="O12" s="15" t="s">
        <v>68</v>
      </c>
      <c r="P12" s="15" t="s">
        <v>69</v>
      </c>
      <c r="Q12" s="17">
        <f>SUM(S12:AP12)</f>
        <v>315696.90000000002</v>
      </c>
      <c r="R12" s="17">
        <v>0</v>
      </c>
      <c r="S12" s="17">
        <v>0</v>
      </c>
      <c r="T12" s="17">
        <v>272152.5</v>
      </c>
      <c r="U12" s="15" t="s">
        <v>55</v>
      </c>
      <c r="V12" s="17">
        <v>43544.4</v>
      </c>
      <c r="W12" s="17">
        <v>0</v>
      </c>
      <c r="X12" s="15" t="s">
        <v>50</v>
      </c>
      <c r="Y12" s="17">
        <v>0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s="18" customFormat="1" x14ac:dyDescent="0.25">
      <c r="A13" s="15" t="s">
        <v>70</v>
      </c>
      <c r="B13" s="16" t="s">
        <v>46</v>
      </c>
      <c r="C13" s="15" t="s">
        <v>47</v>
      </c>
      <c r="D13" s="15" t="s">
        <v>63</v>
      </c>
      <c r="E13" s="15" t="s">
        <v>64</v>
      </c>
      <c r="F13" s="15" t="s">
        <v>313</v>
      </c>
      <c r="G13" s="15" t="s">
        <v>51</v>
      </c>
      <c r="H13" s="15" t="s">
        <v>71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17">
        <f>SUM(S13:AP13)</f>
        <v>41702362.179050006</v>
      </c>
      <c r="R13" s="17">
        <v>0</v>
      </c>
      <c r="S13" s="17">
        <v>30651288.60050001</v>
      </c>
      <c r="T13" s="17">
        <v>0</v>
      </c>
      <c r="U13" s="15" t="s">
        <v>50</v>
      </c>
      <c r="V13" s="17">
        <v>0</v>
      </c>
      <c r="W13" s="17">
        <v>9526787.5677500013</v>
      </c>
      <c r="X13" s="15" t="s">
        <v>55</v>
      </c>
      <c r="Y13" s="17">
        <v>1524286.0107999998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s="18" customFormat="1" x14ac:dyDescent="0.25">
      <c r="A14" s="15" t="s">
        <v>72</v>
      </c>
      <c r="B14" s="16" t="s">
        <v>46</v>
      </c>
      <c r="C14" s="15" t="s">
        <v>47</v>
      </c>
      <c r="D14" s="15" t="s">
        <v>73</v>
      </c>
      <c r="E14" s="15" t="s">
        <v>74</v>
      </c>
      <c r="F14" s="15" t="s">
        <v>321</v>
      </c>
      <c r="G14" s="15" t="s">
        <v>51</v>
      </c>
      <c r="H14" s="15" t="s">
        <v>75</v>
      </c>
      <c r="I14" s="17" t="s">
        <v>53</v>
      </c>
      <c r="J14" s="17" t="s">
        <v>53</v>
      </c>
      <c r="K14" s="17" t="s">
        <v>53</v>
      </c>
      <c r="L14" s="17" t="s">
        <v>53</v>
      </c>
      <c r="M14" s="17">
        <v>0</v>
      </c>
      <c r="N14" s="15" t="s">
        <v>53</v>
      </c>
      <c r="O14" s="15" t="s">
        <v>54</v>
      </c>
      <c r="P14" s="15" t="s">
        <v>53</v>
      </c>
      <c r="Q14" s="17">
        <f>SUM(S14:AP14)</f>
        <v>25330461.420549989</v>
      </c>
      <c r="R14" s="17">
        <v>0</v>
      </c>
      <c r="S14" s="17">
        <v>16991546.676499985</v>
      </c>
      <c r="T14" s="17">
        <v>0</v>
      </c>
      <c r="U14" s="15" t="s">
        <v>50</v>
      </c>
      <c r="V14" s="17">
        <v>0</v>
      </c>
      <c r="W14" s="17">
        <v>7188719.6070500016</v>
      </c>
      <c r="X14" s="15" t="s">
        <v>50</v>
      </c>
      <c r="Y14" s="17">
        <v>1150195.1370000003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s="18" customFormat="1" x14ac:dyDescent="0.25">
      <c r="A15" s="15" t="s">
        <v>76</v>
      </c>
      <c r="B15" s="16" t="s">
        <v>46</v>
      </c>
      <c r="C15" s="15" t="s">
        <v>47</v>
      </c>
      <c r="D15" s="15" t="s">
        <v>73</v>
      </c>
      <c r="E15" s="15" t="s">
        <v>74</v>
      </c>
      <c r="F15" s="15" t="s">
        <v>321</v>
      </c>
      <c r="G15" s="15" t="s">
        <v>77</v>
      </c>
      <c r="H15" s="15" t="s">
        <v>53</v>
      </c>
      <c r="I15" s="17" t="s">
        <v>78</v>
      </c>
      <c r="J15" s="17" t="s">
        <v>53</v>
      </c>
      <c r="K15" s="17" t="s">
        <v>79</v>
      </c>
      <c r="L15" s="17" t="s">
        <v>46</v>
      </c>
      <c r="M15" s="17">
        <v>224309.82</v>
      </c>
      <c r="N15" s="15" t="s">
        <v>80</v>
      </c>
      <c r="O15" s="15" t="s">
        <v>81</v>
      </c>
      <c r="P15" s="15" t="s">
        <v>82</v>
      </c>
      <c r="Q15" s="17">
        <f>SUM(S15:AP15)</f>
        <v>-224309.81954999999</v>
      </c>
      <c r="R15" s="17">
        <v>0</v>
      </c>
      <c r="S15" s="17">
        <v>-105743.07499999998</v>
      </c>
      <c r="T15" s="17">
        <v>0</v>
      </c>
      <c r="U15" s="15" t="s">
        <v>50</v>
      </c>
      <c r="V15" s="17">
        <v>0</v>
      </c>
      <c r="W15" s="17">
        <v>-102212.71085</v>
      </c>
      <c r="X15" s="15" t="s">
        <v>55</v>
      </c>
      <c r="Y15" s="17">
        <v>-16354.0337</v>
      </c>
      <c r="Z15" s="17">
        <v>0</v>
      </c>
      <c r="AA15" s="15" t="s">
        <v>50</v>
      </c>
      <c r="AB15" s="17">
        <v>0</v>
      </c>
      <c r="AC15" s="17">
        <v>0</v>
      </c>
      <c r="AD15" s="15" t="s">
        <v>50</v>
      </c>
      <c r="AE15" s="17">
        <v>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s="18" customFormat="1" x14ac:dyDescent="0.25">
      <c r="A16" s="15" t="s">
        <v>83</v>
      </c>
      <c r="B16" s="16" t="s">
        <v>46</v>
      </c>
      <c r="C16" s="15" t="s">
        <v>47</v>
      </c>
      <c r="D16" s="15" t="s">
        <v>84</v>
      </c>
      <c r="E16" s="15" t="s">
        <v>85</v>
      </c>
      <c r="F16" s="15" t="s">
        <v>310</v>
      </c>
      <c r="G16" s="15" t="s">
        <v>51</v>
      </c>
      <c r="H16" s="15" t="s">
        <v>86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54</v>
      </c>
      <c r="P16" s="15" t="s">
        <v>53</v>
      </c>
      <c r="Q16" s="17">
        <f>SUM(S16:AP16)</f>
        <v>8169318.7955</v>
      </c>
      <c r="R16" s="17">
        <v>0</v>
      </c>
      <c r="S16" s="17">
        <v>5975812.9165000003</v>
      </c>
      <c r="T16" s="17">
        <v>0</v>
      </c>
      <c r="U16" s="15" t="s">
        <v>50</v>
      </c>
      <c r="V16" s="17">
        <v>0</v>
      </c>
      <c r="W16" s="17">
        <v>1890953.3439999998</v>
      </c>
      <c r="X16" s="15" t="s">
        <v>50</v>
      </c>
      <c r="Y16" s="17">
        <v>302552.53499999997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s="18" customFormat="1" x14ac:dyDescent="0.25">
      <c r="A17" s="15" t="s">
        <v>87</v>
      </c>
      <c r="B17" s="19">
        <v>43836</v>
      </c>
      <c r="C17" s="15" t="s">
        <v>47</v>
      </c>
      <c r="D17" s="15" t="s">
        <v>219</v>
      </c>
      <c r="E17" s="15" t="s">
        <v>220</v>
      </c>
      <c r="F17" s="15" t="s">
        <v>335</v>
      </c>
      <c r="G17" s="15" t="s">
        <v>51</v>
      </c>
      <c r="H17" s="15" t="s">
        <v>334</v>
      </c>
      <c r="I17" s="17" t="s">
        <v>53</v>
      </c>
      <c r="J17" s="17" t="s">
        <v>53</v>
      </c>
      <c r="K17" s="17" t="s">
        <v>53</v>
      </c>
      <c r="L17" s="17" t="s">
        <v>53</v>
      </c>
      <c r="M17" s="17">
        <v>0</v>
      </c>
      <c r="N17" s="15" t="s">
        <v>53</v>
      </c>
      <c r="O17" s="15" t="s">
        <v>329</v>
      </c>
      <c r="P17" s="15" t="s">
        <v>53</v>
      </c>
      <c r="Q17" s="17">
        <f>SUM(S17:AP17)</f>
        <v>0</v>
      </c>
      <c r="R17" s="17">
        <v>0</v>
      </c>
      <c r="S17" s="17">
        <v>0</v>
      </c>
      <c r="T17" s="17">
        <v>0</v>
      </c>
      <c r="U17" s="15" t="s">
        <v>50</v>
      </c>
      <c r="V17" s="17">
        <v>0</v>
      </c>
      <c r="W17" s="17">
        <v>0</v>
      </c>
      <c r="X17" s="15" t="s">
        <v>55</v>
      </c>
      <c r="Y17" s="17">
        <v>0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s="18" customFormat="1" x14ac:dyDescent="0.25">
      <c r="A18" s="15" t="s">
        <v>90</v>
      </c>
      <c r="B18" s="16" t="s">
        <v>88</v>
      </c>
      <c r="C18" s="15" t="s">
        <v>47</v>
      </c>
      <c r="D18" s="15" t="s">
        <v>48</v>
      </c>
      <c r="E18" s="15" t="s">
        <v>49</v>
      </c>
      <c r="F18" s="15" t="s">
        <v>308</v>
      </c>
      <c r="G18" s="15" t="s">
        <v>51</v>
      </c>
      <c r="H18" s="15" t="s">
        <v>89</v>
      </c>
      <c r="I18" s="17" t="s">
        <v>53</v>
      </c>
      <c r="J18" s="17" t="s">
        <v>53</v>
      </c>
      <c r="K18" s="17" t="s">
        <v>53</v>
      </c>
      <c r="L18" s="17" t="s">
        <v>53</v>
      </c>
      <c r="M18" s="17">
        <v>0</v>
      </c>
      <c r="N18" s="15" t="s">
        <v>53</v>
      </c>
      <c r="O18" s="15" t="s">
        <v>54</v>
      </c>
      <c r="P18" s="15" t="s">
        <v>53</v>
      </c>
      <c r="Q18" s="17">
        <f>SUM(S18:AP18)</f>
        <v>42995045.616459481</v>
      </c>
      <c r="R18" s="17">
        <v>0</v>
      </c>
      <c r="S18" s="17">
        <v>33695030.854699977</v>
      </c>
      <c r="T18" s="17">
        <v>0</v>
      </c>
      <c r="U18" s="15" t="s">
        <v>50</v>
      </c>
      <c r="V18" s="17">
        <v>0</v>
      </c>
      <c r="W18" s="17">
        <v>8017254.1050595017</v>
      </c>
      <c r="X18" s="15" t="s">
        <v>55</v>
      </c>
      <c r="Y18" s="17">
        <v>1282760.6566999999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s="18" customFormat="1" x14ac:dyDescent="0.25">
      <c r="A19" s="15" t="s">
        <v>94</v>
      </c>
      <c r="B19" s="16" t="s">
        <v>88</v>
      </c>
      <c r="C19" s="15" t="s">
        <v>47</v>
      </c>
      <c r="D19" s="15" t="s">
        <v>48</v>
      </c>
      <c r="E19" s="15" t="s">
        <v>49</v>
      </c>
      <c r="F19" s="15" t="s">
        <v>308</v>
      </c>
      <c r="G19" s="15" t="s">
        <v>51</v>
      </c>
      <c r="H19" s="15" t="s">
        <v>91</v>
      </c>
      <c r="I19" s="17" t="s">
        <v>53</v>
      </c>
      <c r="J19" s="17" t="s">
        <v>53</v>
      </c>
      <c r="K19" s="17" t="s">
        <v>53</v>
      </c>
      <c r="L19" s="17" t="s">
        <v>53</v>
      </c>
      <c r="M19" s="17">
        <v>0</v>
      </c>
      <c r="N19" s="15" t="s">
        <v>53</v>
      </c>
      <c r="O19" s="15" t="s">
        <v>92</v>
      </c>
      <c r="P19" s="15" t="s">
        <v>93</v>
      </c>
      <c r="Q19" s="17">
        <f>SUM(S19:AP19)</f>
        <v>349678.33179999999</v>
      </c>
      <c r="R19" s="17">
        <v>0</v>
      </c>
      <c r="S19" s="17">
        <v>241468.33500000002</v>
      </c>
      <c r="T19" s="17">
        <v>93284.479999999996</v>
      </c>
      <c r="U19" s="15" t="s">
        <v>55</v>
      </c>
      <c r="V19" s="17">
        <v>14925.516799999999</v>
      </c>
      <c r="W19" s="17">
        <v>0</v>
      </c>
      <c r="X19" s="15" t="s">
        <v>50</v>
      </c>
      <c r="Y19" s="17">
        <v>0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s="18" customFormat="1" x14ac:dyDescent="0.25">
      <c r="A20" s="15" t="s">
        <v>96</v>
      </c>
      <c r="B20" s="16" t="s">
        <v>88</v>
      </c>
      <c r="C20" s="15" t="s">
        <v>47</v>
      </c>
      <c r="D20" s="15" t="s">
        <v>48</v>
      </c>
      <c r="E20" s="15" t="s">
        <v>49</v>
      </c>
      <c r="F20" s="15" t="s">
        <v>308</v>
      </c>
      <c r="G20" s="15" t="s">
        <v>51</v>
      </c>
      <c r="H20" s="15" t="s">
        <v>95</v>
      </c>
      <c r="I20" s="17" t="s">
        <v>53</v>
      </c>
      <c r="J20" s="17" t="s">
        <v>53</v>
      </c>
      <c r="K20" s="17" t="s">
        <v>53</v>
      </c>
      <c r="L20" s="17" t="s">
        <v>53</v>
      </c>
      <c r="M20" s="17">
        <v>0</v>
      </c>
      <c r="N20" s="15" t="s">
        <v>53</v>
      </c>
      <c r="O20" s="15" t="s">
        <v>54</v>
      </c>
      <c r="P20" s="15" t="s">
        <v>53</v>
      </c>
      <c r="Q20" s="17">
        <f>SUM(S20:AP20)</f>
        <v>13482634.815900002</v>
      </c>
      <c r="R20" s="17">
        <v>0</v>
      </c>
      <c r="S20" s="17">
        <v>10330773.8794</v>
      </c>
      <c r="T20" s="17">
        <v>0</v>
      </c>
      <c r="U20" s="15" t="s">
        <v>50</v>
      </c>
      <c r="V20" s="17">
        <v>0</v>
      </c>
      <c r="W20" s="17">
        <v>2717121.4970000004</v>
      </c>
      <c r="X20" s="15" t="s">
        <v>50</v>
      </c>
      <c r="Y20" s="17">
        <v>434739.43949999998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s="18" customFormat="1" x14ac:dyDescent="0.25">
      <c r="A21" s="15" t="s">
        <v>98</v>
      </c>
      <c r="B21" s="16" t="s">
        <v>88</v>
      </c>
      <c r="C21" s="15" t="s">
        <v>47</v>
      </c>
      <c r="D21" s="15" t="s">
        <v>63</v>
      </c>
      <c r="E21" s="15" t="s">
        <v>64</v>
      </c>
      <c r="F21" s="15" t="s">
        <v>315</v>
      </c>
      <c r="G21" s="15" t="s">
        <v>51</v>
      </c>
      <c r="H21" s="15" t="s">
        <v>97</v>
      </c>
      <c r="I21" s="17" t="s">
        <v>53</v>
      </c>
      <c r="J21" s="17" t="s">
        <v>53</v>
      </c>
      <c r="K21" s="17" t="s">
        <v>53</v>
      </c>
      <c r="L21" s="17" t="s">
        <v>53</v>
      </c>
      <c r="M21" s="17">
        <v>0</v>
      </c>
      <c r="N21" s="15" t="s">
        <v>53</v>
      </c>
      <c r="O21" s="15" t="s">
        <v>54</v>
      </c>
      <c r="P21" s="15" t="s">
        <v>53</v>
      </c>
      <c r="Q21" s="17">
        <f>SUM(S21:AP21)</f>
        <v>12055868.66615</v>
      </c>
      <c r="R21" s="17">
        <v>0</v>
      </c>
      <c r="S21" s="17">
        <v>9745962.0335000008</v>
      </c>
      <c r="T21" s="17">
        <v>0</v>
      </c>
      <c r="U21" s="15" t="s">
        <v>50</v>
      </c>
      <c r="V21" s="17">
        <v>0</v>
      </c>
      <c r="W21" s="17">
        <v>1991298.82125</v>
      </c>
      <c r="X21" s="15" t="s">
        <v>50</v>
      </c>
      <c r="Y21" s="17">
        <v>318607.81140000001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s="18" customFormat="1" x14ac:dyDescent="0.25">
      <c r="A22" s="15" t="s">
        <v>102</v>
      </c>
      <c r="B22" s="16" t="s">
        <v>88</v>
      </c>
      <c r="C22" s="15" t="s">
        <v>47</v>
      </c>
      <c r="D22" s="15" t="s">
        <v>63</v>
      </c>
      <c r="E22" s="15" t="s">
        <v>64</v>
      </c>
      <c r="F22" s="15" t="s">
        <v>315</v>
      </c>
      <c r="G22" s="15" t="s">
        <v>51</v>
      </c>
      <c r="H22" s="15" t="s">
        <v>99</v>
      </c>
      <c r="I22" s="17" t="s">
        <v>53</v>
      </c>
      <c r="J22" s="17" t="s">
        <v>53</v>
      </c>
      <c r="K22" s="17" t="s">
        <v>53</v>
      </c>
      <c r="L22" s="17" t="s">
        <v>53</v>
      </c>
      <c r="M22" s="17">
        <v>0</v>
      </c>
      <c r="N22" s="15" t="s">
        <v>53</v>
      </c>
      <c r="O22" s="15" t="s">
        <v>100</v>
      </c>
      <c r="P22" s="15" t="s">
        <v>101</v>
      </c>
      <c r="Q22" s="17">
        <f>SUM(S22:AP22)</f>
        <v>163199</v>
      </c>
      <c r="R22" s="17">
        <v>0</v>
      </c>
      <c r="S22" s="17">
        <v>163199</v>
      </c>
      <c r="T22" s="17">
        <v>0</v>
      </c>
      <c r="U22" s="15" t="s">
        <v>50</v>
      </c>
      <c r="V22" s="17">
        <v>0</v>
      </c>
      <c r="W22" s="17">
        <v>0</v>
      </c>
      <c r="X22" s="15" t="s">
        <v>50</v>
      </c>
      <c r="Y22" s="17">
        <v>0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s="18" customFormat="1" x14ac:dyDescent="0.25">
      <c r="A23" s="15" t="s">
        <v>55</v>
      </c>
      <c r="B23" s="16" t="s">
        <v>88</v>
      </c>
      <c r="C23" s="15" t="s">
        <v>47</v>
      </c>
      <c r="D23" s="15" t="s">
        <v>63</v>
      </c>
      <c r="E23" s="15" t="s">
        <v>64</v>
      </c>
      <c r="F23" s="15" t="s">
        <v>315</v>
      </c>
      <c r="G23" s="15" t="s">
        <v>51</v>
      </c>
      <c r="H23" s="15" t="s">
        <v>103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f>SUM(S23:AP23)</f>
        <v>35143757.041687973</v>
      </c>
      <c r="R23" s="17">
        <v>0</v>
      </c>
      <c r="S23" s="17">
        <v>29138837.550287977</v>
      </c>
      <c r="T23" s="17">
        <v>0</v>
      </c>
      <c r="U23" s="15" t="s">
        <v>50</v>
      </c>
      <c r="V23" s="17">
        <v>0</v>
      </c>
      <c r="W23" s="17">
        <v>5176654.7339999983</v>
      </c>
      <c r="X23" s="15" t="s">
        <v>55</v>
      </c>
      <c r="Y23" s="17">
        <v>828264.7574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s="18" customFormat="1" x14ac:dyDescent="0.25">
      <c r="A24" s="15" t="s">
        <v>105</v>
      </c>
      <c r="B24" s="16" t="s">
        <v>88</v>
      </c>
      <c r="C24" s="15" t="s">
        <v>47</v>
      </c>
      <c r="D24" s="15" t="s">
        <v>73</v>
      </c>
      <c r="E24" s="15" t="s">
        <v>74</v>
      </c>
      <c r="F24" s="15" t="s">
        <v>322</v>
      </c>
      <c r="G24" s="15" t="s">
        <v>51</v>
      </c>
      <c r="H24" s="15" t="s">
        <v>104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54</v>
      </c>
      <c r="P24" s="15" t="s">
        <v>53</v>
      </c>
      <c r="Q24" s="17">
        <f>SUM(S24:AP24)</f>
        <v>5098978.0445000008</v>
      </c>
      <c r="R24" s="17">
        <v>0</v>
      </c>
      <c r="S24" s="17">
        <v>4965614.8745000008</v>
      </c>
      <c r="T24" s="17">
        <v>0</v>
      </c>
      <c r="U24" s="15" t="s">
        <v>50</v>
      </c>
      <c r="V24" s="17">
        <v>0</v>
      </c>
      <c r="W24" s="17">
        <v>114968.25</v>
      </c>
      <c r="X24" s="15" t="s">
        <v>50</v>
      </c>
      <c r="Y24" s="17">
        <v>18394.919999999998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s="18" customFormat="1" x14ac:dyDescent="0.25">
      <c r="A25" s="15" t="s">
        <v>107</v>
      </c>
      <c r="B25" s="16" t="s">
        <v>88</v>
      </c>
      <c r="C25" s="15" t="s">
        <v>47</v>
      </c>
      <c r="D25" s="15" t="s">
        <v>84</v>
      </c>
      <c r="E25" s="15" t="s">
        <v>85</v>
      </c>
      <c r="F25" s="15" t="s">
        <v>311</v>
      </c>
      <c r="G25" s="15" t="s">
        <v>51</v>
      </c>
      <c r="H25" s="15" t="s">
        <v>106</v>
      </c>
      <c r="I25" s="17" t="s">
        <v>53</v>
      </c>
      <c r="J25" s="17" t="s">
        <v>53</v>
      </c>
      <c r="K25" s="17" t="s">
        <v>53</v>
      </c>
      <c r="L25" s="17" t="s">
        <v>53</v>
      </c>
      <c r="M25" s="17">
        <v>0</v>
      </c>
      <c r="N25" s="15" t="s">
        <v>53</v>
      </c>
      <c r="O25" s="15" t="s">
        <v>54</v>
      </c>
      <c r="P25" s="15" t="s">
        <v>53</v>
      </c>
      <c r="Q25" s="17">
        <f>SUM(S25:AP25)</f>
        <v>2685280.4761000001</v>
      </c>
      <c r="R25" s="17">
        <v>0</v>
      </c>
      <c r="S25" s="17">
        <v>1568344.1847000001</v>
      </c>
      <c r="T25" s="17">
        <v>0</v>
      </c>
      <c r="U25" s="15" t="s">
        <v>50</v>
      </c>
      <c r="V25" s="17">
        <v>0</v>
      </c>
      <c r="W25" s="17">
        <v>962876.11329999997</v>
      </c>
      <c r="X25" s="15" t="s">
        <v>55</v>
      </c>
      <c r="Y25" s="17">
        <v>154060.17810000002</v>
      </c>
      <c r="Z25" s="17">
        <v>0</v>
      </c>
      <c r="AA25" s="15" t="s">
        <v>50</v>
      </c>
      <c r="AB25" s="17">
        <v>0</v>
      </c>
      <c r="AC25" s="17">
        <v>0</v>
      </c>
      <c r="AD25" s="15" t="s">
        <v>50</v>
      </c>
      <c r="AE25" s="17">
        <v>0</v>
      </c>
      <c r="AF25" s="15">
        <v>0</v>
      </c>
      <c r="AG25" s="15" t="s">
        <v>50</v>
      </c>
      <c r="AH25" s="17">
        <v>0</v>
      </c>
      <c r="AI25" s="17">
        <v>0</v>
      </c>
      <c r="AJ25" s="15" t="s">
        <v>50</v>
      </c>
      <c r="AK25" s="17">
        <v>0</v>
      </c>
      <c r="AL25" s="1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s="18" customFormat="1" x14ac:dyDescent="0.25">
      <c r="A26" s="15" t="s">
        <v>110</v>
      </c>
      <c r="B26" s="19">
        <v>43837</v>
      </c>
      <c r="C26" s="15" t="s">
        <v>47</v>
      </c>
      <c r="D26" s="15" t="s">
        <v>219</v>
      </c>
      <c r="E26" s="15" t="s">
        <v>220</v>
      </c>
      <c r="F26" s="15" t="s">
        <v>336</v>
      </c>
      <c r="G26" s="15" t="s">
        <v>51</v>
      </c>
      <c r="H26" s="15" t="s">
        <v>334</v>
      </c>
      <c r="I26" s="17" t="s">
        <v>53</v>
      </c>
      <c r="J26" s="17" t="s">
        <v>53</v>
      </c>
      <c r="K26" s="17" t="s">
        <v>53</v>
      </c>
      <c r="L26" s="17" t="s">
        <v>53</v>
      </c>
      <c r="M26" s="17">
        <v>0</v>
      </c>
      <c r="N26" s="15" t="s">
        <v>53</v>
      </c>
      <c r="O26" s="15" t="s">
        <v>54</v>
      </c>
      <c r="P26" s="15" t="s">
        <v>53</v>
      </c>
      <c r="Q26" s="17">
        <f>SUM(S26:AP26)</f>
        <v>0</v>
      </c>
      <c r="R26" s="17">
        <v>0</v>
      </c>
      <c r="S26" s="17">
        <v>0</v>
      </c>
      <c r="T26" s="17">
        <v>0</v>
      </c>
      <c r="U26" s="15" t="s">
        <v>50</v>
      </c>
      <c r="V26" s="17">
        <v>0</v>
      </c>
      <c r="W26" s="17">
        <v>0</v>
      </c>
      <c r="X26" s="15" t="s">
        <v>55</v>
      </c>
      <c r="Y26" s="17">
        <v>0</v>
      </c>
      <c r="Z26" s="17">
        <v>0</v>
      </c>
      <c r="AA26" s="15" t="s">
        <v>50</v>
      </c>
      <c r="AB26" s="17">
        <v>0</v>
      </c>
      <c r="AC26" s="17">
        <v>0</v>
      </c>
      <c r="AD26" s="15" t="s">
        <v>50</v>
      </c>
      <c r="AE26" s="17">
        <v>0</v>
      </c>
      <c r="AF26" s="15">
        <v>0</v>
      </c>
      <c r="AG26" s="15" t="s">
        <v>50</v>
      </c>
      <c r="AH26" s="17">
        <v>0</v>
      </c>
      <c r="AI26" s="17">
        <v>0</v>
      </c>
      <c r="AJ26" s="15" t="s">
        <v>50</v>
      </c>
      <c r="AK26" s="17">
        <v>0</v>
      </c>
      <c r="AL26" s="1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s="18" customFormat="1" x14ac:dyDescent="0.25">
      <c r="A27" s="15" t="s">
        <v>114</v>
      </c>
      <c r="B27" s="16" t="s">
        <v>108</v>
      </c>
      <c r="C27" s="15" t="s">
        <v>47</v>
      </c>
      <c r="D27" s="15" t="s">
        <v>48</v>
      </c>
      <c r="E27" s="15" t="s">
        <v>49</v>
      </c>
      <c r="F27" s="15" t="s">
        <v>309</v>
      </c>
      <c r="G27" s="15" t="s">
        <v>51</v>
      </c>
      <c r="H27" s="15" t="s">
        <v>109</v>
      </c>
      <c r="I27" s="17" t="s">
        <v>53</v>
      </c>
      <c r="J27" s="17" t="s">
        <v>53</v>
      </c>
      <c r="K27" s="17" t="s">
        <v>53</v>
      </c>
      <c r="L27" s="17" t="s">
        <v>53</v>
      </c>
      <c r="M27" s="17">
        <v>0</v>
      </c>
      <c r="N27" s="15" t="s">
        <v>53</v>
      </c>
      <c r="O27" s="15" t="s">
        <v>54</v>
      </c>
      <c r="P27" s="15" t="s">
        <v>53</v>
      </c>
      <c r="Q27" s="17">
        <f>SUM(S27:AP27)</f>
        <v>40156717.608349755</v>
      </c>
      <c r="R27" s="17">
        <v>0</v>
      </c>
      <c r="S27" s="17">
        <v>33604419.504499815</v>
      </c>
      <c r="T27" s="17">
        <v>0</v>
      </c>
      <c r="U27" s="15" t="s">
        <v>50</v>
      </c>
      <c r="V27" s="17">
        <v>0</v>
      </c>
      <c r="W27" s="17">
        <v>5648532.8481499404</v>
      </c>
      <c r="X27" s="15" t="s">
        <v>55</v>
      </c>
      <c r="Y27" s="17">
        <v>903765.25569999986</v>
      </c>
      <c r="Z27" s="17">
        <v>0</v>
      </c>
      <c r="AA27" s="15" t="s">
        <v>50</v>
      </c>
      <c r="AB27" s="17">
        <v>0</v>
      </c>
      <c r="AC27" s="17">
        <v>0</v>
      </c>
      <c r="AD27" s="15" t="s">
        <v>50</v>
      </c>
      <c r="AE27" s="17">
        <v>0</v>
      </c>
      <c r="AF27" s="15">
        <v>0</v>
      </c>
      <c r="AG27" s="15" t="s">
        <v>50</v>
      </c>
      <c r="AH27" s="17">
        <v>0</v>
      </c>
      <c r="AI27" s="17">
        <v>0</v>
      </c>
      <c r="AJ27" s="15" t="s">
        <v>50</v>
      </c>
      <c r="AK27" s="17">
        <v>0</v>
      </c>
      <c r="AL27" s="1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</row>
    <row r="28" spans="1:42" s="18" customFormat="1" x14ac:dyDescent="0.25">
      <c r="A28" s="15" t="s">
        <v>116</v>
      </c>
      <c r="B28" s="16" t="s">
        <v>108</v>
      </c>
      <c r="C28" s="15" t="s">
        <v>47</v>
      </c>
      <c r="D28" s="15" t="s">
        <v>48</v>
      </c>
      <c r="E28" s="15" t="s">
        <v>49</v>
      </c>
      <c r="F28" s="15" t="s">
        <v>309</v>
      </c>
      <c r="G28" s="15" t="s">
        <v>51</v>
      </c>
      <c r="H28" s="15" t="s">
        <v>111</v>
      </c>
      <c r="I28" s="17" t="s">
        <v>53</v>
      </c>
      <c r="J28" s="17" t="s">
        <v>53</v>
      </c>
      <c r="K28" s="17" t="s">
        <v>53</v>
      </c>
      <c r="L28" s="17" t="s">
        <v>53</v>
      </c>
      <c r="M28" s="17">
        <v>0</v>
      </c>
      <c r="N28" s="15" t="s">
        <v>53</v>
      </c>
      <c r="O28" s="15" t="s">
        <v>112</v>
      </c>
      <c r="P28" s="15" t="s">
        <v>113</v>
      </c>
      <c r="Q28" s="17">
        <f>SUM(S28:AP28)</f>
        <v>127400</v>
      </c>
      <c r="R28" s="17">
        <v>0</v>
      </c>
      <c r="S28" s="17">
        <v>127400</v>
      </c>
      <c r="T28" s="17">
        <v>0</v>
      </c>
      <c r="U28" s="15" t="s">
        <v>50</v>
      </c>
      <c r="V28" s="17">
        <v>0</v>
      </c>
      <c r="W28" s="17">
        <v>0</v>
      </c>
      <c r="X28" s="15" t="s">
        <v>50</v>
      </c>
      <c r="Y28" s="17">
        <v>0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s="18" customFormat="1" x14ac:dyDescent="0.25">
      <c r="A29" s="15" t="s">
        <v>120</v>
      </c>
      <c r="B29" s="16" t="s">
        <v>108</v>
      </c>
      <c r="C29" s="15" t="s">
        <v>47</v>
      </c>
      <c r="D29" s="15" t="s">
        <v>48</v>
      </c>
      <c r="E29" s="15" t="s">
        <v>49</v>
      </c>
      <c r="F29" s="15" t="s">
        <v>309</v>
      </c>
      <c r="G29" s="15" t="s">
        <v>51</v>
      </c>
      <c r="H29" s="15" t="s">
        <v>115</v>
      </c>
      <c r="I29" s="17" t="s">
        <v>53</v>
      </c>
      <c r="J29" s="17" t="s">
        <v>53</v>
      </c>
      <c r="K29" s="17" t="s">
        <v>53</v>
      </c>
      <c r="L29" s="17" t="s">
        <v>53</v>
      </c>
      <c r="M29" s="17">
        <v>0</v>
      </c>
      <c r="N29" s="15" t="s">
        <v>53</v>
      </c>
      <c r="O29" s="15" t="s">
        <v>54</v>
      </c>
      <c r="P29" s="15" t="s">
        <v>53</v>
      </c>
      <c r="Q29" s="17">
        <f>SUM(S29:AP29)</f>
        <v>2862591.8962499998</v>
      </c>
      <c r="R29" s="17">
        <v>0</v>
      </c>
      <c r="S29" s="17">
        <v>1667408.9</v>
      </c>
      <c r="T29" s="17">
        <v>0</v>
      </c>
      <c r="U29" s="15" t="s">
        <v>50</v>
      </c>
      <c r="V29" s="17">
        <v>0</v>
      </c>
      <c r="W29" s="17">
        <v>1030330.16915</v>
      </c>
      <c r="X29" s="15" t="s">
        <v>50</v>
      </c>
      <c r="Y29" s="17">
        <v>164852.82709999999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s="18" customFormat="1" x14ac:dyDescent="0.25">
      <c r="A30" s="15" t="s">
        <v>122</v>
      </c>
      <c r="B30" s="16" t="s">
        <v>108</v>
      </c>
      <c r="C30" s="15" t="s">
        <v>47</v>
      </c>
      <c r="D30" s="15" t="s">
        <v>48</v>
      </c>
      <c r="E30" s="15" t="s">
        <v>49</v>
      </c>
      <c r="F30" s="15" t="s">
        <v>309</v>
      </c>
      <c r="G30" s="15" t="s">
        <v>51</v>
      </c>
      <c r="H30" s="15" t="s">
        <v>117</v>
      </c>
      <c r="I30" s="17" t="s">
        <v>53</v>
      </c>
      <c r="J30" s="17" t="s">
        <v>53</v>
      </c>
      <c r="K30" s="17" t="s">
        <v>53</v>
      </c>
      <c r="L30" s="17" t="s">
        <v>53</v>
      </c>
      <c r="M30" s="17">
        <v>0</v>
      </c>
      <c r="N30" s="15" t="s">
        <v>53</v>
      </c>
      <c r="O30" s="15" t="s">
        <v>118</v>
      </c>
      <c r="P30" s="15" t="s">
        <v>119</v>
      </c>
      <c r="Q30" s="17">
        <f>SUM(S30:AP30)</f>
        <v>212377.22</v>
      </c>
      <c r="R30" s="17">
        <v>0</v>
      </c>
      <c r="S30" s="17">
        <v>212377.22</v>
      </c>
      <c r="T30" s="17">
        <v>0</v>
      </c>
      <c r="U30" s="15" t="s">
        <v>50</v>
      </c>
      <c r="V30" s="17">
        <v>0</v>
      </c>
      <c r="W30" s="17">
        <v>0</v>
      </c>
      <c r="X30" s="15" t="s">
        <v>50</v>
      </c>
      <c r="Y30" s="17">
        <v>0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s="18" customFormat="1" x14ac:dyDescent="0.25">
      <c r="A31" s="15" t="s">
        <v>124</v>
      </c>
      <c r="B31" s="16" t="s">
        <v>108</v>
      </c>
      <c r="C31" s="15" t="s">
        <v>47</v>
      </c>
      <c r="D31" s="15" t="s">
        <v>48</v>
      </c>
      <c r="E31" s="15" t="s">
        <v>49</v>
      </c>
      <c r="F31" s="15" t="s">
        <v>309</v>
      </c>
      <c r="G31" s="15" t="s">
        <v>51</v>
      </c>
      <c r="H31" s="15" t="s">
        <v>121</v>
      </c>
      <c r="I31" s="17" t="s">
        <v>53</v>
      </c>
      <c r="J31" s="17" t="s">
        <v>53</v>
      </c>
      <c r="K31" s="17" t="s">
        <v>53</v>
      </c>
      <c r="L31" s="17" t="s">
        <v>53</v>
      </c>
      <c r="M31" s="17">
        <v>0</v>
      </c>
      <c r="N31" s="15" t="s">
        <v>53</v>
      </c>
      <c r="O31" s="15" t="s">
        <v>54</v>
      </c>
      <c r="P31" s="15" t="s">
        <v>53</v>
      </c>
      <c r="Q31" s="17">
        <f>SUM(S31:AP31)</f>
        <v>5436843.8979000002</v>
      </c>
      <c r="R31" s="17">
        <v>0</v>
      </c>
      <c r="S31" s="17">
        <v>4457435.6832999997</v>
      </c>
      <c r="T31" s="17">
        <v>0</v>
      </c>
      <c r="U31" s="15" t="s">
        <v>50</v>
      </c>
      <c r="V31" s="17">
        <v>0</v>
      </c>
      <c r="W31" s="17">
        <v>844317.4264</v>
      </c>
      <c r="X31" s="15" t="s">
        <v>55</v>
      </c>
      <c r="Y31" s="17">
        <v>135090.78820000001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s="18" customFormat="1" x14ac:dyDescent="0.25">
      <c r="A32" s="15" t="s">
        <v>129</v>
      </c>
      <c r="B32" s="16" t="s">
        <v>108</v>
      </c>
      <c r="C32" s="15" t="s">
        <v>47</v>
      </c>
      <c r="D32" s="15" t="s">
        <v>63</v>
      </c>
      <c r="E32" s="15" t="s">
        <v>64</v>
      </c>
      <c r="F32" s="15" t="s">
        <v>316</v>
      </c>
      <c r="G32" s="15" t="s">
        <v>51</v>
      </c>
      <c r="H32" s="15" t="s">
        <v>123</v>
      </c>
      <c r="I32" s="17" t="s">
        <v>53</v>
      </c>
      <c r="J32" s="17" t="s">
        <v>53</v>
      </c>
      <c r="K32" s="17" t="s">
        <v>53</v>
      </c>
      <c r="L32" s="17" t="s">
        <v>53</v>
      </c>
      <c r="M32" s="17">
        <v>0</v>
      </c>
      <c r="N32" s="15" t="s">
        <v>53</v>
      </c>
      <c r="O32" s="15" t="s">
        <v>54</v>
      </c>
      <c r="P32" s="15" t="s">
        <v>53</v>
      </c>
      <c r="Q32" s="17">
        <f>SUM(S32:AP32)</f>
        <v>38639387.105998464</v>
      </c>
      <c r="R32" s="17">
        <v>0</v>
      </c>
      <c r="S32" s="17">
        <v>28909674.456099994</v>
      </c>
      <c r="T32" s="17">
        <v>0</v>
      </c>
      <c r="U32" s="15" t="s">
        <v>50</v>
      </c>
      <c r="V32" s="17">
        <v>0</v>
      </c>
      <c r="W32" s="17">
        <v>8387683.3188983891</v>
      </c>
      <c r="X32" s="15" t="s">
        <v>55</v>
      </c>
      <c r="Y32" s="17">
        <v>1342029.3310000801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s="18" customFormat="1" x14ac:dyDescent="0.25">
      <c r="A33" s="15" t="s">
        <v>131</v>
      </c>
      <c r="B33" s="16" t="s">
        <v>108</v>
      </c>
      <c r="C33" s="15" t="s">
        <v>47</v>
      </c>
      <c r="D33" s="15" t="s">
        <v>63</v>
      </c>
      <c r="E33" s="15" t="s">
        <v>64</v>
      </c>
      <c r="F33" s="15" t="s">
        <v>316</v>
      </c>
      <c r="G33" s="15" t="s">
        <v>77</v>
      </c>
      <c r="H33" s="15" t="s">
        <v>53</v>
      </c>
      <c r="I33" s="17" t="s">
        <v>125</v>
      </c>
      <c r="J33" s="17" t="s">
        <v>53</v>
      </c>
      <c r="K33" s="17" t="s">
        <v>126</v>
      </c>
      <c r="L33" s="17" t="s">
        <v>108</v>
      </c>
      <c r="M33" s="17">
        <v>453081.26</v>
      </c>
      <c r="N33" s="15" t="s">
        <v>80</v>
      </c>
      <c r="O33" s="15" t="s">
        <v>127</v>
      </c>
      <c r="P33" s="15" t="s">
        <v>128</v>
      </c>
      <c r="Q33" s="17">
        <f>SUM(S33:AP33)</f>
        <v>-177523.5</v>
      </c>
      <c r="R33" s="17">
        <v>0</v>
      </c>
      <c r="S33" s="17">
        <v>0</v>
      </c>
      <c r="T33" s="17">
        <v>0</v>
      </c>
      <c r="U33" s="15" t="s">
        <v>50</v>
      </c>
      <c r="V33" s="17">
        <v>0</v>
      </c>
      <c r="W33" s="17">
        <v>-153037.5</v>
      </c>
      <c r="X33" s="15" t="s">
        <v>55</v>
      </c>
      <c r="Y33" s="17">
        <v>-24486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s="18" customFormat="1" x14ac:dyDescent="0.25">
      <c r="A34" s="15" t="s">
        <v>135</v>
      </c>
      <c r="B34" s="16" t="s">
        <v>108</v>
      </c>
      <c r="C34" s="15" t="s">
        <v>47</v>
      </c>
      <c r="D34" s="15" t="s">
        <v>73</v>
      </c>
      <c r="E34" s="15" t="s">
        <v>74</v>
      </c>
      <c r="F34" s="15" t="s">
        <v>323</v>
      </c>
      <c r="G34" s="15" t="s">
        <v>51</v>
      </c>
      <c r="H34" s="15" t="s">
        <v>130</v>
      </c>
      <c r="I34" s="17" t="s">
        <v>53</v>
      </c>
      <c r="J34" s="17" t="s">
        <v>53</v>
      </c>
      <c r="K34" s="17" t="s">
        <v>53</v>
      </c>
      <c r="L34" s="17" t="s">
        <v>53</v>
      </c>
      <c r="M34" s="17">
        <v>0</v>
      </c>
      <c r="N34" s="15" t="s">
        <v>53</v>
      </c>
      <c r="O34" s="15" t="s">
        <v>54</v>
      </c>
      <c r="P34" s="15" t="s">
        <v>53</v>
      </c>
      <c r="Q34" s="17">
        <f>SUM(S34:AP34)</f>
        <v>1275211.4732000001</v>
      </c>
      <c r="R34" s="17">
        <v>0</v>
      </c>
      <c r="S34" s="17">
        <v>1012300.3500000001</v>
      </c>
      <c r="T34" s="17">
        <v>0</v>
      </c>
      <c r="U34" s="15" t="s">
        <v>50</v>
      </c>
      <c r="V34" s="17">
        <v>0</v>
      </c>
      <c r="W34" s="17">
        <v>226647.52</v>
      </c>
      <c r="X34" s="15" t="s">
        <v>50</v>
      </c>
      <c r="Y34" s="17">
        <v>36263.603199999998</v>
      </c>
      <c r="Z34" s="17">
        <v>0</v>
      </c>
      <c r="AA34" s="15" t="s">
        <v>50</v>
      </c>
      <c r="AB34" s="17">
        <v>0</v>
      </c>
      <c r="AC34" s="17">
        <v>0</v>
      </c>
      <c r="AD34" s="15" t="s">
        <v>50</v>
      </c>
      <c r="AE34" s="17">
        <v>0</v>
      </c>
      <c r="AF34" s="15">
        <v>0</v>
      </c>
      <c r="AG34" s="15" t="s">
        <v>50</v>
      </c>
      <c r="AH34" s="17">
        <v>0</v>
      </c>
      <c r="AI34" s="17">
        <v>0</v>
      </c>
      <c r="AJ34" s="15" t="s">
        <v>50</v>
      </c>
      <c r="AK34" s="17">
        <v>0</v>
      </c>
      <c r="AL34" s="1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s="18" customFormat="1" x14ac:dyDescent="0.25">
      <c r="A35" s="15" t="s">
        <v>137</v>
      </c>
      <c r="B35" s="16" t="s">
        <v>108</v>
      </c>
      <c r="C35" s="15" t="s">
        <v>47</v>
      </c>
      <c r="D35" s="15" t="s">
        <v>73</v>
      </c>
      <c r="E35" s="15" t="s">
        <v>74</v>
      </c>
      <c r="F35" s="15" t="s">
        <v>323</v>
      </c>
      <c r="G35" s="15" t="s">
        <v>51</v>
      </c>
      <c r="H35" s="15" t="s">
        <v>132</v>
      </c>
      <c r="I35" s="17" t="s">
        <v>53</v>
      </c>
      <c r="J35" s="17" t="s">
        <v>53</v>
      </c>
      <c r="K35" s="17" t="s">
        <v>53</v>
      </c>
      <c r="L35" s="17" t="s">
        <v>53</v>
      </c>
      <c r="M35" s="17">
        <v>0</v>
      </c>
      <c r="N35" s="15" t="s">
        <v>53</v>
      </c>
      <c r="O35" s="15" t="s">
        <v>133</v>
      </c>
      <c r="P35" s="15" t="s">
        <v>134</v>
      </c>
      <c r="Q35" s="17">
        <f>SUM(S35:AP35)</f>
        <v>2070422.2663999998</v>
      </c>
      <c r="R35" s="17">
        <v>0</v>
      </c>
      <c r="S35" s="17">
        <v>2055309.16</v>
      </c>
      <c r="T35" s="17">
        <v>13028.54</v>
      </c>
      <c r="U35" s="15" t="s">
        <v>55</v>
      </c>
      <c r="V35" s="17">
        <v>2084.5664000000002</v>
      </c>
      <c r="W35" s="17">
        <v>0</v>
      </c>
      <c r="X35" s="15" t="s">
        <v>50</v>
      </c>
      <c r="Y35" s="17">
        <v>0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s="18" customFormat="1" x14ac:dyDescent="0.25">
      <c r="A36" s="15" t="s">
        <v>141</v>
      </c>
      <c r="B36" s="16" t="s">
        <v>108</v>
      </c>
      <c r="C36" s="15" t="s">
        <v>47</v>
      </c>
      <c r="D36" s="15" t="s">
        <v>73</v>
      </c>
      <c r="E36" s="15" t="s">
        <v>74</v>
      </c>
      <c r="F36" s="15" t="s">
        <v>323</v>
      </c>
      <c r="G36" s="15" t="s">
        <v>51</v>
      </c>
      <c r="H36" s="15" t="s">
        <v>136</v>
      </c>
      <c r="I36" s="17" t="s">
        <v>53</v>
      </c>
      <c r="J36" s="17" t="s">
        <v>53</v>
      </c>
      <c r="K36" s="17" t="s">
        <v>53</v>
      </c>
      <c r="L36" s="17" t="s">
        <v>53</v>
      </c>
      <c r="M36" s="17">
        <v>0</v>
      </c>
      <c r="N36" s="15" t="s">
        <v>53</v>
      </c>
      <c r="O36" s="15" t="s">
        <v>54</v>
      </c>
      <c r="P36" s="15" t="s">
        <v>53</v>
      </c>
      <c r="Q36" s="17">
        <f>SUM(S36:AP36)</f>
        <v>18551237.868200004</v>
      </c>
      <c r="R36" s="17">
        <v>0</v>
      </c>
      <c r="S36" s="17">
        <v>14467379.201200005</v>
      </c>
      <c r="T36" s="17">
        <v>0</v>
      </c>
      <c r="U36" s="15" t="s">
        <v>50</v>
      </c>
      <c r="V36" s="17">
        <v>0</v>
      </c>
      <c r="W36" s="17">
        <v>3520567.8163999994</v>
      </c>
      <c r="X36" s="15" t="s">
        <v>50</v>
      </c>
      <c r="Y36" s="17">
        <v>563290.85060000001</v>
      </c>
      <c r="Z36" s="17">
        <v>0</v>
      </c>
      <c r="AA36" s="15" t="s">
        <v>50</v>
      </c>
      <c r="AB36" s="17">
        <v>0</v>
      </c>
      <c r="AC36" s="17">
        <v>0</v>
      </c>
      <c r="AD36" s="15" t="s">
        <v>50</v>
      </c>
      <c r="AE36" s="17">
        <v>0</v>
      </c>
      <c r="AF36" s="15">
        <v>0</v>
      </c>
      <c r="AG36" s="15" t="s">
        <v>50</v>
      </c>
      <c r="AH36" s="17">
        <v>0</v>
      </c>
      <c r="AI36" s="17">
        <v>0</v>
      </c>
      <c r="AJ36" s="15" t="s">
        <v>50</v>
      </c>
      <c r="AK36" s="17">
        <v>0</v>
      </c>
      <c r="AL36" s="1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s="18" customFormat="1" x14ac:dyDescent="0.25">
      <c r="A37" s="15" t="s">
        <v>143</v>
      </c>
      <c r="B37" s="16" t="s">
        <v>108</v>
      </c>
      <c r="C37" s="15" t="s">
        <v>47</v>
      </c>
      <c r="D37" s="15" t="s">
        <v>73</v>
      </c>
      <c r="E37" s="15" t="s">
        <v>74</v>
      </c>
      <c r="F37" s="15" t="s">
        <v>323</v>
      </c>
      <c r="G37" s="15" t="s">
        <v>51</v>
      </c>
      <c r="H37" s="15" t="s">
        <v>138</v>
      </c>
      <c r="I37" s="17" t="s">
        <v>53</v>
      </c>
      <c r="J37" s="17" t="s">
        <v>53</v>
      </c>
      <c r="K37" s="17" t="s">
        <v>53</v>
      </c>
      <c r="L37" s="17" t="s">
        <v>53</v>
      </c>
      <c r="M37" s="17">
        <v>0</v>
      </c>
      <c r="N37" s="15" t="s">
        <v>53</v>
      </c>
      <c r="O37" s="15" t="s">
        <v>139</v>
      </c>
      <c r="P37" s="15" t="s">
        <v>140</v>
      </c>
      <c r="Q37" s="17">
        <f>SUM(S37:AP37)</f>
        <v>600909.54500000004</v>
      </c>
      <c r="R37" s="17">
        <v>0</v>
      </c>
      <c r="S37" s="17">
        <v>600909.54500000004</v>
      </c>
      <c r="T37" s="17">
        <v>0</v>
      </c>
      <c r="U37" s="15" t="s">
        <v>50</v>
      </c>
      <c r="V37" s="17">
        <v>0</v>
      </c>
      <c r="W37" s="17">
        <v>0</v>
      </c>
      <c r="X37" s="15" t="s">
        <v>50</v>
      </c>
      <c r="Y37" s="17">
        <v>0</v>
      </c>
      <c r="Z37" s="17">
        <v>0</v>
      </c>
      <c r="AA37" s="15" t="s">
        <v>50</v>
      </c>
      <c r="AB37" s="17">
        <v>0</v>
      </c>
      <c r="AC37" s="17">
        <v>0</v>
      </c>
      <c r="AD37" s="15" t="s">
        <v>50</v>
      </c>
      <c r="AE37" s="17">
        <v>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s="18" customFormat="1" x14ac:dyDescent="0.25">
      <c r="A38" s="15" t="s">
        <v>145</v>
      </c>
      <c r="B38" s="16" t="s">
        <v>108</v>
      </c>
      <c r="C38" s="15" t="s">
        <v>47</v>
      </c>
      <c r="D38" s="15" t="s">
        <v>73</v>
      </c>
      <c r="E38" s="15" t="s">
        <v>74</v>
      </c>
      <c r="F38" s="15" t="s">
        <v>323</v>
      </c>
      <c r="G38" s="15" t="s">
        <v>51</v>
      </c>
      <c r="H38" s="15" t="s">
        <v>142</v>
      </c>
      <c r="I38" s="17" t="s">
        <v>53</v>
      </c>
      <c r="J38" s="17" t="s">
        <v>53</v>
      </c>
      <c r="K38" s="17" t="s">
        <v>53</v>
      </c>
      <c r="L38" s="17" t="s">
        <v>53</v>
      </c>
      <c r="M38" s="17">
        <v>0</v>
      </c>
      <c r="N38" s="15" t="s">
        <v>53</v>
      </c>
      <c r="O38" s="15" t="s">
        <v>54</v>
      </c>
      <c r="P38" s="15" t="s">
        <v>53</v>
      </c>
      <c r="Q38" s="17">
        <f>SUM(S38:AP38)</f>
        <v>6526014.650699961</v>
      </c>
      <c r="R38" s="17">
        <v>0</v>
      </c>
      <c r="S38" s="17">
        <v>5360324.2402001312</v>
      </c>
      <c r="T38" s="17">
        <v>0</v>
      </c>
      <c r="U38" s="15" t="s">
        <v>50</v>
      </c>
      <c r="V38" s="17">
        <v>0</v>
      </c>
      <c r="W38" s="17">
        <v>1004905.5262998699</v>
      </c>
      <c r="X38" s="15" t="s">
        <v>55</v>
      </c>
      <c r="Y38" s="17">
        <v>160784.88419995998</v>
      </c>
      <c r="Z38" s="17">
        <v>0</v>
      </c>
      <c r="AA38" s="15" t="s">
        <v>50</v>
      </c>
      <c r="AB38" s="17">
        <v>0</v>
      </c>
      <c r="AC38" s="17">
        <v>0</v>
      </c>
      <c r="AD38" s="15" t="s">
        <v>50</v>
      </c>
      <c r="AE38" s="17">
        <v>0</v>
      </c>
      <c r="AF38" s="15">
        <v>0</v>
      </c>
      <c r="AG38" s="15" t="s">
        <v>50</v>
      </c>
      <c r="AH38" s="17">
        <v>0</v>
      </c>
      <c r="AI38" s="17">
        <v>0</v>
      </c>
      <c r="AJ38" s="15" t="s">
        <v>50</v>
      </c>
      <c r="AK38" s="17">
        <v>0</v>
      </c>
      <c r="AL38" s="1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s="18" customFormat="1" x14ac:dyDescent="0.25">
      <c r="A39" s="15" t="s">
        <v>148</v>
      </c>
      <c r="B39" s="16" t="s">
        <v>108</v>
      </c>
      <c r="C39" s="15" t="s">
        <v>47</v>
      </c>
      <c r="D39" s="15" t="s">
        <v>84</v>
      </c>
      <c r="E39" s="15" t="s">
        <v>85</v>
      </c>
      <c r="F39" s="15" t="s">
        <v>312</v>
      </c>
      <c r="G39" s="15" t="s">
        <v>51</v>
      </c>
      <c r="H39" s="15" t="s">
        <v>144</v>
      </c>
      <c r="I39" s="17" t="s">
        <v>53</v>
      </c>
      <c r="J39" s="17" t="s">
        <v>53</v>
      </c>
      <c r="K39" s="17" t="s">
        <v>53</v>
      </c>
      <c r="L39" s="17" t="s">
        <v>53</v>
      </c>
      <c r="M39" s="17">
        <v>0</v>
      </c>
      <c r="N39" s="15" t="s">
        <v>53</v>
      </c>
      <c r="O39" s="15" t="s">
        <v>54</v>
      </c>
      <c r="P39" s="15" t="s">
        <v>53</v>
      </c>
      <c r="Q39" s="17">
        <f>SUM(S39:AP39)</f>
        <v>1525472.3517</v>
      </c>
      <c r="R39" s="17">
        <v>0</v>
      </c>
      <c r="S39" s="17">
        <v>1257790.2928000002</v>
      </c>
      <c r="T39" s="17">
        <v>0</v>
      </c>
      <c r="U39" s="15" t="s">
        <v>50</v>
      </c>
      <c r="V39" s="17">
        <v>0</v>
      </c>
      <c r="W39" s="17">
        <v>230760.39559999999</v>
      </c>
      <c r="X39" s="15" t="s">
        <v>55</v>
      </c>
      <c r="Y39" s="17">
        <v>36921.6633</v>
      </c>
      <c r="Z39" s="17">
        <v>0</v>
      </c>
      <c r="AA39" s="15" t="s">
        <v>50</v>
      </c>
      <c r="AB39" s="17">
        <v>0</v>
      </c>
      <c r="AC39" s="17">
        <v>0</v>
      </c>
      <c r="AD39" s="15" t="s">
        <v>50</v>
      </c>
      <c r="AE39" s="17">
        <v>0</v>
      </c>
      <c r="AF39" s="15">
        <v>0</v>
      </c>
      <c r="AG39" s="15" t="s">
        <v>50</v>
      </c>
      <c r="AH39" s="17">
        <v>0</v>
      </c>
      <c r="AI39" s="17">
        <v>0</v>
      </c>
      <c r="AJ39" s="15" t="s">
        <v>50</v>
      </c>
      <c r="AK39" s="17">
        <v>0</v>
      </c>
      <c r="AL39" s="1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s="18" customFormat="1" x14ac:dyDescent="0.25">
      <c r="A40" s="15" t="s">
        <v>153</v>
      </c>
      <c r="B40" s="19">
        <v>43838</v>
      </c>
      <c r="C40" s="15" t="s">
        <v>47</v>
      </c>
      <c r="D40" s="15" t="s">
        <v>219</v>
      </c>
      <c r="E40" s="15" t="s">
        <v>220</v>
      </c>
      <c r="F40" s="15" t="s">
        <v>337</v>
      </c>
      <c r="G40" s="15" t="s">
        <v>51</v>
      </c>
      <c r="H40" s="15" t="s">
        <v>334</v>
      </c>
      <c r="I40" s="17" t="s">
        <v>53</v>
      </c>
      <c r="J40" s="17" t="s">
        <v>53</v>
      </c>
      <c r="K40" s="17" t="s">
        <v>53</v>
      </c>
      <c r="L40" s="17" t="s">
        <v>53</v>
      </c>
      <c r="M40" s="17">
        <v>0</v>
      </c>
      <c r="N40" s="15" t="s">
        <v>53</v>
      </c>
      <c r="O40" s="15" t="s">
        <v>54</v>
      </c>
      <c r="P40" s="15" t="s">
        <v>53</v>
      </c>
      <c r="Q40" s="17">
        <v>0</v>
      </c>
      <c r="R40" s="17">
        <v>0</v>
      </c>
      <c r="S40" s="17">
        <v>0</v>
      </c>
      <c r="T40" s="17">
        <v>0</v>
      </c>
      <c r="U40" s="15" t="s">
        <v>50</v>
      </c>
      <c r="V40" s="17">
        <v>0</v>
      </c>
      <c r="W40" s="17">
        <v>0</v>
      </c>
      <c r="X40" s="15" t="s">
        <v>55</v>
      </c>
      <c r="Y40" s="17">
        <v>0</v>
      </c>
      <c r="Z40" s="17">
        <v>0</v>
      </c>
      <c r="AA40" s="15" t="s">
        <v>50</v>
      </c>
      <c r="AB40" s="17">
        <v>0</v>
      </c>
      <c r="AC40" s="17">
        <v>0</v>
      </c>
      <c r="AD40" s="15" t="s">
        <v>50</v>
      </c>
      <c r="AE40" s="17">
        <v>0</v>
      </c>
      <c r="AF40" s="15">
        <v>0</v>
      </c>
      <c r="AG40" s="15" t="s">
        <v>50</v>
      </c>
      <c r="AH40" s="17">
        <v>0</v>
      </c>
      <c r="AI40" s="17">
        <v>0</v>
      </c>
      <c r="AJ40" s="15" t="s">
        <v>50</v>
      </c>
      <c r="AK40" s="17">
        <v>0</v>
      </c>
      <c r="AL40" s="1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s="18" customFormat="1" x14ac:dyDescent="0.25">
      <c r="A41" s="15" t="s">
        <v>155</v>
      </c>
      <c r="B41" s="16" t="s">
        <v>146</v>
      </c>
      <c r="C41" s="15" t="s">
        <v>47</v>
      </c>
      <c r="D41" s="15" t="s">
        <v>48</v>
      </c>
      <c r="E41" s="15" t="s">
        <v>49</v>
      </c>
      <c r="F41" s="15" t="s">
        <v>310</v>
      </c>
      <c r="G41" s="15" t="s">
        <v>51</v>
      </c>
      <c r="H41" s="15" t="s">
        <v>147</v>
      </c>
      <c r="I41" s="17" t="s">
        <v>53</v>
      </c>
      <c r="J41" s="17" t="s">
        <v>53</v>
      </c>
      <c r="K41" s="17" t="s">
        <v>53</v>
      </c>
      <c r="L41" s="17" t="s">
        <v>53</v>
      </c>
      <c r="M41" s="17">
        <v>0</v>
      </c>
      <c r="N41" s="15" t="s">
        <v>53</v>
      </c>
      <c r="O41" s="15" t="s">
        <v>54</v>
      </c>
      <c r="P41" s="15" t="s">
        <v>53</v>
      </c>
      <c r="Q41" s="17">
        <f>SUM(S41:AP41)</f>
        <v>49041909.969399996</v>
      </c>
      <c r="R41" s="17">
        <v>0</v>
      </c>
      <c r="S41" s="17">
        <v>39771904.090449989</v>
      </c>
      <c r="T41" s="17">
        <v>0</v>
      </c>
      <c r="U41" s="15" t="s">
        <v>50</v>
      </c>
      <c r="V41" s="17">
        <v>0</v>
      </c>
      <c r="W41" s="17">
        <v>7991384.3784500035</v>
      </c>
      <c r="X41" s="15" t="s">
        <v>50</v>
      </c>
      <c r="Y41" s="17">
        <v>1278621.5004999996</v>
      </c>
      <c r="Z41" s="17">
        <v>0</v>
      </c>
      <c r="AA41" s="15" t="s">
        <v>50</v>
      </c>
      <c r="AB41" s="17">
        <v>0</v>
      </c>
      <c r="AC41" s="17">
        <v>0</v>
      </c>
      <c r="AD41" s="15" t="s">
        <v>50</v>
      </c>
      <c r="AE41" s="17">
        <v>0</v>
      </c>
      <c r="AF41" s="15">
        <v>0</v>
      </c>
      <c r="AG41" s="15" t="s">
        <v>50</v>
      </c>
      <c r="AH41" s="17">
        <v>0</v>
      </c>
      <c r="AI41" s="17">
        <v>0</v>
      </c>
      <c r="AJ41" s="15" t="s">
        <v>50</v>
      </c>
      <c r="AK41" s="17">
        <v>0</v>
      </c>
      <c r="AL41" s="1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s="18" customFormat="1" x14ac:dyDescent="0.25">
      <c r="A42" s="15" t="s">
        <v>159</v>
      </c>
      <c r="B42" s="16" t="s">
        <v>146</v>
      </c>
      <c r="C42" s="15" t="s">
        <v>47</v>
      </c>
      <c r="D42" s="15" t="s">
        <v>48</v>
      </c>
      <c r="E42" s="15" t="s">
        <v>49</v>
      </c>
      <c r="F42" s="15" t="s">
        <v>310</v>
      </c>
      <c r="G42" s="15" t="s">
        <v>77</v>
      </c>
      <c r="H42" s="15" t="s">
        <v>53</v>
      </c>
      <c r="I42" s="17" t="s">
        <v>149</v>
      </c>
      <c r="J42" s="17" t="s">
        <v>53</v>
      </c>
      <c r="K42" s="17" t="s">
        <v>150</v>
      </c>
      <c r="L42" s="17" t="s">
        <v>146</v>
      </c>
      <c r="M42" s="17">
        <v>71049.83</v>
      </c>
      <c r="N42" s="15" t="s">
        <v>80</v>
      </c>
      <c r="O42" s="15" t="s">
        <v>151</v>
      </c>
      <c r="P42" s="15" t="s">
        <v>152</v>
      </c>
      <c r="Q42" s="17">
        <f>SUM(S42:AP42)</f>
        <v>-11049.83</v>
      </c>
      <c r="R42" s="17">
        <v>0</v>
      </c>
      <c r="S42" s="17">
        <v>-11049.83</v>
      </c>
      <c r="T42" s="17">
        <v>0</v>
      </c>
      <c r="U42" s="15" t="s">
        <v>50</v>
      </c>
      <c r="V42" s="17">
        <v>0</v>
      </c>
      <c r="W42" s="17">
        <v>0</v>
      </c>
      <c r="X42" s="15" t="s">
        <v>50</v>
      </c>
      <c r="Y42" s="17">
        <v>0</v>
      </c>
      <c r="Z42" s="17">
        <v>0</v>
      </c>
      <c r="AA42" s="15" t="s">
        <v>50</v>
      </c>
      <c r="AB42" s="17">
        <v>0</v>
      </c>
      <c r="AC42" s="17">
        <v>0</v>
      </c>
      <c r="AD42" s="15" t="s">
        <v>50</v>
      </c>
      <c r="AE42" s="17">
        <v>0</v>
      </c>
      <c r="AF42" s="15">
        <v>0</v>
      </c>
      <c r="AG42" s="15" t="s">
        <v>50</v>
      </c>
      <c r="AH42" s="17">
        <v>0</v>
      </c>
      <c r="AI42" s="17">
        <v>0</v>
      </c>
      <c r="AJ42" s="15" t="s">
        <v>50</v>
      </c>
      <c r="AK42" s="17">
        <v>0</v>
      </c>
      <c r="AL42" s="1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s="18" customFormat="1" x14ac:dyDescent="0.25">
      <c r="A43" s="15" t="s">
        <v>161</v>
      </c>
      <c r="B43" s="16" t="s">
        <v>146</v>
      </c>
      <c r="C43" s="15" t="s">
        <v>47</v>
      </c>
      <c r="D43" s="15" t="s">
        <v>63</v>
      </c>
      <c r="E43" s="15" t="s">
        <v>64</v>
      </c>
      <c r="F43" s="15" t="s">
        <v>317</v>
      </c>
      <c r="G43" s="15" t="s">
        <v>51</v>
      </c>
      <c r="H43" s="15" t="s">
        <v>154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54</v>
      </c>
      <c r="P43" s="15" t="s">
        <v>53</v>
      </c>
      <c r="Q43" s="17">
        <f>SUM(S43:AP43)</f>
        <v>9473692.8640000019</v>
      </c>
      <c r="R43" s="17">
        <v>0</v>
      </c>
      <c r="S43" s="17">
        <v>8115030.4984000009</v>
      </c>
      <c r="T43" s="17">
        <v>0</v>
      </c>
      <c r="U43" s="15" t="s">
        <v>50</v>
      </c>
      <c r="V43" s="17">
        <v>0</v>
      </c>
      <c r="W43" s="17">
        <v>1171260.6600000001</v>
      </c>
      <c r="X43" s="15" t="s">
        <v>50</v>
      </c>
      <c r="Y43" s="17">
        <v>187401.70560000002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s="18" customFormat="1" x14ac:dyDescent="0.25">
      <c r="A44" s="15" t="s">
        <v>165</v>
      </c>
      <c r="B44" s="16" t="s">
        <v>146</v>
      </c>
      <c r="C44" s="15" t="s">
        <v>47</v>
      </c>
      <c r="D44" s="15" t="s">
        <v>63</v>
      </c>
      <c r="E44" s="15" t="s">
        <v>64</v>
      </c>
      <c r="F44" s="15" t="s">
        <v>317</v>
      </c>
      <c r="G44" s="15" t="s">
        <v>51</v>
      </c>
      <c r="H44" s="15" t="s">
        <v>156</v>
      </c>
      <c r="I44" s="17" t="s">
        <v>53</v>
      </c>
      <c r="J44" s="17" t="s">
        <v>53</v>
      </c>
      <c r="K44" s="17" t="s">
        <v>53</v>
      </c>
      <c r="L44" s="17" t="s">
        <v>53</v>
      </c>
      <c r="M44" s="17">
        <v>0</v>
      </c>
      <c r="N44" s="15" t="s">
        <v>53</v>
      </c>
      <c r="O44" s="15" t="s">
        <v>157</v>
      </c>
      <c r="P44" s="15" t="s">
        <v>158</v>
      </c>
      <c r="Q44" s="17">
        <f>SUM(S44:AP44)</f>
        <v>1274000</v>
      </c>
      <c r="R44" s="17">
        <v>0</v>
      </c>
      <c r="S44" s="17">
        <v>1274000</v>
      </c>
      <c r="T44" s="17">
        <v>0</v>
      </c>
      <c r="U44" s="15" t="s">
        <v>50</v>
      </c>
      <c r="V44" s="17">
        <v>0</v>
      </c>
      <c r="W44" s="17">
        <v>0</v>
      </c>
      <c r="X44" s="15" t="s">
        <v>50</v>
      </c>
      <c r="Y44" s="17">
        <v>0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s="18" customFormat="1" x14ac:dyDescent="0.25">
      <c r="A45" s="15" t="s">
        <v>167</v>
      </c>
      <c r="B45" s="16" t="s">
        <v>146</v>
      </c>
      <c r="C45" s="15" t="s">
        <v>47</v>
      </c>
      <c r="D45" s="15" t="s">
        <v>63</v>
      </c>
      <c r="E45" s="15" t="s">
        <v>64</v>
      </c>
      <c r="F45" s="15" t="s">
        <v>317</v>
      </c>
      <c r="G45" s="15" t="s">
        <v>51</v>
      </c>
      <c r="H45" s="15" t="s">
        <v>160</v>
      </c>
      <c r="I45" s="17" t="s">
        <v>53</v>
      </c>
      <c r="J45" s="17" t="s">
        <v>53</v>
      </c>
      <c r="K45" s="17" t="s">
        <v>53</v>
      </c>
      <c r="L45" s="17" t="s">
        <v>53</v>
      </c>
      <c r="M45" s="17">
        <v>0</v>
      </c>
      <c r="N45" s="15" t="s">
        <v>53</v>
      </c>
      <c r="O45" s="15" t="s">
        <v>54</v>
      </c>
      <c r="P45" s="15" t="s">
        <v>53</v>
      </c>
      <c r="Q45" s="17">
        <f>SUM(S45:AP45)</f>
        <v>23699354.928249996</v>
      </c>
      <c r="R45" s="17">
        <v>0</v>
      </c>
      <c r="S45" s="17">
        <v>18141869.209199999</v>
      </c>
      <c r="T45" s="17">
        <v>0</v>
      </c>
      <c r="U45" s="15" t="s">
        <v>50</v>
      </c>
      <c r="V45" s="17">
        <v>0</v>
      </c>
      <c r="W45" s="17">
        <v>4790935.9646499986</v>
      </c>
      <c r="X45" s="15" t="s">
        <v>50</v>
      </c>
      <c r="Y45" s="17">
        <v>766549.75439999998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s="18" customFormat="1" x14ac:dyDescent="0.25">
      <c r="A46" s="15" t="s">
        <v>169</v>
      </c>
      <c r="B46" s="16" t="s">
        <v>146</v>
      </c>
      <c r="C46" s="15" t="s">
        <v>47</v>
      </c>
      <c r="D46" s="15" t="s">
        <v>63</v>
      </c>
      <c r="E46" s="15" t="s">
        <v>64</v>
      </c>
      <c r="F46" s="15" t="s">
        <v>317</v>
      </c>
      <c r="G46" s="15" t="s">
        <v>51</v>
      </c>
      <c r="H46" s="15" t="s">
        <v>162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163</v>
      </c>
      <c r="P46" s="15" t="s">
        <v>164</v>
      </c>
      <c r="Q46" s="17">
        <f>SUM(S46:AP46)</f>
        <v>775997.79</v>
      </c>
      <c r="R46" s="17">
        <v>0</v>
      </c>
      <c r="S46" s="17">
        <v>775997.79</v>
      </c>
      <c r="T46" s="17">
        <v>0</v>
      </c>
      <c r="U46" s="15" t="s">
        <v>50</v>
      </c>
      <c r="V46" s="17">
        <v>0</v>
      </c>
      <c r="W46" s="17">
        <v>0</v>
      </c>
      <c r="X46" s="15" t="s">
        <v>50</v>
      </c>
      <c r="Y46" s="17">
        <v>0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s="18" customFormat="1" x14ac:dyDescent="0.25">
      <c r="A47" s="15" t="s">
        <v>173</v>
      </c>
      <c r="B47" s="16" t="s">
        <v>146</v>
      </c>
      <c r="C47" s="15" t="s">
        <v>47</v>
      </c>
      <c r="D47" s="15" t="s">
        <v>63</v>
      </c>
      <c r="E47" s="15" t="s">
        <v>64</v>
      </c>
      <c r="F47" s="15" t="s">
        <v>317</v>
      </c>
      <c r="G47" s="15" t="s">
        <v>51</v>
      </c>
      <c r="H47" s="15" t="s">
        <v>166</v>
      </c>
      <c r="I47" s="17" t="s">
        <v>53</v>
      </c>
      <c r="J47" s="17" t="s">
        <v>53</v>
      </c>
      <c r="K47" s="17" t="s">
        <v>53</v>
      </c>
      <c r="L47" s="17" t="s">
        <v>53</v>
      </c>
      <c r="M47" s="17">
        <v>0</v>
      </c>
      <c r="N47" s="15" t="s">
        <v>53</v>
      </c>
      <c r="O47" s="15" t="s">
        <v>54</v>
      </c>
      <c r="P47" s="15" t="s">
        <v>53</v>
      </c>
      <c r="Q47" s="17">
        <f>SUM(S47:AP47)</f>
        <v>11269920.75735</v>
      </c>
      <c r="R47" s="17">
        <v>0</v>
      </c>
      <c r="S47" s="17">
        <v>9156993.9674500003</v>
      </c>
      <c r="T47" s="17">
        <v>0</v>
      </c>
      <c r="U47" s="15" t="s">
        <v>50</v>
      </c>
      <c r="V47" s="17">
        <v>0</v>
      </c>
      <c r="W47" s="17">
        <v>1821488.6118999997</v>
      </c>
      <c r="X47" s="15" t="s">
        <v>55</v>
      </c>
      <c r="Y47" s="17">
        <v>291438.17800000001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s="18" customFormat="1" x14ac:dyDescent="0.25">
      <c r="A48" s="15" t="s">
        <v>175</v>
      </c>
      <c r="B48" s="16" t="s">
        <v>146</v>
      </c>
      <c r="C48" s="15" t="s">
        <v>47</v>
      </c>
      <c r="D48" s="15" t="s">
        <v>73</v>
      </c>
      <c r="E48" s="15" t="s">
        <v>74</v>
      </c>
      <c r="F48" s="15" t="s">
        <v>324</v>
      </c>
      <c r="G48" s="15" t="s">
        <v>51</v>
      </c>
      <c r="H48" s="15" t="s">
        <v>168</v>
      </c>
      <c r="I48" s="17" t="s">
        <v>53</v>
      </c>
      <c r="J48" s="17" t="s">
        <v>53</v>
      </c>
      <c r="K48" s="17" t="s">
        <v>53</v>
      </c>
      <c r="L48" s="17" t="s">
        <v>53</v>
      </c>
      <c r="M48" s="17">
        <v>0</v>
      </c>
      <c r="N48" s="15" t="s">
        <v>53</v>
      </c>
      <c r="O48" s="15" t="s">
        <v>54</v>
      </c>
      <c r="P48" s="15" t="s">
        <v>53</v>
      </c>
      <c r="Q48" s="17">
        <f>SUM(S48:AP48)</f>
        <v>3548255.31525</v>
      </c>
      <c r="R48" s="17">
        <v>0</v>
      </c>
      <c r="S48" s="17">
        <v>3103009.4530000002</v>
      </c>
      <c r="T48" s="17">
        <v>0</v>
      </c>
      <c r="U48" s="15" t="s">
        <v>50</v>
      </c>
      <c r="V48" s="17">
        <v>0</v>
      </c>
      <c r="W48" s="17">
        <v>383832.63985000004</v>
      </c>
      <c r="X48" s="15" t="s">
        <v>50</v>
      </c>
      <c r="Y48" s="17">
        <v>61413.222399999999</v>
      </c>
      <c r="Z48" s="17">
        <v>0</v>
      </c>
      <c r="AA48" s="15" t="s">
        <v>50</v>
      </c>
      <c r="AB48" s="17">
        <v>0</v>
      </c>
      <c r="AC48" s="17">
        <v>0</v>
      </c>
      <c r="AD48" s="15" t="s">
        <v>50</v>
      </c>
      <c r="AE48" s="17">
        <v>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s="18" customFormat="1" x14ac:dyDescent="0.25">
      <c r="A49" s="15" t="s">
        <v>179</v>
      </c>
      <c r="B49" s="16" t="s">
        <v>146</v>
      </c>
      <c r="C49" s="15" t="s">
        <v>47</v>
      </c>
      <c r="D49" s="15" t="s">
        <v>73</v>
      </c>
      <c r="E49" s="15" t="s">
        <v>74</v>
      </c>
      <c r="F49" s="15" t="s">
        <v>324</v>
      </c>
      <c r="G49" s="15" t="s">
        <v>51</v>
      </c>
      <c r="H49" s="15" t="s">
        <v>170</v>
      </c>
      <c r="I49" s="17" t="s">
        <v>53</v>
      </c>
      <c r="J49" s="17" t="s">
        <v>53</v>
      </c>
      <c r="K49" s="17" t="s">
        <v>53</v>
      </c>
      <c r="L49" s="17" t="s">
        <v>53</v>
      </c>
      <c r="M49" s="17">
        <v>0</v>
      </c>
      <c r="N49" s="15" t="s">
        <v>53</v>
      </c>
      <c r="O49" s="15" t="s">
        <v>171</v>
      </c>
      <c r="P49" s="15" t="s">
        <v>172</v>
      </c>
      <c r="Q49" s="17">
        <f>SUM(S49:AP49)</f>
        <v>257825.6936</v>
      </c>
      <c r="R49" s="17">
        <v>0</v>
      </c>
      <c r="S49" s="17">
        <v>215600</v>
      </c>
      <c r="T49" s="17">
        <v>36401.46</v>
      </c>
      <c r="U49" s="15" t="s">
        <v>55</v>
      </c>
      <c r="V49" s="17">
        <v>5824.2335999999996</v>
      </c>
      <c r="W49" s="17">
        <v>0</v>
      </c>
      <c r="X49" s="15" t="s">
        <v>50</v>
      </c>
      <c r="Y49" s="17">
        <v>0</v>
      </c>
      <c r="Z49" s="17">
        <v>0</v>
      </c>
      <c r="AA49" s="15" t="s">
        <v>50</v>
      </c>
      <c r="AB49" s="17">
        <v>0</v>
      </c>
      <c r="AC49" s="17">
        <v>0</v>
      </c>
      <c r="AD49" s="15" t="s">
        <v>50</v>
      </c>
      <c r="AE49" s="17">
        <v>0</v>
      </c>
      <c r="AF49" s="15">
        <v>0</v>
      </c>
      <c r="AG49" s="15" t="s">
        <v>50</v>
      </c>
      <c r="AH49" s="17">
        <v>0</v>
      </c>
      <c r="AI49" s="17">
        <v>0</v>
      </c>
      <c r="AJ49" s="15" t="s">
        <v>50</v>
      </c>
      <c r="AK49" s="17">
        <v>0</v>
      </c>
      <c r="AL49" s="1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s="18" customFormat="1" x14ac:dyDescent="0.25">
      <c r="A50" s="15" t="s">
        <v>181</v>
      </c>
      <c r="B50" s="16" t="s">
        <v>146</v>
      </c>
      <c r="C50" s="15" t="s">
        <v>47</v>
      </c>
      <c r="D50" s="15" t="s">
        <v>73</v>
      </c>
      <c r="E50" s="15" t="s">
        <v>74</v>
      </c>
      <c r="F50" s="15" t="s">
        <v>324</v>
      </c>
      <c r="G50" s="15" t="s">
        <v>51</v>
      </c>
      <c r="H50" s="15" t="s">
        <v>174</v>
      </c>
      <c r="I50" s="17" t="s">
        <v>53</v>
      </c>
      <c r="J50" s="17" t="s">
        <v>53</v>
      </c>
      <c r="K50" s="17" t="s">
        <v>53</v>
      </c>
      <c r="L50" s="17" t="s">
        <v>53</v>
      </c>
      <c r="M50" s="17">
        <v>0</v>
      </c>
      <c r="N50" s="15" t="s">
        <v>53</v>
      </c>
      <c r="O50" s="15" t="s">
        <v>54</v>
      </c>
      <c r="P50" s="15" t="s">
        <v>53</v>
      </c>
      <c r="Q50" s="17">
        <f>SUM(S50:AP50)</f>
        <v>4586240.8500999995</v>
      </c>
      <c r="R50" s="17">
        <v>0</v>
      </c>
      <c r="S50" s="17">
        <v>3250399.1137999999</v>
      </c>
      <c r="T50" s="17">
        <v>0</v>
      </c>
      <c r="U50" s="15" t="s">
        <v>50</v>
      </c>
      <c r="V50" s="17">
        <v>0</v>
      </c>
      <c r="W50" s="17">
        <v>1151587.7037</v>
      </c>
      <c r="X50" s="15" t="s">
        <v>55</v>
      </c>
      <c r="Y50" s="17">
        <v>184254.03260000001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s="18" customFormat="1" x14ac:dyDescent="0.25">
      <c r="A51" s="15" t="s">
        <v>184</v>
      </c>
      <c r="B51" s="16" t="s">
        <v>146</v>
      </c>
      <c r="C51" s="15" t="s">
        <v>47</v>
      </c>
      <c r="D51" s="15" t="s">
        <v>73</v>
      </c>
      <c r="E51" s="15" t="s">
        <v>74</v>
      </c>
      <c r="F51" s="15" t="s">
        <v>324</v>
      </c>
      <c r="G51" s="15" t="s">
        <v>51</v>
      </c>
      <c r="H51" s="15" t="s">
        <v>176</v>
      </c>
      <c r="I51" s="17" t="s">
        <v>53</v>
      </c>
      <c r="J51" s="17" t="s">
        <v>53</v>
      </c>
      <c r="K51" s="17" t="s">
        <v>53</v>
      </c>
      <c r="L51" s="17" t="s">
        <v>53</v>
      </c>
      <c r="M51" s="17">
        <v>0</v>
      </c>
      <c r="N51" s="15" t="s">
        <v>53</v>
      </c>
      <c r="O51" s="15" t="s">
        <v>177</v>
      </c>
      <c r="P51" s="15" t="s">
        <v>178</v>
      </c>
      <c r="Q51" s="17">
        <f>SUM(S51:AP51)</f>
        <v>1976843.547</v>
      </c>
      <c r="R51" s="17">
        <v>0</v>
      </c>
      <c r="S51" s="17">
        <v>1866328.665</v>
      </c>
      <c r="T51" s="17">
        <v>95271.45</v>
      </c>
      <c r="U51" s="15" t="s">
        <v>55</v>
      </c>
      <c r="V51" s="17">
        <v>15243.432000000001</v>
      </c>
      <c r="W51" s="17">
        <v>0</v>
      </c>
      <c r="X51" s="15" t="s">
        <v>50</v>
      </c>
      <c r="Y51" s="17">
        <v>0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s="18" customFormat="1" x14ac:dyDescent="0.25">
      <c r="A52" s="15" t="s">
        <v>186</v>
      </c>
      <c r="B52" s="16" t="s">
        <v>146</v>
      </c>
      <c r="C52" s="15" t="s">
        <v>47</v>
      </c>
      <c r="D52" s="15" t="s">
        <v>73</v>
      </c>
      <c r="E52" s="15" t="s">
        <v>74</v>
      </c>
      <c r="F52" s="15" t="s">
        <v>324</v>
      </c>
      <c r="G52" s="15" t="s">
        <v>51</v>
      </c>
      <c r="H52" s="15" t="s">
        <v>180</v>
      </c>
      <c r="I52" s="17" t="s">
        <v>53</v>
      </c>
      <c r="J52" s="17" t="s">
        <v>53</v>
      </c>
      <c r="K52" s="17" t="s">
        <v>53</v>
      </c>
      <c r="L52" s="17" t="s">
        <v>53</v>
      </c>
      <c r="M52" s="17">
        <v>0</v>
      </c>
      <c r="N52" s="15" t="s">
        <v>53</v>
      </c>
      <c r="O52" s="15" t="s">
        <v>54</v>
      </c>
      <c r="P52" s="15" t="s">
        <v>53</v>
      </c>
      <c r="Q52" s="17">
        <f>SUM(S52:AP52)</f>
        <v>1520493.9542</v>
      </c>
      <c r="R52" s="17">
        <v>0</v>
      </c>
      <c r="S52" s="17">
        <v>933874.07780000009</v>
      </c>
      <c r="T52" s="17">
        <v>0</v>
      </c>
      <c r="U52" s="15" t="s">
        <v>50</v>
      </c>
      <c r="V52" s="17">
        <v>0</v>
      </c>
      <c r="W52" s="17">
        <v>505706.79000000004</v>
      </c>
      <c r="X52" s="15" t="s">
        <v>55</v>
      </c>
      <c r="Y52" s="17">
        <v>80913.0864</v>
      </c>
      <c r="Z52" s="17">
        <v>0</v>
      </c>
      <c r="AA52" s="15" t="s">
        <v>50</v>
      </c>
      <c r="AB52" s="17">
        <v>0</v>
      </c>
      <c r="AC52" s="17">
        <v>0</v>
      </c>
      <c r="AD52" s="15" t="s">
        <v>50</v>
      </c>
      <c r="AE52" s="17">
        <v>0</v>
      </c>
      <c r="AF52" s="15">
        <v>0</v>
      </c>
      <c r="AG52" s="15" t="s">
        <v>50</v>
      </c>
      <c r="AH52" s="17">
        <v>0</v>
      </c>
      <c r="AI52" s="17">
        <v>0</v>
      </c>
      <c r="AJ52" s="15" t="s">
        <v>50</v>
      </c>
      <c r="AK52" s="17">
        <v>0</v>
      </c>
      <c r="AL52" s="1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s="18" customFormat="1" x14ac:dyDescent="0.25">
      <c r="A53" s="15" t="s">
        <v>190</v>
      </c>
      <c r="B53" s="19">
        <v>43839</v>
      </c>
      <c r="C53" s="15" t="s">
        <v>47</v>
      </c>
      <c r="D53" s="15" t="s">
        <v>84</v>
      </c>
      <c r="E53" s="15" t="s">
        <v>85</v>
      </c>
      <c r="F53" s="15" t="s">
        <v>314</v>
      </c>
      <c r="G53" s="15" t="s">
        <v>51</v>
      </c>
      <c r="H53" s="15" t="s">
        <v>328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329</v>
      </c>
      <c r="P53" s="15" t="s">
        <v>53</v>
      </c>
      <c r="Q53" s="17">
        <f>SUM(S53:AP53)</f>
        <v>0</v>
      </c>
      <c r="R53" s="17">
        <v>0</v>
      </c>
      <c r="S53" s="17">
        <v>0</v>
      </c>
      <c r="T53" s="17">
        <v>0</v>
      </c>
      <c r="U53" s="15" t="s">
        <v>50</v>
      </c>
      <c r="V53" s="17">
        <v>0</v>
      </c>
      <c r="W53" s="17">
        <v>0</v>
      </c>
      <c r="X53" s="15" t="s">
        <v>55</v>
      </c>
      <c r="Y53" s="17">
        <v>0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s="18" customFormat="1" x14ac:dyDescent="0.25">
      <c r="A54" s="15" t="s">
        <v>192</v>
      </c>
      <c r="B54" s="19">
        <v>43839</v>
      </c>
      <c r="C54" s="15" t="s">
        <v>47</v>
      </c>
      <c r="D54" s="15" t="s">
        <v>219</v>
      </c>
      <c r="E54" s="15" t="s">
        <v>220</v>
      </c>
      <c r="F54" s="15" t="s">
        <v>338</v>
      </c>
      <c r="G54" s="15" t="s">
        <v>51</v>
      </c>
      <c r="H54" s="15" t="s">
        <v>334</v>
      </c>
      <c r="I54" s="17" t="s">
        <v>53</v>
      </c>
      <c r="J54" s="17" t="s">
        <v>53</v>
      </c>
      <c r="K54" s="17" t="s">
        <v>53</v>
      </c>
      <c r="L54" s="17" t="s">
        <v>53</v>
      </c>
      <c r="M54" s="17">
        <v>0</v>
      </c>
      <c r="N54" s="15" t="s">
        <v>53</v>
      </c>
      <c r="O54" s="15" t="s">
        <v>54</v>
      </c>
      <c r="P54" s="15" t="s">
        <v>53</v>
      </c>
      <c r="Q54" s="17">
        <v>0</v>
      </c>
      <c r="R54" s="17">
        <v>0</v>
      </c>
      <c r="S54" s="17">
        <v>0</v>
      </c>
      <c r="T54" s="17">
        <v>0</v>
      </c>
      <c r="U54" s="15" t="s">
        <v>50</v>
      </c>
      <c r="V54" s="17">
        <v>0</v>
      </c>
      <c r="W54" s="17">
        <v>0</v>
      </c>
      <c r="X54" s="15" t="s">
        <v>55</v>
      </c>
      <c r="Y54" s="17">
        <v>0</v>
      </c>
      <c r="Z54" s="17">
        <v>0</v>
      </c>
      <c r="AA54" s="15" t="s">
        <v>50</v>
      </c>
      <c r="AB54" s="17">
        <v>0</v>
      </c>
      <c r="AC54" s="17">
        <v>0</v>
      </c>
      <c r="AD54" s="15" t="s">
        <v>50</v>
      </c>
      <c r="AE54" s="17">
        <v>0</v>
      </c>
      <c r="AF54" s="15">
        <v>0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s="18" customFormat="1" x14ac:dyDescent="0.25">
      <c r="A55" s="15" t="s">
        <v>197</v>
      </c>
      <c r="B55" s="16" t="s">
        <v>182</v>
      </c>
      <c r="C55" s="15" t="s">
        <v>47</v>
      </c>
      <c r="D55" s="15" t="s">
        <v>48</v>
      </c>
      <c r="E55" s="15" t="s">
        <v>49</v>
      </c>
      <c r="F55" s="15" t="s">
        <v>311</v>
      </c>
      <c r="G55" s="15" t="s">
        <v>51</v>
      </c>
      <c r="H55" s="15" t="s">
        <v>183</v>
      </c>
      <c r="I55" s="17" t="s">
        <v>53</v>
      </c>
      <c r="J55" s="17" t="s">
        <v>53</v>
      </c>
      <c r="K55" s="17" t="s">
        <v>53</v>
      </c>
      <c r="L55" s="17" t="s">
        <v>53</v>
      </c>
      <c r="M55" s="17">
        <v>0</v>
      </c>
      <c r="N55" s="15" t="s">
        <v>53</v>
      </c>
      <c r="O55" s="15" t="s">
        <v>54</v>
      </c>
      <c r="P55" s="15" t="s">
        <v>53</v>
      </c>
      <c r="Q55" s="17">
        <f>SUM(S55:AP55)</f>
        <v>33290390.27500001</v>
      </c>
      <c r="R55" s="17">
        <v>0</v>
      </c>
      <c r="S55" s="17">
        <v>27285573.314500008</v>
      </c>
      <c r="T55" s="17">
        <v>0</v>
      </c>
      <c r="U55" s="15" t="s">
        <v>50</v>
      </c>
      <c r="V55" s="17">
        <v>0</v>
      </c>
      <c r="W55" s="17">
        <v>5176566.3452999992</v>
      </c>
      <c r="X55" s="15" t="s">
        <v>50</v>
      </c>
      <c r="Y55" s="17">
        <v>828250.61520000023</v>
      </c>
      <c r="Z55" s="17">
        <v>0</v>
      </c>
      <c r="AA55" s="15" t="s">
        <v>50</v>
      </c>
      <c r="AB55" s="17">
        <v>0</v>
      </c>
      <c r="AC55" s="17">
        <v>0</v>
      </c>
      <c r="AD55" s="15" t="s">
        <v>50</v>
      </c>
      <c r="AE55" s="17">
        <v>0</v>
      </c>
      <c r="AF55" s="15">
        <v>0</v>
      </c>
      <c r="AG55" s="15" t="s">
        <v>50</v>
      </c>
      <c r="AH55" s="17">
        <v>0</v>
      </c>
      <c r="AI55" s="17">
        <v>0</v>
      </c>
      <c r="AJ55" s="15" t="s">
        <v>50</v>
      </c>
      <c r="AK55" s="17">
        <v>0</v>
      </c>
      <c r="AL55" s="1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s="18" customFormat="1" x14ac:dyDescent="0.25">
      <c r="A56" s="15" t="s">
        <v>199</v>
      </c>
      <c r="B56" s="16" t="s">
        <v>182</v>
      </c>
      <c r="C56" s="15" t="s">
        <v>47</v>
      </c>
      <c r="D56" s="15" t="s">
        <v>63</v>
      </c>
      <c r="E56" s="15" t="s">
        <v>64</v>
      </c>
      <c r="F56" s="15" t="s">
        <v>318</v>
      </c>
      <c r="G56" s="15" t="s">
        <v>51</v>
      </c>
      <c r="H56" s="15" t="s">
        <v>185</v>
      </c>
      <c r="I56" s="17" t="s">
        <v>53</v>
      </c>
      <c r="J56" s="17" t="s">
        <v>53</v>
      </c>
      <c r="K56" s="17" t="s">
        <v>53</v>
      </c>
      <c r="L56" s="17" t="s">
        <v>53</v>
      </c>
      <c r="M56" s="17">
        <v>0</v>
      </c>
      <c r="N56" s="15" t="s">
        <v>53</v>
      </c>
      <c r="O56" s="15" t="s">
        <v>54</v>
      </c>
      <c r="P56" s="15" t="s">
        <v>53</v>
      </c>
      <c r="Q56" s="17">
        <f>SUM(S56:AP56)</f>
        <v>22550395.240449999</v>
      </c>
      <c r="R56" s="17">
        <v>0</v>
      </c>
      <c r="S56" s="17">
        <v>17461002.180849995</v>
      </c>
      <c r="T56" s="17">
        <v>0</v>
      </c>
      <c r="U56" s="15" t="s">
        <v>50</v>
      </c>
      <c r="V56" s="17">
        <v>0</v>
      </c>
      <c r="W56" s="17">
        <v>4387407.8100000015</v>
      </c>
      <c r="X56" s="15" t="s">
        <v>50</v>
      </c>
      <c r="Y56" s="17">
        <v>701985.2496000001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s="18" customFormat="1" x14ac:dyDescent="0.25">
      <c r="A57" s="15" t="s">
        <v>203</v>
      </c>
      <c r="B57" s="16" t="s">
        <v>182</v>
      </c>
      <c r="C57" s="15" t="s">
        <v>47</v>
      </c>
      <c r="D57" s="15" t="s">
        <v>63</v>
      </c>
      <c r="E57" s="15" t="s">
        <v>64</v>
      </c>
      <c r="F57" s="15" t="s">
        <v>318</v>
      </c>
      <c r="G57" s="15" t="s">
        <v>51</v>
      </c>
      <c r="H57" s="15" t="s">
        <v>187</v>
      </c>
      <c r="I57" s="17" t="s">
        <v>53</v>
      </c>
      <c r="J57" s="17" t="s">
        <v>53</v>
      </c>
      <c r="K57" s="17" t="s">
        <v>53</v>
      </c>
      <c r="L57" s="17" t="s">
        <v>53</v>
      </c>
      <c r="M57" s="17">
        <v>0</v>
      </c>
      <c r="N57" s="15" t="s">
        <v>53</v>
      </c>
      <c r="O57" s="15" t="s">
        <v>188</v>
      </c>
      <c r="P57" s="15" t="s">
        <v>189</v>
      </c>
      <c r="Q57" s="17">
        <f>SUM(S57:AP57)</f>
        <v>144000</v>
      </c>
      <c r="R57" s="17">
        <v>0</v>
      </c>
      <c r="S57" s="17">
        <v>144000</v>
      </c>
      <c r="T57" s="17">
        <v>0</v>
      </c>
      <c r="U57" s="15" t="s">
        <v>50</v>
      </c>
      <c r="V57" s="17">
        <v>0</v>
      </c>
      <c r="W57" s="17">
        <v>0</v>
      </c>
      <c r="X57" s="15" t="s">
        <v>50</v>
      </c>
      <c r="Y57" s="17">
        <v>0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s="18" customFormat="1" x14ac:dyDescent="0.25">
      <c r="A58" s="15" t="s">
        <v>205</v>
      </c>
      <c r="B58" s="16" t="s">
        <v>182</v>
      </c>
      <c r="C58" s="15" t="s">
        <v>47</v>
      </c>
      <c r="D58" s="15" t="s">
        <v>63</v>
      </c>
      <c r="E58" s="15" t="s">
        <v>64</v>
      </c>
      <c r="F58" s="15" t="s">
        <v>318</v>
      </c>
      <c r="G58" s="15" t="s">
        <v>51</v>
      </c>
      <c r="H58" s="15" t="s">
        <v>191</v>
      </c>
      <c r="I58" s="17" t="s">
        <v>53</v>
      </c>
      <c r="J58" s="17" t="s">
        <v>53</v>
      </c>
      <c r="K58" s="17" t="s">
        <v>53</v>
      </c>
      <c r="L58" s="17" t="s">
        <v>53</v>
      </c>
      <c r="M58" s="17">
        <v>0</v>
      </c>
      <c r="N58" s="15" t="s">
        <v>53</v>
      </c>
      <c r="O58" s="15" t="s">
        <v>54</v>
      </c>
      <c r="P58" s="15" t="s">
        <v>53</v>
      </c>
      <c r="Q58" s="17">
        <f>SUM(S58:AP58)</f>
        <v>25712451.060199995</v>
      </c>
      <c r="R58" s="17">
        <v>0</v>
      </c>
      <c r="S58" s="17">
        <v>20299045.998199996</v>
      </c>
      <c r="T58" s="17">
        <v>0</v>
      </c>
      <c r="U58" s="15" t="s">
        <v>50</v>
      </c>
      <c r="V58" s="17">
        <v>0</v>
      </c>
      <c r="W58" s="17">
        <v>4666728.5016999999</v>
      </c>
      <c r="X58" s="15" t="s">
        <v>55</v>
      </c>
      <c r="Y58" s="17">
        <v>746676.56030000001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s="18" customFormat="1" x14ac:dyDescent="0.25">
      <c r="A59" s="15" t="s">
        <v>209</v>
      </c>
      <c r="B59" s="16" t="s">
        <v>182</v>
      </c>
      <c r="C59" s="15" t="s">
        <v>47</v>
      </c>
      <c r="D59" s="15" t="s">
        <v>63</v>
      </c>
      <c r="E59" s="15" t="s">
        <v>64</v>
      </c>
      <c r="F59" s="15" t="s">
        <v>318</v>
      </c>
      <c r="G59" s="15" t="s">
        <v>77</v>
      </c>
      <c r="H59" s="15" t="s">
        <v>53</v>
      </c>
      <c r="I59" s="17" t="s">
        <v>193</v>
      </c>
      <c r="J59" s="17" t="s">
        <v>53</v>
      </c>
      <c r="K59" s="17" t="s">
        <v>194</v>
      </c>
      <c r="L59" s="17" t="s">
        <v>182</v>
      </c>
      <c r="M59" s="17">
        <v>231715.9</v>
      </c>
      <c r="N59" s="15" t="s">
        <v>80</v>
      </c>
      <c r="O59" s="15" t="s">
        <v>195</v>
      </c>
      <c r="P59" s="15" t="s">
        <v>196</v>
      </c>
      <c r="Q59" s="17">
        <f>SUM(S59:AP59)</f>
        <v>-76212</v>
      </c>
      <c r="R59" s="17">
        <v>0</v>
      </c>
      <c r="S59" s="17">
        <v>0</v>
      </c>
      <c r="T59" s="17">
        <v>0</v>
      </c>
      <c r="U59" s="15" t="s">
        <v>50</v>
      </c>
      <c r="V59" s="17">
        <v>0</v>
      </c>
      <c r="W59" s="17">
        <v>-65700</v>
      </c>
      <c r="X59" s="15" t="s">
        <v>55</v>
      </c>
      <c r="Y59" s="17">
        <v>-10512</v>
      </c>
      <c r="Z59" s="17">
        <v>0</v>
      </c>
      <c r="AA59" s="15" t="s">
        <v>50</v>
      </c>
      <c r="AB59" s="17">
        <v>0</v>
      </c>
      <c r="AC59" s="17">
        <v>0</v>
      </c>
      <c r="AD59" s="15" t="s">
        <v>50</v>
      </c>
      <c r="AE59" s="17">
        <v>0</v>
      </c>
      <c r="AF59" s="15">
        <v>0</v>
      </c>
      <c r="AG59" s="15" t="s">
        <v>50</v>
      </c>
      <c r="AH59" s="17">
        <v>0</v>
      </c>
      <c r="AI59" s="17">
        <v>0</v>
      </c>
      <c r="AJ59" s="15" t="s">
        <v>50</v>
      </c>
      <c r="AK59" s="17">
        <v>0</v>
      </c>
      <c r="AL59" s="1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s="18" customFormat="1" x14ac:dyDescent="0.25">
      <c r="A60" s="15" t="s">
        <v>211</v>
      </c>
      <c r="B60" s="16" t="s">
        <v>182</v>
      </c>
      <c r="C60" s="15" t="s">
        <v>47</v>
      </c>
      <c r="D60" s="15" t="s">
        <v>73</v>
      </c>
      <c r="E60" s="15" t="s">
        <v>74</v>
      </c>
      <c r="F60" s="15" t="s">
        <v>325</v>
      </c>
      <c r="G60" s="15" t="s">
        <v>51</v>
      </c>
      <c r="H60" s="15" t="s">
        <v>198</v>
      </c>
      <c r="I60" s="17" t="s">
        <v>53</v>
      </c>
      <c r="J60" s="17" t="s">
        <v>53</v>
      </c>
      <c r="K60" s="17" t="s">
        <v>53</v>
      </c>
      <c r="L60" s="17" t="s">
        <v>53</v>
      </c>
      <c r="M60" s="17">
        <v>0</v>
      </c>
      <c r="N60" s="15" t="s">
        <v>53</v>
      </c>
      <c r="O60" s="15" t="s">
        <v>54</v>
      </c>
      <c r="P60" s="15" t="s">
        <v>53</v>
      </c>
      <c r="Q60" s="17">
        <f>SUM(S60:AP60)</f>
        <v>1927497.5967999999</v>
      </c>
      <c r="R60" s="17">
        <v>0</v>
      </c>
      <c r="S60" s="17">
        <v>1315185.2168000001</v>
      </c>
      <c r="T60" s="17">
        <v>0</v>
      </c>
      <c r="U60" s="15" t="s">
        <v>50</v>
      </c>
      <c r="V60" s="17">
        <v>0</v>
      </c>
      <c r="W60" s="17">
        <v>527855.5</v>
      </c>
      <c r="X60" s="15" t="s">
        <v>55</v>
      </c>
      <c r="Y60" s="17">
        <v>84456.88</v>
      </c>
      <c r="Z60" s="17">
        <v>0</v>
      </c>
      <c r="AA60" s="15" t="s">
        <v>50</v>
      </c>
      <c r="AB60" s="17">
        <v>0</v>
      </c>
      <c r="AC60" s="17">
        <v>0</v>
      </c>
      <c r="AD60" s="15" t="s">
        <v>50</v>
      </c>
      <c r="AE60" s="17">
        <v>0</v>
      </c>
      <c r="AF60" s="15">
        <v>0</v>
      </c>
      <c r="AG60" s="15" t="s">
        <v>50</v>
      </c>
      <c r="AH60" s="17">
        <v>0</v>
      </c>
      <c r="AI60" s="17">
        <v>0</v>
      </c>
      <c r="AJ60" s="15" t="s">
        <v>50</v>
      </c>
      <c r="AK60" s="17">
        <v>0</v>
      </c>
      <c r="AL60" s="1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s="18" customFormat="1" x14ac:dyDescent="0.25">
      <c r="A61" s="15" t="s">
        <v>213</v>
      </c>
      <c r="B61" s="16" t="s">
        <v>182</v>
      </c>
      <c r="C61" s="15" t="s">
        <v>47</v>
      </c>
      <c r="D61" s="15" t="s">
        <v>73</v>
      </c>
      <c r="E61" s="15" t="s">
        <v>74</v>
      </c>
      <c r="F61" s="15" t="s">
        <v>325</v>
      </c>
      <c r="G61" s="15" t="s">
        <v>51</v>
      </c>
      <c r="H61" s="15" t="s">
        <v>200</v>
      </c>
      <c r="I61" s="17" t="s">
        <v>53</v>
      </c>
      <c r="J61" s="17" t="s">
        <v>53</v>
      </c>
      <c r="K61" s="17" t="s">
        <v>53</v>
      </c>
      <c r="L61" s="17" t="s">
        <v>53</v>
      </c>
      <c r="M61" s="17">
        <v>0</v>
      </c>
      <c r="N61" s="15" t="s">
        <v>53</v>
      </c>
      <c r="O61" s="15" t="s">
        <v>201</v>
      </c>
      <c r="P61" s="15" t="s">
        <v>202</v>
      </c>
      <c r="Q61" s="17">
        <f>SUM(S61:AP61)</f>
        <v>211128.46799999999</v>
      </c>
      <c r="R61" s="17">
        <v>0</v>
      </c>
      <c r="S61" s="17">
        <v>0</v>
      </c>
      <c r="T61" s="17">
        <v>182007.3</v>
      </c>
      <c r="U61" s="15" t="s">
        <v>55</v>
      </c>
      <c r="V61" s="17">
        <v>29121.168000000001</v>
      </c>
      <c r="W61" s="17">
        <v>0</v>
      </c>
      <c r="X61" s="15" t="s">
        <v>50</v>
      </c>
      <c r="Y61" s="17">
        <v>0</v>
      </c>
      <c r="Z61" s="17">
        <v>0</v>
      </c>
      <c r="AA61" s="15" t="s">
        <v>50</v>
      </c>
      <c r="AB61" s="17">
        <v>0</v>
      </c>
      <c r="AC61" s="17">
        <v>0</v>
      </c>
      <c r="AD61" s="15" t="s">
        <v>50</v>
      </c>
      <c r="AE61" s="17">
        <v>0</v>
      </c>
      <c r="AF61" s="15">
        <v>0</v>
      </c>
      <c r="AG61" s="15" t="s">
        <v>50</v>
      </c>
      <c r="AH61" s="17">
        <v>0</v>
      </c>
      <c r="AI61" s="17">
        <v>0</v>
      </c>
      <c r="AJ61" s="15" t="s">
        <v>50</v>
      </c>
      <c r="AK61" s="17">
        <v>0</v>
      </c>
      <c r="AL61" s="1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s="18" customFormat="1" x14ac:dyDescent="0.25">
      <c r="A62" s="15" t="s">
        <v>217</v>
      </c>
      <c r="B62" s="16" t="s">
        <v>182</v>
      </c>
      <c r="C62" s="15" t="s">
        <v>47</v>
      </c>
      <c r="D62" s="15" t="s">
        <v>73</v>
      </c>
      <c r="E62" s="15" t="s">
        <v>74</v>
      </c>
      <c r="F62" s="15" t="s">
        <v>325</v>
      </c>
      <c r="G62" s="15" t="s">
        <v>51</v>
      </c>
      <c r="H62" s="15" t="s">
        <v>204</v>
      </c>
      <c r="I62" s="17" t="s">
        <v>53</v>
      </c>
      <c r="J62" s="17" t="s">
        <v>53</v>
      </c>
      <c r="K62" s="17" t="s">
        <v>53</v>
      </c>
      <c r="L62" s="17" t="s">
        <v>53</v>
      </c>
      <c r="M62" s="17">
        <v>0</v>
      </c>
      <c r="N62" s="15" t="s">
        <v>53</v>
      </c>
      <c r="O62" s="15" t="s">
        <v>54</v>
      </c>
      <c r="P62" s="15" t="s">
        <v>53</v>
      </c>
      <c r="Q62" s="17">
        <f>SUM(S62:AP62)</f>
        <v>5184552.4380000001</v>
      </c>
      <c r="R62" s="17">
        <v>0</v>
      </c>
      <c r="S62" s="17">
        <v>4025864.0036000004</v>
      </c>
      <c r="T62" s="17">
        <v>0</v>
      </c>
      <c r="U62" s="15" t="s">
        <v>50</v>
      </c>
      <c r="V62" s="17">
        <v>0</v>
      </c>
      <c r="W62" s="17">
        <v>998869.34000000008</v>
      </c>
      <c r="X62" s="15" t="s">
        <v>50</v>
      </c>
      <c r="Y62" s="17">
        <v>159819.0944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s="18" customFormat="1" x14ac:dyDescent="0.25">
      <c r="A63" s="15" t="s">
        <v>218</v>
      </c>
      <c r="B63" s="16" t="s">
        <v>182</v>
      </c>
      <c r="C63" s="15" t="s">
        <v>47</v>
      </c>
      <c r="D63" s="15" t="s">
        <v>73</v>
      </c>
      <c r="E63" s="15" t="s">
        <v>74</v>
      </c>
      <c r="F63" s="15" t="s">
        <v>325</v>
      </c>
      <c r="G63" s="15" t="s">
        <v>51</v>
      </c>
      <c r="H63" s="15" t="s">
        <v>206</v>
      </c>
      <c r="I63" s="17" t="s">
        <v>53</v>
      </c>
      <c r="J63" s="17" t="s">
        <v>53</v>
      </c>
      <c r="K63" s="17" t="s">
        <v>53</v>
      </c>
      <c r="L63" s="17" t="s">
        <v>53</v>
      </c>
      <c r="M63" s="17">
        <v>0</v>
      </c>
      <c r="N63" s="15" t="s">
        <v>53</v>
      </c>
      <c r="O63" s="15" t="s">
        <v>207</v>
      </c>
      <c r="P63" s="15" t="s">
        <v>208</v>
      </c>
      <c r="Q63" s="17">
        <f>SUM(S63:AP63)</f>
        <v>129456</v>
      </c>
      <c r="R63" s="17">
        <v>0</v>
      </c>
      <c r="S63" s="17">
        <v>0</v>
      </c>
      <c r="T63" s="17">
        <v>111600</v>
      </c>
      <c r="U63" s="15" t="s">
        <v>55</v>
      </c>
      <c r="V63" s="17">
        <v>17856</v>
      </c>
      <c r="W63" s="17">
        <v>0</v>
      </c>
      <c r="X63" s="15" t="s">
        <v>50</v>
      </c>
      <c r="Y63" s="17">
        <v>0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s="18" customFormat="1" x14ac:dyDescent="0.25">
      <c r="A64" s="15" t="s">
        <v>222</v>
      </c>
      <c r="B64" s="16" t="s">
        <v>182</v>
      </c>
      <c r="C64" s="15" t="s">
        <v>47</v>
      </c>
      <c r="D64" s="15" t="s">
        <v>73</v>
      </c>
      <c r="E64" s="15" t="s">
        <v>74</v>
      </c>
      <c r="F64" s="15" t="s">
        <v>325</v>
      </c>
      <c r="G64" s="15" t="s">
        <v>51</v>
      </c>
      <c r="H64" s="15" t="s">
        <v>210</v>
      </c>
      <c r="I64" s="17" t="s">
        <v>53</v>
      </c>
      <c r="J64" s="17" t="s">
        <v>53</v>
      </c>
      <c r="K64" s="17" t="s">
        <v>53</v>
      </c>
      <c r="L64" s="17" t="s">
        <v>53</v>
      </c>
      <c r="M64" s="17">
        <v>0</v>
      </c>
      <c r="N64" s="15" t="s">
        <v>53</v>
      </c>
      <c r="O64" s="15" t="s">
        <v>54</v>
      </c>
      <c r="P64" s="15" t="s">
        <v>53</v>
      </c>
      <c r="Q64" s="17">
        <f>SUM(S64:AP64)</f>
        <v>16237408.268699998</v>
      </c>
      <c r="R64" s="17">
        <v>0</v>
      </c>
      <c r="S64" s="17">
        <v>12639787.284699999</v>
      </c>
      <c r="T64" s="17">
        <v>0</v>
      </c>
      <c r="U64" s="15" t="s">
        <v>50</v>
      </c>
      <c r="V64" s="17">
        <v>0</v>
      </c>
      <c r="W64" s="17">
        <v>3101397.3999999994</v>
      </c>
      <c r="X64" s="15" t="s">
        <v>55</v>
      </c>
      <c r="Y64" s="17">
        <v>496223.58400000009</v>
      </c>
      <c r="Z64" s="17">
        <v>0</v>
      </c>
      <c r="AA64" s="15" t="s">
        <v>50</v>
      </c>
      <c r="AB64" s="17">
        <v>0</v>
      </c>
      <c r="AC64" s="17">
        <v>0</v>
      </c>
      <c r="AD64" s="15" t="s">
        <v>50</v>
      </c>
      <c r="AE64" s="17">
        <v>0</v>
      </c>
      <c r="AF64" s="15">
        <v>0</v>
      </c>
      <c r="AG64" s="15" t="s">
        <v>50</v>
      </c>
      <c r="AH64" s="17">
        <v>0</v>
      </c>
      <c r="AI64" s="17">
        <v>0</v>
      </c>
      <c r="AJ64" s="15" t="s">
        <v>50</v>
      </c>
      <c r="AK64" s="17">
        <v>0</v>
      </c>
      <c r="AL64" s="1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s="18" customFormat="1" x14ac:dyDescent="0.25">
      <c r="A65" s="15" t="s">
        <v>225</v>
      </c>
      <c r="B65" s="16" t="s">
        <v>182</v>
      </c>
      <c r="C65" s="15" t="s">
        <v>47</v>
      </c>
      <c r="D65" s="15" t="s">
        <v>84</v>
      </c>
      <c r="E65" s="15" t="s">
        <v>85</v>
      </c>
      <c r="F65" s="15" t="s">
        <v>330</v>
      </c>
      <c r="G65" s="15" t="s">
        <v>51</v>
      </c>
      <c r="H65" s="15" t="s">
        <v>212</v>
      </c>
      <c r="I65" s="17" t="s">
        <v>53</v>
      </c>
      <c r="J65" s="17" t="s">
        <v>53</v>
      </c>
      <c r="K65" s="17" t="s">
        <v>53</v>
      </c>
      <c r="L65" s="17" t="s">
        <v>53</v>
      </c>
      <c r="M65" s="17">
        <v>0</v>
      </c>
      <c r="N65" s="15" t="s">
        <v>53</v>
      </c>
      <c r="O65" s="15" t="s">
        <v>54</v>
      </c>
      <c r="P65" s="15" t="s">
        <v>53</v>
      </c>
      <c r="Q65" s="17">
        <f>SUM(S65:AP65)</f>
        <v>3292291.4100500001</v>
      </c>
      <c r="R65" s="17">
        <v>0</v>
      </c>
      <c r="S65" s="17">
        <v>2284420.4344500001</v>
      </c>
      <c r="T65" s="17">
        <v>0</v>
      </c>
      <c r="U65" s="15" t="s">
        <v>50</v>
      </c>
      <c r="V65" s="17">
        <v>0</v>
      </c>
      <c r="W65" s="17">
        <v>868854.29</v>
      </c>
      <c r="X65" s="15" t="s">
        <v>55</v>
      </c>
      <c r="Y65" s="17">
        <v>139016.6856</v>
      </c>
      <c r="Z65" s="17">
        <v>0</v>
      </c>
      <c r="AA65" s="15" t="s">
        <v>50</v>
      </c>
      <c r="AB65" s="17">
        <v>0</v>
      </c>
      <c r="AC65" s="17">
        <v>0</v>
      </c>
      <c r="AD65" s="15" t="s">
        <v>50</v>
      </c>
      <c r="AE65" s="17">
        <v>0</v>
      </c>
      <c r="AF65" s="15">
        <v>0</v>
      </c>
      <c r="AG65" s="15" t="s">
        <v>50</v>
      </c>
      <c r="AH65" s="17">
        <v>0</v>
      </c>
      <c r="AI65" s="17">
        <v>0</v>
      </c>
      <c r="AJ65" s="15" t="s">
        <v>50</v>
      </c>
      <c r="AK65" s="17">
        <v>0</v>
      </c>
      <c r="AL65" s="1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s="18" customFormat="1" x14ac:dyDescent="0.25">
      <c r="A66" s="15" t="s">
        <v>229</v>
      </c>
      <c r="B66" s="16" t="s">
        <v>182</v>
      </c>
      <c r="C66" s="15" t="s">
        <v>47</v>
      </c>
      <c r="D66" s="15" t="s">
        <v>84</v>
      </c>
      <c r="E66" s="15" t="s">
        <v>85</v>
      </c>
      <c r="F66" s="15" t="s">
        <v>330</v>
      </c>
      <c r="G66" s="15" t="s">
        <v>51</v>
      </c>
      <c r="H66" s="15" t="s">
        <v>214</v>
      </c>
      <c r="I66" s="17" t="s">
        <v>53</v>
      </c>
      <c r="J66" s="17" t="s">
        <v>53</v>
      </c>
      <c r="K66" s="17" t="s">
        <v>53</v>
      </c>
      <c r="L66" s="17" t="s">
        <v>53</v>
      </c>
      <c r="M66" s="17">
        <v>0</v>
      </c>
      <c r="N66" s="15" t="s">
        <v>53</v>
      </c>
      <c r="O66" s="15" t="s">
        <v>215</v>
      </c>
      <c r="P66" s="15" t="s">
        <v>216</v>
      </c>
      <c r="Q66" s="17">
        <f>SUM(S66:AP66)</f>
        <v>28000</v>
      </c>
      <c r="R66" s="17">
        <v>0</v>
      </c>
      <c r="S66" s="17">
        <v>28000</v>
      </c>
      <c r="T66" s="17">
        <v>0</v>
      </c>
      <c r="U66" s="15" t="s">
        <v>50</v>
      </c>
      <c r="V66" s="17">
        <v>0</v>
      </c>
      <c r="W66" s="17">
        <v>0</v>
      </c>
      <c r="X66" s="15" t="s">
        <v>50</v>
      </c>
      <c r="Y66" s="17">
        <v>0</v>
      </c>
      <c r="Z66" s="17">
        <v>0</v>
      </c>
      <c r="AA66" s="15" t="s">
        <v>50</v>
      </c>
      <c r="AB66" s="17">
        <v>0</v>
      </c>
      <c r="AC66" s="17">
        <v>0</v>
      </c>
      <c r="AD66" s="15" t="s">
        <v>50</v>
      </c>
      <c r="AE66" s="17">
        <v>0</v>
      </c>
      <c r="AF66" s="15">
        <v>0</v>
      </c>
      <c r="AG66" s="15" t="s">
        <v>50</v>
      </c>
      <c r="AH66" s="17">
        <v>0</v>
      </c>
      <c r="AI66" s="17">
        <v>0</v>
      </c>
      <c r="AJ66" s="15" t="s">
        <v>50</v>
      </c>
      <c r="AK66" s="17">
        <v>0</v>
      </c>
      <c r="AL66" s="1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s="18" customFormat="1" x14ac:dyDescent="0.25">
      <c r="A67" s="15" t="s">
        <v>231</v>
      </c>
      <c r="B67" s="16" t="s">
        <v>182</v>
      </c>
      <c r="C67" s="15" t="s">
        <v>47</v>
      </c>
      <c r="D67" s="15" t="s">
        <v>84</v>
      </c>
      <c r="E67" s="15" t="s">
        <v>85</v>
      </c>
      <c r="F67" s="15" t="s">
        <v>330</v>
      </c>
      <c r="G67" s="15" t="s">
        <v>51</v>
      </c>
      <c r="H67" s="15" t="s">
        <v>331</v>
      </c>
      <c r="I67" s="17" t="s">
        <v>53</v>
      </c>
      <c r="J67" s="17" t="s">
        <v>53</v>
      </c>
      <c r="K67" s="17" t="s">
        <v>53</v>
      </c>
      <c r="L67" s="17" t="s">
        <v>53</v>
      </c>
      <c r="M67" s="17">
        <v>0</v>
      </c>
      <c r="N67" s="15" t="s">
        <v>53</v>
      </c>
      <c r="O67" s="15" t="s">
        <v>54</v>
      </c>
      <c r="P67" s="15" t="s">
        <v>53</v>
      </c>
      <c r="Q67" s="17">
        <f>SUM(S67:AP67)</f>
        <v>15059862.239499999</v>
      </c>
      <c r="R67" s="17">
        <v>0</v>
      </c>
      <c r="S67" s="17">
        <v>12186172.148699999</v>
      </c>
      <c r="T67" s="17">
        <v>0</v>
      </c>
      <c r="U67" s="15" t="s">
        <v>50</v>
      </c>
      <c r="V67" s="17">
        <v>0</v>
      </c>
      <c r="W67" s="17">
        <v>2477319.0438000006</v>
      </c>
      <c r="X67" s="15" t="s">
        <v>50</v>
      </c>
      <c r="Y67" s="17">
        <v>396371.04700000002</v>
      </c>
      <c r="Z67" s="17">
        <v>0</v>
      </c>
      <c r="AA67" s="15" t="s">
        <v>50</v>
      </c>
      <c r="AB67" s="17">
        <v>0</v>
      </c>
      <c r="AC67" s="17">
        <v>0</v>
      </c>
      <c r="AD67" s="15" t="s">
        <v>50</v>
      </c>
      <c r="AE67" s="17">
        <v>0</v>
      </c>
      <c r="AF67" s="15">
        <v>0</v>
      </c>
      <c r="AG67" s="15" t="s">
        <v>50</v>
      </c>
      <c r="AH67" s="17">
        <v>0</v>
      </c>
      <c r="AI67" s="17">
        <v>0</v>
      </c>
      <c r="AJ67" s="15" t="s">
        <v>50</v>
      </c>
      <c r="AK67" s="17">
        <v>0</v>
      </c>
      <c r="AL67" s="1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s="18" customFormat="1" x14ac:dyDescent="0.25">
      <c r="A68" s="15" t="s">
        <v>233</v>
      </c>
      <c r="B68" s="16" t="s">
        <v>182</v>
      </c>
      <c r="C68" s="15" t="s">
        <v>47</v>
      </c>
      <c r="D68" s="15" t="s">
        <v>219</v>
      </c>
      <c r="E68" s="15" t="s">
        <v>220</v>
      </c>
      <c r="F68" s="15" t="s">
        <v>339</v>
      </c>
      <c r="G68" s="15" t="s">
        <v>51</v>
      </c>
      <c r="H68" s="15" t="s">
        <v>221</v>
      </c>
      <c r="I68" s="17" t="s">
        <v>53</v>
      </c>
      <c r="J68" s="17" t="s">
        <v>53</v>
      </c>
      <c r="K68" s="17" t="s">
        <v>53</v>
      </c>
      <c r="L68" s="17" t="s">
        <v>53</v>
      </c>
      <c r="M68" s="17">
        <v>0</v>
      </c>
      <c r="N68" s="15" t="s">
        <v>53</v>
      </c>
      <c r="O68" s="15" t="s">
        <v>54</v>
      </c>
      <c r="P68" s="15" t="s">
        <v>53</v>
      </c>
      <c r="Q68" s="17">
        <f>SUM(S68:AP68)</f>
        <v>2472982.1755999997</v>
      </c>
      <c r="R68" s="17">
        <v>0</v>
      </c>
      <c r="S68" s="17">
        <v>1861371.6999999997</v>
      </c>
      <c r="T68" s="17">
        <v>0</v>
      </c>
      <c r="U68" s="15" t="s">
        <v>50</v>
      </c>
      <c r="V68" s="17">
        <v>0</v>
      </c>
      <c r="W68" s="17">
        <v>527250.41</v>
      </c>
      <c r="X68" s="15" t="s">
        <v>55</v>
      </c>
      <c r="Y68" s="17">
        <v>84360.065600000002</v>
      </c>
      <c r="Z68" s="17">
        <v>0</v>
      </c>
      <c r="AA68" s="15" t="s">
        <v>50</v>
      </c>
      <c r="AB68" s="17">
        <v>0</v>
      </c>
      <c r="AC68" s="17">
        <v>0</v>
      </c>
      <c r="AD68" s="15" t="s">
        <v>50</v>
      </c>
      <c r="AE68" s="17">
        <v>0</v>
      </c>
      <c r="AF68" s="15">
        <v>0</v>
      </c>
      <c r="AG68" s="15" t="s">
        <v>50</v>
      </c>
      <c r="AH68" s="17">
        <v>0</v>
      </c>
      <c r="AI68" s="17">
        <v>0</v>
      </c>
      <c r="AJ68" s="15" t="s">
        <v>50</v>
      </c>
      <c r="AK68" s="17">
        <v>0</v>
      </c>
      <c r="AL68" s="1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</row>
    <row r="69" spans="1:42" s="18" customFormat="1" x14ac:dyDescent="0.25">
      <c r="A69" s="15" t="s">
        <v>235</v>
      </c>
      <c r="B69" s="16" t="s">
        <v>223</v>
      </c>
      <c r="C69" s="15" t="s">
        <v>47</v>
      </c>
      <c r="D69" s="15" t="s">
        <v>48</v>
      </c>
      <c r="E69" s="15" t="s">
        <v>49</v>
      </c>
      <c r="F69" s="15" t="s">
        <v>312</v>
      </c>
      <c r="G69" s="15" t="s">
        <v>51</v>
      </c>
      <c r="H69" s="15" t="s">
        <v>224</v>
      </c>
      <c r="I69" s="17" t="s">
        <v>53</v>
      </c>
      <c r="J69" s="17" t="s">
        <v>53</v>
      </c>
      <c r="K69" s="17" t="s">
        <v>53</v>
      </c>
      <c r="L69" s="17" t="s">
        <v>53</v>
      </c>
      <c r="M69" s="17">
        <v>0</v>
      </c>
      <c r="N69" s="15" t="s">
        <v>53</v>
      </c>
      <c r="O69" s="15" t="s">
        <v>54</v>
      </c>
      <c r="P69" s="15" t="s">
        <v>53</v>
      </c>
      <c r="Q69" s="17">
        <f>SUM(S69:AP69)</f>
        <v>18286954.713100001</v>
      </c>
      <c r="R69" s="17">
        <v>0</v>
      </c>
      <c r="S69" s="17">
        <v>13309558.302100001</v>
      </c>
      <c r="T69" s="17">
        <v>0</v>
      </c>
      <c r="U69" s="15" t="s">
        <v>50</v>
      </c>
      <c r="V69" s="17">
        <v>0</v>
      </c>
      <c r="W69" s="17">
        <v>4290858.9749999996</v>
      </c>
      <c r="X69" s="15" t="s">
        <v>50</v>
      </c>
      <c r="Y69" s="17">
        <v>686537.43599999999</v>
      </c>
      <c r="Z69" s="17">
        <v>0</v>
      </c>
      <c r="AA69" s="15" t="s">
        <v>50</v>
      </c>
      <c r="AB69" s="17">
        <v>0</v>
      </c>
      <c r="AC69" s="17">
        <v>0</v>
      </c>
      <c r="AD69" s="15" t="s">
        <v>50</v>
      </c>
      <c r="AE69" s="17">
        <v>0</v>
      </c>
      <c r="AF69" s="15">
        <v>0</v>
      </c>
      <c r="AG69" s="15" t="s">
        <v>50</v>
      </c>
      <c r="AH69" s="17">
        <v>0</v>
      </c>
      <c r="AI69" s="17">
        <v>0</v>
      </c>
      <c r="AJ69" s="15" t="s">
        <v>50</v>
      </c>
      <c r="AK69" s="17">
        <v>0</v>
      </c>
      <c r="AL69" s="1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s="18" customFormat="1" x14ac:dyDescent="0.25">
      <c r="A70" s="15" t="s">
        <v>237</v>
      </c>
      <c r="B70" s="16" t="s">
        <v>223</v>
      </c>
      <c r="C70" s="15" t="s">
        <v>47</v>
      </c>
      <c r="D70" s="15" t="s">
        <v>48</v>
      </c>
      <c r="E70" s="15" t="s">
        <v>49</v>
      </c>
      <c r="F70" s="15" t="s">
        <v>312</v>
      </c>
      <c r="G70" s="15" t="s">
        <v>51</v>
      </c>
      <c r="H70" s="15" t="s">
        <v>226</v>
      </c>
      <c r="I70" s="17" t="s">
        <v>53</v>
      </c>
      <c r="J70" s="17" t="s">
        <v>53</v>
      </c>
      <c r="K70" s="17" t="s">
        <v>53</v>
      </c>
      <c r="L70" s="17" t="s">
        <v>53</v>
      </c>
      <c r="M70" s="17">
        <v>0</v>
      </c>
      <c r="N70" s="15" t="s">
        <v>53</v>
      </c>
      <c r="O70" s="15" t="s">
        <v>227</v>
      </c>
      <c r="P70" s="15" t="s">
        <v>228</v>
      </c>
      <c r="Q70" s="17">
        <f>SUM(S70:AP70)</f>
        <v>1305152.6379</v>
      </c>
      <c r="R70" s="17">
        <v>0</v>
      </c>
      <c r="S70" s="17">
        <v>519625.49670000013</v>
      </c>
      <c r="T70" s="17">
        <v>677178.57</v>
      </c>
      <c r="U70" s="15" t="s">
        <v>55</v>
      </c>
      <c r="V70" s="17">
        <v>108348.57120000001</v>
      </c>
      <c r="W70" s="17">
        <v>0</v>
      </c>
      <c r="X70" s="15" t="s">
        <v>50</v>
      </c>
      <c r="Y70" s="17">
        <v>0</v>
      </c>
      <c r="Z70" s="17">
        <v>0</v>
      </c>
      <c r="AA70" s="15" t="s">
        <v>50</v>
      </c>
      <c r="AB70" s="17">
        <v>0</v>
      </c>
      <c r="AC70" s="17">
        <v>0</v>
      </c>
      <c r="AD70" s="15" t="s">
        <v>50</v>
      </c>
      <c r="AE70" s="17">
        <v>0</v>
      </c>
      <c r="AF70" s="15">
        <v>0</v>
      </c>
      <c r="AG70" s="15" t="s">
        <v>50</v>
      </c>
      <c r="AH70" s="17">
        <v>0</v>
      </c>
      <c r="AI70" s="17">
        <v>0</v>
      </c>
      <c r="AJ70" s="15" t="s">
        <v>50</v>
      </c>
      <c r="AK70" s="17">
        <v>0</v>
      </c>
      <c r="AL70" s="1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s="18" customFormat="1" x14ac:dyDescent="0.25">
      <c r="A71" s="15" t="s">
        <v>241</v>
      </c>
      <c r="B71" s="16" t="s">
        <v>223</v>
      </c>
      <c r="C71" s="15" t="s">
        <v>47</v>
      </c>
      <c r="D71" s="15" t="s">
        <v>48</v>
      </c>
      <c r="E71" s="15" t="s">
        <v>49</v>
      </c>
      <c r="F71" s="15" t="s">
        <v>312</v>
      </c>
      <c r="G71" s="15" t="s">
        <v>51</v>
      </c>
      <c r="H71" s="15" t="s">
        <v>230</v>
      </c>
      <c r="I71" s="17" t="s">
        <v>53</v>
      </c>
      <c r="J71" s="17" t="s">
        <v>53</v>
      </c>
      <c r="K71" s="17" t="s">
        <v>53</v>
      </c>
      <c r="L71" s="17" t="s">
        <v>53</v>
      </c>
      <c r="M71" s="17">
        <v>0</v>
      </c>
      <c r="N71" s="15" t="s">
        <v>53</v>
      </c>
      <c r="O71" s="15" t="s">
        <v>54</v>
      </c>
      <c r="P71" s="15" t="s">
        <v>53</v>
      </c>
      <c r="Q71" s="17">
        <f>SUM(S71:AP71)</f>
        <v>27967361.378750008</v>
      </c>
      <c r="R71" s="17">
        <v>0</v>
      </c>
      <c r="S71" s="17">
        <v>21208425.808550008</v>
      </c>
      <c r="T71" s="17">
        <v>0</v>
      </c>
      <c r="U71" s="15" t="s">
        <v>50</v>
      </c>
      <c r="V71" s="17">
        <v>0</v>
      </c>
      <c r="W71" s="17">
        <v>5826668.5950000007</v>
      </c>
      <c r="X71" s="15" t="s">
        <v>50</v>
      </c>
      <c r="Y71" s="17">
        <v>932266.97519999999</v>
      </c>
      <c r="Z71" s="17">
        <v>0</v>
      </c>
      <c r="AA71" s="15" t="s">
        <v>50</v>
      </c>
      <c r="AB71" s="17">
        <v>0</v>
      </c>
      <c r="AC71" s="17">
        <v>0</v>
      </c>
      <c r="AD71" s="15" t="s">
        <v>50</v>
      </c>
      <c r="AE71" s="17">
        <v>0</v>
      </c>
      <c r="AF71" s="15">
        <v>0</v>
      </c>
      <c r="AG71" s="15" t="s">
        <v>50</v>
      </c>
      <c r="AH71" s="17">
        <v>0</v>
      </c>
      <c r="AI71" s="17">
        <v>0</v>
      </c>
      <c r="AJ71" s="15" t="s">
        <v>50</v>
      </c>
      <c r="AK71" s="17">
        <v>0</v>
      </c>
      <c r="AL71" s="1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s="18" customFormat="1" x14ac:dyDescent="0.25">
      <c r="A72" s="15" t="s">
        <v>243</v>
      </c>
      <c r="B72" s="16" t="s">
        <v>223</v>
      </c>
      <c r="C72" s="15" t="s">
        <v>47</v>
      </c>
      <c r="D72" s="15" t="s">
        <v>48</v>
      </c>
      <c r="E72" s="15" t="s">
        <v>49</v>
      </c>
      <c r="F72" s="15" t="s">
        <v>312</v>
      </c>
      <c r="G72" s="15" t="s">
        <v>51</v>
      </c>
      <c r="H72" s="15" t="s">
        <v>232</v>
      </c>
      <c r="I72" s="17" t="s">
        <v>53</v>
      </c>
      <c r="J72" s="17" t="s">
        <v>53</v>
      </c>
      <c r="K72" s="17" t="s">
        <v>53</v>
      </c>
      <c r="L72" s="17" t="s">
        <v>53</v>
      </c>
      <c r="M72" s="17">
        <v>0</v>
      </c>
      <c r="N72" s="15" t="s">
        <v>53</v>
      </c>
      <c r="O72" s="15" t="s">
        <v>139</v>
      </c>
      <c r="P72" s="15" t="s">
        <v>140</v>
      </c>
      <c r="Q72" s="17">
        <f>SUM(S72:AP72)</f>
        <v>2043964.5375000001</v>
      </c>
      <c r="R72" s="17">
        <v>0</v>
      </c>
      <c r="S72" s="17">
        <v>2003248.5375000001</v>
      </c>
      <c r="T72" s="17">
        <v>35100</v>
      </c>
      <c r="U72" s="15" t="s">
        <v>55</v>
      </c>
      <c r="V72" s="17">
        <v>5616</v>
      </c>
      <c r="W72" s="17">
        <v>0</v>
      </c>
      <c r="X72" s="15" t="s">
        <v>50</v>
      </c>
      <c r="Y72" s="17">
        <v>0</v>
      </c>
      <c r="Z72" s="17">
        <v>0</v>
      </c>
      <c r="AA72" s="15" t="s">
        <v>50</v>
      </c>
      <c r="AB72" s="17">
        <v>0</v>
      </c>
      <c r="AC72" s="17">
        <v>0</v>
      </c>
      <c r="AD72" s="15" t="s">
        <v>50</v>
      </c>
      <c r="AE72" s="17">
        <v>0</v>
      </c>
      <c r="AF72" s="15">
        <v>0</v>
      </c>
      <c r="AG72" s="15" t="s">
        <v>50</v>
      </c>
      <c r="AH72" s="17">
        <v>0</v>
      </c>
      <c r="AI72" s="17">
        <v>0</v>
      </c>
      <c r="AJ72" s="15" t="s">
        <v>50</v>
      </c>
      <c r="AK72" s="17">
        <v>0</v>
      </c>
      <c r="AL72" s="1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s="18" customFormat="1" x14ac:dyDescent="0.25">
      <c r="A73" s="15" t="s">
        <v>245</v>
      </c>
      <c r="B73" s="16" t="s">
        <v>223</v>
      </c>
      <c r="C73" s="15" t="s">
        <v>47</v>
      </c>
      <c r="D73" s="15" t="s">
        <v>48</v>
      </c>
      <c r="E73" s="15" t="s">
        <v>49</v>
      </c>
      <c r="F73" s="15" t="s">
        <v>312</v>
      </c>
      <c r="G73" s="15" t="s">
        <v>51</v>
      </c>
      <c r="H73" s="15" t="s">
        <v>234</v>
      </c>
      <c r="I73" s="17" t="s">
        <v>53</v>
      </c>
      <c r="J73" s="17" t="s">
        <v>53</v>
      </c>
      <c r="K73" s="17" t="s">
        <v>53</v>
      </c>
      <c r="L73" s="17" t="s">
        <v>53</v>
      </c>
      <c r="M73" s="17">
        <v>0</v>
      </c>
      <c r="N73" s="15" t="s">
        <v>53</v>
      </c>
      <c r="O73" s="15" t="s">
        <v>54</v>
      </c>
      <c r="P73" s="15" t="s">
        <v>53</v>
      </c>
      <c r="Q73" s="17">
        <f>SUM(S73:AP73)</f>
        <v>9123538.1390499994</v>
      </c>
      <c r="R73" s="17">
        <v>0</v>
      </c>
      <c r="S73" s="17">
        <v>7270295.4706499986</v>
      </c>
      <c r="T73" s="17">
        <v>0</v>
      </c>
      <c r="U73" s="15" t="s">
        <v>50</v>
      </c>
      <c r="V73" s="17">
        <v>0</v>
      </c>
      <c r="W73" s="17">
        <v>1597622.99</v>
      </c>
      <c r="X73" s="15" t="s">
        <v>55</v>
      </c>
      <c r="Y73" s="17">
        <v>255619.6784</v>
      </c>
      <c r="Z73" s="17">
        <v>0</v>
      </c>
      <c r="AA73" s="15" t="s">
        <v>50</v>
      </c>
      <c r="AB73" s="17">
        <v>0</v>
      </c>
      <c r="AC73" s="17">
        <v>0</v>
      </c>
      <c r="AD73" s="15" t="s">
        <v>50</v>
      </c>
      <c r="AE73" s="17">
        <v>0</v>
      </c>
      <c r="AF73" s="15">
        <v>0</v>
      </c>
      <c r="AG73" s="15" t="s">
        <v>50</v>
      </c>
      <c r="AH73" s="17">
        <v>0</v>
      </c>
      <c r="AI73" s="17">
        <v>0</v>
      </c>
      <c r="AJ73" s="15" t="s">
        <v>50</v>
      </c>
      <c r="AK73" s="17">
        <v>0</v>
      </c>
      <c r="AL73" s="1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</row>
    <row r="74" spans="1:42" s="18" customFormat="1" x14ac:dyDescent="0.25">
      <c r="A74" s="15" t="s">
        <v>247</v>
      </c>
      <c r="B74" s="16" t="s">
        <v>223</v>
      </c>
      <c r="C74" s="15" t="s">
        <v>47</v>
      </c>
      <c r="D74" s="15" t="s">
        <v>63</v>
      </c>
      <c r="E74" s="15" t="s">
        <v>64</v>
      </c>
      <c r="F74" s="15" t="s">
        <v>319</v>
      </c>
      <c r="G74" s="15" t="s">
        <v>51</v>
      </c>
      <c r="H74" s="15" t="s">
        <v>236</v>
      </c>
      <c r="I74" s="17" t="s">
        <v>53</v>
      </c>
      <c r="J74" s="17" t="s">
        <v>53</v>
      </c>
      <c r="K74" s="17" t="s">
        <v>53</v>
      </c>
      <c r="L74" s="17" t="s">
        <v>53</v>
      </c>
      <c r="M74" s="17">
        <v>0</v>
      </c>
      <c r="N74" s="15" t="s">
        <v>53</v>
      </c>
      <c r="O74" s="15" t="s">
        <v>54</v>
      </c>
      <c r="P74" s="15" t="s">
        <v>53</v>
      </c>
      <c r="Q74" s="17">
        <f>SUM(S74:AP74)</f>
        <v>301073.10519999999</v>
      </c>
      <c r="R74" s="17">
        <v>0</v>
      </c>
      <c r="S74" s="17">
        <v>212197.99999999997</v>
      </c>
      <c r="T74" s="17">
        <v>0</v>
      </c>
      <c r="U74" s="15" t="s">
        <v>50</v>
      </c>
      <c r="V74" s="17">
        <v>0</v>
      </c>
      <c r="W74" s="17">
        <v>76616.47</v>
      </c>
      <c r="X74" s="15" t="s">
        <v>50</v>
      </c>
      <c r="Y74" s="17">
        <v>12258.635200000001</v>
      </c>
      <c r="Z74" s="17">
        <v>0</v>
      </c>
      <c r="AA74" s="15" t="s">
        <v>50</v>
      </c>
      <c r="AB74" s="17">
        <v>0</v>
      </c>
      <c r="AC74" s="17">
        <v>0</v>
      </c>
      <c r="AD74" s="15" t="s">
        <v>50</v>
      </c>
      <c r="AE74" s="17">
        <v>0</v>
      </c>
      <c r="AF74" s="15">
        <v>0</v>
      </c>
      <c r="AG74" s="15" t="s">
        <v>50</v>
      </c>
      <c r="AH74" s="17">
        <v>0</v>
      </c>
      <c r="AI74" s="17">
        <v>0</v>
      </c>
      <c r="AJ74" s="15" t="s">
        <v>50</v>
      </c>
      <c r="AK74" s="17">
        <v>0</v>
      </c>
      <c r="AL74" s="1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5" spans="1:42" s="18" customFormat="1" x14ac:dyDescent="0.25">
      <c r="A75" s="15" t="s">
        <v>249</v>
      </c>
      <c r="B75" s="16" t="s">
        <v>223</v>
      </c>
      <c r="C75" s="15" t="s">
        <v>47</v>
      </c>
      <c r="D75" s="15" t="s">
        <v>63</v>
      </c>
      <c r="E75" s="15" t="s">
        <v>64</v>
      </c>
      <c r="F75" s="15" t="s">
        <v>319</v>
      </c>
      <c r="G75" s="15" t="s">
        <v>51</v>
      </c>
      <c r="H75" s="15" t="s">
        <v>238</v>
      </c>
      <c r="I75" s="17" t="s">
        <v>53</v>
      </c>
      <c r="J75" s="17" t="s">
        <v>53</v>
      </c>
      <c r="K75" s="17" t="s">
        <v>53</v>
      </c>
      <c r="L75" s="17" t="s">
        <v>53</v>
      </c>
      <c r="M75" s="17">
        <v>0</v>
      </c>
      <c r="N75" s="15" t="s">
        <v>53</v>
      </c>
      <c r="O75" s="15" t="s">
        <v>239</v>
      </c>
      <c r="P75" s="15" t="s">
        <v>240</v>
      </c>
      <c r="Q75" s="17">
        <f>SUM(S75:AP75)</f>
        <v>277200</v>
      </c>
      <c r="R75" s="17">
        <v>0</v>
      </c>
      <c r="S75" s="17">
        <v>277200</v>
      </c>
      <c r="T75" s="17">
        <v>0</v>
      </c>
      <c r="U75" s="15" t="s">
        <v>50</v>
      </c>
      <c r="V75" s="17">
        <v>0</v>
      </c>
      <c r="W75" s="17">
        <v>0</v>
      </c>
      <c r="X75" s="15" t="s">
        <v>50</v>
      </c>
      <c r="Y75" s="17">
        <v>0</v>
      </c>
      <c r="Z75" s="17">
        <v>0</v>
      </c>
      <c r="AA75" s="15" t="s">
        <v>50</v>
      </c>
      <c r="AB75" s="17">
        <v>0</v>
      </c>
      <c r="AC75" s="17">
        <v>0</v>
      </c>
      <c r="AD75" s="15" t="s">
        <v>50</v>
      </c>
      <c r="AE75" s="17">
        <v>0</v>
      </c>
      <c r="AF75" s="15">
        <v>0</v>
      </c>
      <c r="AG75" s="15" t="s">
        <v>50</v>
      </c>
      <c r="AH75" s="17">
        <v>0</v>
      </c>
      <c r="AI75" s="17">
        <v>0</v>
      </c>
      <c r="AJ75" s="15" t="s">
        <v>50</v>
      </c>
      <c r="AK75" s="17">
        <v>0</v>
      </c>
      <c r="AL75" s="1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</row>
    <row r="76" spans="1:42" s="18" customFormat="1" x14ac:dyDescent="0.25">
      <c r="A76" s="15" t="s">
        <v>253</v>
      </c>
      <c r="B76" s="16" t="s">
        <v>223</v>
      </c>
      <c r="C76" s="15" t="s">
        <v>47</v>
      </c>
      <c r="D76" s="15" t="s">
        <v>63</v>
      </c>
      <c r="E76" s="15" t="s">
        <v>64</v>
      </c>
      <c r="F76" s="15" t="s">
        <v>319</v>
      </c>
      <c r="G76" s="15" t="s">
        <v>51</v>
      </c>
      <c r="H76" s="15" t="s">
        <v>242</v>
      </c>
      <c r="I76" s="17" t="s">
        <v>53</v>
      </c>
      <c r="J76" s="17" t="s">
        <v>53</v>
      </c>
      <c r="K76" s="17" t="s">
        <v>53</v>
      </c>
      <c r="L76" s="17" t="s">
        <v>53</v>
      </c>
      <c r="M76" s="17">
        <v>0</v>
      </c>
      <c r="N76" s="15" t="s">
        <v>53</v>
      </c>
      <c r="O76" s="15" t="s">
        <v>54</v>
      </c>
      <c r="P76" s="15" t="s">
        <v>53</v>
      </c>
      <c r="Q76" s="17">
        <f>SUM(S76:AP76)</f>
        <v>15627998.278700003</v>
      </c>
      <c r="R76" s="17">
        <v>0</v>
      </c>
      <c r="S76" s="17">
        <v>11965876.585100003</v>
      </c>
      <c r="T76" s="17">
        <v>0</v>
      </c>
      <c r="U76" s="15" t="s">
        <v>50</v>
      </c>
      <c r="V76" s="17">
        <v>0</v>
      </c>
      <c r="W76" s="17">
        <v>3157001.4600000004</v>
      </c>
      <c r="X76" s="15" t="s">
        <v>50</v>
      </c>
      <c r="Y76" s="17">
        <v>505120.23359999998</v>
      </c>
      <c r="Z76" s="17">
        <v>0</v>
      </c>
      <c r="AA76" s="15" t="s">
        <v>50</v>
      </c>
      <c r="AB76" s="17">
        <v>0</v>
      </c>
      <c r="AC76" s="17">
        <v>0</v>
      </c>
      <c r="AD76" s="15" t="s">
        <v>50</v>
      </c>
      <c r="AE76" s="17">
        <v>0</v>
      </c>
      <c r="AF76" s="15">
        <v>0</v>
      </c>
      <c r="AG76" s="15" t="s">
        <v>50</v>
      </c>
      <c r="AH76" s="17">
        <v>0</v>
      </c>
      <c r="AI76" s="17">
        <v>0</v>
      </c>
      <c r="AJ76" s="15" t="s">
        <v>50</v>
      </c>
      <c r="AK76" s="17">
        <v>0</v>
      </c>
      <c r="AL76" s="17">
        <v>0</v>
      </c>
      <c r="AM76" s="16" t="s">
        <v>53</v>
      </c>
      <c r="AN76" s="15" t="s">
        <v>53</v>
      </c>
      <c r="AO76" s="16" t="s">
        <v>53</v>
      </c>
      <c r="AP76" s="15" t="s">
        <v>53</v>
      </c>
    </row>
    <row r="77" spans="1:42" s="18" customFormat="1" x14ac:dyDescent="0.25">
      <c r="A77" s="15" t="s">
        <v>255</v>
      </c>
      <c r="B77" s="16" t="s">
        <v>223</v>
      </c>
      <c r="C77" s="15" t="s">
        <v>47</v>
      </c>
      <c r="D77" s="15" t="s">
        <v>63</v>
      </c>
      <c r="E77" s="15" t="s">
        <v>64</v>
      </c>
      <c r="F77" s="15" t="s">
        <v>319</v>
      </c>
      <c r="G77" s="15" t="s">
        <v>51</v>
      </c>
      <c r="H77" s="15" t="s">
        <v>244</v>
      </c>
      <c r="I77" s="17" t="s">
        <v>53</v>
      </c>
      <c r="J77" s="17" t="s">
        <v>53</v>
      </c>
      <c r="K77" s="17" t="s">
        <v>53</v>
      </c>
      <c r="L77" s="17" t="s">
        <v>53</v>
      </c>
      <c r="M77" s="17">
        <v>0</v>
      </c>
      <c r="N77" s="15" t="s">
        <v>53</v>
      </c>
      <c r="O77" s="15" t="s">
        <v>100</v>
      </c>
      <c r="P77" s="15" t="s">
        <v>101</v>
      </c>
      <c r="Q77" s="17">
        <f>SUM(S77:AP77)</f>
        <v>156624.79</v>
      </c>
      <c r="R77" s="17">
        <v>0</v>
      </c>
      <c r="S77" s="17">
        <v>156624.79</v>
      </c>
      <c r="T77" s="17">
        <v>0</v>
      </c>
      <c r="U77" s="15" t="s">
        <v>50</v>
      </c>
      <c r="V77" s="17">
        <v>0</v>
      </c>
      <c r="W77" s="17">
        <v>0</v>
      </c>
      <c r="X77" s="15" t="s">
        <v>50</v>
      </c>
      <c r="Y77" s="17">
        <v>0</v>
      </c>
      <c r="Z77" s="17">
        <v>0</v>
      </c>
      <c r="AA77" s="15" t="s">
        <v>50</v>
      </c>
      <c r="AB77" s="17">
        <v>0</v>
      </c>
      <c r="AC77" s="17">
        <v>0</v>
      </c>
      <c r="AD77" s="15" t="s">
        <v>50</v>
      </c>
      <c r="AE77" s="17">
        <v>0</v>
      </c>
      <c r="AF77" s="15">
        <v>0</v>
      </c>
      <c r="AG77" s="15" t="s">
        <v>50</v>
      </c>
      <c r="AH77" s="17">
        <v>0</v>
      </c>
      <c r="AI77" s="17">
        <v>0</v>
      </c>
      <c r="AJ77" s="15" t="s">
        <v>50</v>
      </c>
      <c r="AK77" s="17">
        <v>0</v>
      </c>
      <c r="AL77" s="1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</row>
    <row r="78" spans="1:42" s="18" customFormat="1" x14ac:dyDescent="0.25">
      <c r="A78" s="15" t="s">
        <v>257</v>
      </c>
      <c r="B78" s="16" t="s">
        <v>223</v>
      </c>
      <c r="C78" s="15" t="s">
        <v>47</v>
      </c>
      <c r="D78" s="15" t="s">
        <v>63</v>
      </c>
      <c r="E78" s="15" t="s">
        <v>64</v>
      </c>
      <c r="F78" s="15" t="s">
        <v>319</v>
      </c>
      <c r="G78" s="15" t="s">
        <v>51</v>
      </c>
      <c r="H78" s="15" t="s">
        <v>246</v>
      </c>
      <c r="I78" s="17" t="s">
        <v>53</v>
      </c>
      <c r="J78" s="17" t="s">
        <v>53</v>
      </c>
      <c r="K78" s="17" t="s">
        <v>53</v>
      </c>
      <c r="L78" s="17" t="s">
        <v>53</v>
      </c>
      <c r="M78" s="17">
        <v>0</v>
      </c>
      <c r="N78" s="15" t="s">
        <v>53</v>
      </c>
      <c r="O78" s="15" t="s">
        <v>54</v>
      </c>
      <c r="P78" s="15" t="s">
        <v>53</v>
      </c>
      <c r="Q78" s="17">
        <f>SUM(S78:AP78)</f>
        <v>30936585.26270001</v>
      </c>
      <c r="R78" s="17">
        <v>0</v>
      </c>
      <c r="S78" s="17">
        <v>22199784.778200008</v>
      </c>
      <c r="T78" s="17">
        <v>0</v>
      </c>
      <c r="U78" s="15" t="s">
        <v>50</v>
      </c>
      <c r="V78" s="17">
        <v>0</v>
      </c>
      <c r="W78" s="17">
        <v>7531724.5556000005</v>
      </c>
      <c r="X78" s="15" t="s">
        <v>50</v>
      </c>
      <c r="Y78" s="17">
        <v>1205075.9289000002</v>
      </c>
      <c r="Z78" s="17">
        <v>0</v>
      </c>
      <c r="AA78" s="15" t="s">
        <v>50</v>
      </c>
      <c r="AB78" s="17">
        <v>0</v>
      </c>
      <c r="AC78" s="17">
        <v>0</v>
      </c>
      <c r="AD78" s="15" t="s">
        <v>50</v>
      </c>
      <c r="AE78" s="17">
        <v>0</v>
      </c>
      <c r="AF78" s="15">
        <v>0</v>
      </c>
      <c r="AG78" s="15" t="s">
        <v>50</v>
      </c>
      <c r="AH78" s="17">
        <v>0</v>
      </c>
      <c r="AI78" s="17">
        <v>0</v>
      </c>
      <c r="AJ78" s="15" t="s">
        <v>50</v>
      </c>
      <c r="AK78" s="17">
        <v>0</v>
      </c>
      <c r="AL78" s="1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</row>
    <row r="79" spans="1:42" s="18" customFormat="1" x14ac:dyDescent="0.25">
      <c r="A79" s="15" t="s">
        <v>260</v>
      </c>
      <c r="B79" s="16" t="s">
        <v>223</v>
      </c>
      <c r="C79" s="15" t="s">
        <v>47</v>
      </c>
      <c r="D79" s="15" t="s">
        <v>73</v>
      </c>
      <c r="E79" s="15" t="s">
        <v>74</v>
      </c>
      <c r="F79" s="15" t="s">
        <v>326</v>
      </c>
      <c r="G79" s="15" t="s">
        <v>51</v>
      </c>
      <c r="H79" s="15" t="s">
        <v>248</v>
      </c>
      <c r="I79" s="17" t="s">
        <v>53</v>
      </c>
      <c r="J79" s="17" t="s">
        <v>53</v>
      </c>
      <c r="K79" s="17" t="s">
        <v>53</v>
      </c>
      <c r="L79" s="17" t="s">
        <v>53</v>
      </c>
      <c r="M79" s="17">
        <v>0</v>
      </c>
      <c r="N79" s="15" t="s">
        <v>53</v>
      </c>
      <c r="O79" s="15" t="s">
        <v>54</v>
      </c>
      <c r="P79" s="15" t="s">
        <v>53</v>
      </c>
      <c r="Q79" s="17">
        <f>SUM(S79:AP79)</f>
        <v>4213122.3946000002</v>
      </c>
      <c r="R79" s="17">
        <v>0</v>
      </c>
      <c r="S79" s="17">
        <v>3519309.5049999999</v>
      </c>
      <c r="T79" s="17">
        <v>0</v>
      </c>
      <c r="U79" s="15" t="s">
        <v>50</v>
      </c>
      <c r="V79" s="17">
        <v>0</v>
      </c>
      <c r="W79" s="17">
        <v>598114.55999999994</v>
      </c>
      <c r="X79" s="15" t="s">
        <v>50</v>
      </c>
      <c r="Y79" s="17">
        <v>95698.329599999997</v>
      </c>
      <c r="Z79" s="17">
        <v>0</v>
      </c>
      <c r="AA79" s="15" t="s">
        <v>50</v>
      </c>
      <c r="AB79" s="17">
        <v>0</v>
      </c>
      <c r="AC79" s="17">
        <v>0</v>
      </c>
      <c r="AD79" s="15" t="s">
        <v>50</v>
      </c>
      <c r="AE79" s="17">
        <v>0</v>
      </c>
      <c r="AF79" s="15">
        <v>0</v>
      </c>
      <c r="AG79" s="15" t="s">
        <v>50</v>
      </c>
      <c r="AH79" s="17">
        <v>0</v>
      </c>
      <c r="AI79" s="17">
        <v>0</v>
      </c>
      <c r="AJ79" s="15" t="s">
        <v>50</v>
      </c>
      <c r="AK79" s="17">
        <v>0</v>
      </c>
      <c r="AL79" s="1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</row>
    <row r="80" spans="1:42" s="18" customFormat="1" x14ac:dyDescent="0.25">
      <c r="A80" s="15" t="s">
        <v>264</v>
      </c>
      <c r="B80" s="16" t="s">
        <v>223</v>
      </c>
      <c r="C80" s="15" t="s">
        <v>47</v>
      </c>
      <c r="D80" s="15" t="s">
        <v>73</v>
      </c>
      <c r="E80" s="15" t="s">
        <v>74</v>
      </c>
      <c r="F80" s="15" t="s">
        <v>326</v>
      </c>
      <c r="G80" s="15" t="s">
        <v>51</v>
      </c>
      <c r="H80" s="15" t="s">
        <v>250</v>
      </c>
      <c r="I80" s="17" t="s">
        <v>53</v>
      </c>
      <c r="J80" s="17" t="s">
        <v>53</v>
      </c>
      <c r="K80" s="17" t="s">
        <v>53</v>
      </c>
      <c r="L80" s="17" t="s">
        <v>53</v>
      </c>
      <c r="M80" s="17">
        <v>0</v>
      </c>
      <c r="N80" s="15" t="s">
        <v>53</v>
      </c>
      <c r="O80" s="15" t="s">
        <v>251</v>
      </c>
      <c r="P80" s="15" t="s">
        <v>252</v>
      </c>
      <c r="Q80" s="17">
        <f>SUM(S80:AP80)</f>
        <v>89212.4</v>
      </c>
      <c r="R80" s="17">
        <v>0</v>
      </c>
      <c r="S80" s="17">
        <v>89212.4</v>
      </c>
      <c r="T80" s="17">
        <v>0</v>
      </c>
      <c r="U80" s="15" t="s">
        <v>50</v>
      </c>
      <c r="V80" s="17">
        <v>0</v>
      </c>
      <c r="W80" s="17">
        <v>0</v>
      </c>
      <c r="X80" s="15" t="s">
        <v>50</v>
      </c>
      <c r="Y80" s="17">
        <v>0</v>
      </c>
      <c r="Z80" s="17">
        <v>0</v>
      </c>
      <c r="AA80" s="15" t="s">
        <v>50</v>
      </c>
      <c r="AB80" s="17">
        <v>0</v>
      </c>
      <c r="AC80" s="17">
        <v>0</v>
      </c>
      <c r="AD80" s="15" t="s">
        <v>50</v>
      </c>
      <c r="AE80" s="17">
        <v>0</v>
      </c>
      <c r="AF80" s="15">
        <v>0</v>
      </c>
      <c r="AG80" s="15" t="s">
        <v>50</v>
      </c>
      <c r="AH80" s="17">
        <v>0</v>
      </c>
      <c r="AI80" s="17">
        <v>0</v>
      </c>
      <c r="AJ80" s="15" t="s">
        <v>50</v>
      </c>
      <c r="AK80" s="17">
        <v>0</v>
      </c>
      <c r="AL80" s="1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</row>
    <row r="81" spans="1:42" s="18" customFormat="1" x14ac:dyDescent="0.25">
      <c r="A81" s="15" t="s">
        <v>266</v>
      </c>
      <c r="B81" s="16" t="s">
        <v>223</v>
      </c>
      <c r="C81" s="15" t="s">
        <v>47</v>
      </c>
      <c r="D81" s="15" t="s">
        <v>73</v>
      </c>
      <c r="E81" s="15" t="s">
        <v>74</v>
      </c>
      <c r="F81" s="15" t="s">
        <v>326</v>
      </c>
      <c r="G81" s="15" t="s">
        <v>51</v>
      </c>
      <c r="H81" s="15" t="s">
        <v>254</v>
      </c>
      <c r="I81" s="17" t="s">
        <v>53</v>
      </c>
      <c r="J81" s="17" t="s">
        <v>53</v>
      </c>
      <c r="K81" s="17" t="s">
        <v>53</v>
      </c>
      <c r="L81" s="17" t="s">
        <v>53</v>
      </c>
      <c r="M81" s="17">
        <v>0</v>
      </c>
      <c r="N81" s="15" t="s">
        <v>53</v>
      </c>
      <c r="O81" s="15" t="s">
        <v>54</v>
      </c>
      <c r="P81" s="15" t="s">
        <v>53</v>
      </c>
      <c r="Q81" s="17">
        <f>SUM(S81:AP81)</f>
        <v>30152264.609249994</v>
      </c>
      <c r="R81" s="17">
        <v>0</v>
      </c>
      <c r="S81" s="17">
        <v>22538311.458349995</v>
      </c>
      <c r="T81" s="17">
        <v>0</v>
      </c>
      <c r="U81" s="15" t="s">
        <v>50</v>
      </c>
      <c r="V81" s="17">
        <v>0</v>
      </c>
      <c r="W81" s="17">
        <v>6563752.7163000004</v>
      </c>
      <c r="X81" s="15" t="s">
        <v>55</v>
      </c>
      <c r="Y81" s="17">
        <v>1050200.4345999998</v>
      </c>
      <c r="Z81" s="17">
        <v>0</v>
      </c>
      <c r="AA81" s="15" t="s">
        <v>50</v>
      </c>
      <c r="AB81" s="17">
        <v>0</v>
      </c>
      <c r="AC81" s="17">
        <v>0</v>
      </c>
      <c r="AD81" s="15" t="s">
        <v>50</v>
      </c>
      <c r="AE81" s="17">
        <v>0</v>
      </c>
      <c r="AF81" s="15">
        <v>0</v>
      </c>
      <c r="AG81" s="15" t="s">
        <v>50</v>
      </c>
      <c r="AH81" s="17">
        <v>0</v>
      </c>
      <c r="AI81" s="17">
        <v>0</v>
      </c>
      <c r="AJ81" s="15" t="s">
        <v>50</v>
      </c>
      <c r="AK81" s="17">
        <v>0</v>
      </c>
      <c r="AL81" s="1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</row>
    <row r="82" spans="1:42" s="18" customFormat="1" x14ac:dyDescent="0.25">
      <c r="A82" s="15" t="s">
        <v>270</v>
      </c>
      <c r="B82" s="16" t="s">
        <v>223</v>
      </c>
      <c r="C82" s="15" t="s">
        <v>47</v>
      </c>
      <c r="D82" s="15" t="s">
        <v>84</v>
      </c>
      <c r="E82" s="15" t="s">
        <v>85</v>
      </c>
      <c r="F82" s="15" t="s">
        <v>332</v>
      </c>
      <c r="G82" s="15" t="s">
        <v>51</v>
      </c>
      <c r="H82" s="15" t="s">
        <v>256</v>
      </c>
      <c r="I82" s="17" t="s">
        <v>53</v>
      </c>
      <c r="J82" s="17" t="s">
        <v>53</v>
      </c>
      <c r="K82" s="17" t="s">
        <v>53</v>
      </c>
      <c r="L82" s="17" t="s">
        <v>53</v>
      </c>
      <c r="M82" s="17">
        <v>0</v>
      </c>
      <c r="N82" s="15" t="s">
        <v>53</v>
      </c>
      <c r="O82" s="15" t="s">
        <v>54</v>
      </c>
      <c r="P82" s="15" t="s">
        <v>53</v>
      </c>
      <c r="Q82" s="17">
        <f>SUM(S82:AP82)</f>
        <v>33411497.602449995</v>
      </c>
      <c r="R82" s="17">
        <v>0</v>
      </c>
      <c r="S82" s="17">
        <v>27058582.576649994</v>
      </c>
      <c r="T82" s="17">
        <v>0</v>
      </c>
      <c r="U82" s="15" t="s">
        <v>50</v>
      </c>
      <c r="V82" s="17">
        <v>0</v>
      </c>
      <c r="W82" s="17">
        <v>5476650.8843</v>
      </c>
      <c r="X82" s="15" t="s">
        <v>55</v>
      </c>
      <c r="Y82" s="17">
        <v>876264.14150000014</v>
      </c>
      <c r="Z82" s="17">
        <v>0</v>
      </c>
      <c r="AA82" s="15" t="s">
        <v>50</v>
      </c>
      <c r="AB82" s="17">
        <v>0</v>
      </c>
      <c r="AC82" s="17">
        <v>0</v>
      </c>
      <c r="AD82" s="15" t="s">
        <v>50</v>
      </c>
      <c r="AE82" s="17">
        <v>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s="18" customFormat="1" x14ac:dyDescent="0.25">
      <c r="A83" s="15" t="s">
        <v>272</v>
      </c>
      <c r="B83" s="19">
        <v>43841</v>
      </c>
      <c r="C83" s="15" t="s">
        <v>47</v>
      </c>
      <c r="D83" s="15" t="s">
        <v>219</v>
      </c>
      <c r="E83" s="15" t="s">
        <v>220</v>
      </c>
      <c r="F83" s="15" t="s">
        <v>340</v>
      </c>
      <c r="G83" s="15" t="s">
        <v>51</v>
      </c>
      <c r="H83" s="15" t="s">
        <v>341</v>
      </c>
      <c r="I83" s="17" t="s">
        <v>53</v>
      </c>
      <c r="J83" s="17" t="s">
        <v>53</v>
      </c>
      <c r="K83" s="17" t="s">
        <v>53</v>
      </c>
      <c r="L83" s="17" t="s">
        <v>53</v>
      </c>
      <c r="M83" s="17">
        <v>0</v>
      </c>
      <c r="N83" s="15" t="s">
        <v>53</v>
      </c>
      <c r="O83" s="15" t="s">
        <v>329</v>
      </c>
      <c r="P83" s="15" t="s">
        <v>53</v>
      </c>
      <c r="Q83" s="17">
        <f>SUM(S83:AP83)</f>
        <v>0</v>
      </c>
      <c r="R83" s="17">
        <v>0</v>
      </c>
      <c r="S83" s="17">
        <v>0</v>
      </c>
      <c r="T83" s="17">
        <v>0</v>
      </c>
      <c r="U83" s="15" t="s">
        <v>50</v>
      </c>
      <c r="V83" s="17">
        <v>0</v>
      </c>
      <c r="W83" s="17">
        <v>0</v>
      </c>
      <c r="X83" s="15" t="s">
        <v>55</v>
      </c>
      <c r="Y83" s="17">
        <v>0</v>
      </c>
      <c r="Z83" s="17">
        <v>0</v>
      </c>
      <c r="AA83" s="15" t="s">
        <v>50</v>
      </c>
      <c r="AB83" s="17">
        <v>0</v>
      </c>
      <c r="AC83" s="17">
        <v>0</v>
      </c>
      <c r="AD83" s="15" t="s">
        <v>50</v>
      </c>
      <c r="AE83" s="17">
        <v>0</v>
      </c>
      <c r="AF83" s="15">
        <v>0</v>
      </c>
      <c r="AG83" s="15" t="s">
        <v>50</v>
      </c>
      <c r="AH83" s="17">
        <v>0</v>
      </c>
      <c r="AI83" s="17">
        <v>0</v>
      </c>
      <c r="AJ83" s="15" t="s">
        <v>50</v>
      </c>
      <c r="AK83" s="17">
        <v>0</v>
      </c>
      <c r="AL83" s="1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</row>
    <row r="84" spans="1:42" s="18" customFormat="1" x14ac:dyDescent="0.25">
      <c r="A84" s="15" t="s">
        <v>277</v>
      </c>
      <c r="B84" s="16" t="s">
        <v>258</v>
      </c>
      <c r="C84" s="15" t="s">
        <v>47</v>
      </c>
      <c r="D84" s="15" t="s">
        <v>48</v>
      </c>
      <c r="E84" s="15" t="s">
        <v>49</v>
      </c>
      <c r="F84" s="15" t="s">
        <v>314</v>
      </c>
      <c r="G84" s="15" t="s">
        <v>51</v>
      </c>
      <c r="H84" s="15" t="s">
        <v>259</v>
      </c>
      <c r="I84" s="17" t="s">
        <v>53</v>
      </c>
      <c r="J84" s="17" t="s">
        <v>53</v>
      </c>
      <c r="K84" s="17" t="s">
        <v>53</v>
      </c>
      <c r="L84" s="17" t="s">
        <v>53</v>
      </c>
      <c r="M84" s="17">
        <v>0</v>
      </c>
      <c r="N84" s="15" t="s">
        <v>53</v>
      </c>
      <c r="O84" s="15" t="s">
        <v>54</v>
      </c>
      <c r="P84" s="15" t="s">
        <v>53</v>
      </c>
      <c r="Q84" s="17">
        <f>SUM(S84:AP84)</f>
        <v>3435874.2220000001</v>
      </c>
      <c r="R84" s="17">
        <v>0</v>
      </c>
      <c r="S84" s="17">
        <v>1485918.05</v>
      </c>
      <c r="T84" s="17">
        <v>0</v>
      </c>
      <c r="U84" s="15" t="s">
        <v>50</v>
      </c>
      <c r="V84" s="17">
        <v>0</v>
      </c>
      <c r="W84" s="17">
        <v>1680996.7</v>
      </c>
      <c r="X84" s="15" t="s">
        <v>50</v>
      </c>
      <c r="Y84" s="17">
        <v>268959.47199999995</v>
      </c>
      <c r="Z84" s="17">
        <v>0</v>
      </c>
      <c r="AA84" s="15" t="s">
        <v>50</v>
      </c>
      <c r="AB84" s="17">
        <v>0</v>
      </c>
      <c r="AC84" s="17">
        <v>0</v>
      </c>
      <c r="AD84" s="15" t="s">
        <v>50</v>
      </c>
      <c r="AE84" s="17">
        <v>0</v>
      </c>
      <c r="AF84" s="15">
        <v>0</v>
      </c>
      <c r="AG84" s="15" t="s">
        <v>50</v>
      </c>
      <c r="AH84" s="17">
        <v>0</v>
      </c>
      <c r="AI84" s="17">
        <v>0</v>
      </c>
      <c r="AJ84" s="15" t="s">
        <v>50</v>
      </c>
      <c r="AK84" s="17">
        <v>0</v>
      </c>
      <c r="AL84" s="17">
        <v>0</v>
      </c>
      <c r="AM84" s="16" t="s">
        <v>53</v>
      </c>
      <c r="AN84" s="15" t="s">
        <v>53</v>
      </c>
      <c r="AO84" s="16" t="s">
        <v>53</v>
      </c>
      <c r="AP84" s="15" t="s">
        <v>53</v>
      </c>
    </row>
    <row r="85" spans="1:42" s="18" customFormat="1" x14ac:dyDescent="0.25">
      <c r="A85" s="15" t="s">
        <v>279</v>
      </c>
      <c r="B85" s="16" t="s">
        <v>258</v>
      </c>
      <c r="C85" s="15" t="s">
        <v>47</v>
      </c>
      <c r="D85" s="15" t="s">
        <v>48</v>
      </c>
      <c r="E85" s="15" t="s">
        <v>49</v>
      </c>
      <c r="F85" s="15" t="s">
        <v>314</v>
      </c>
      <c r="G85" s="15" t="s">
        <v>51</v>
      </c>
      <c r="H85" s="15" t="s">
        <v>261</v>
      </c>
      <c r="I85" s="17" t="s">
        <v>53</v>
      </c>
      <c r="J85" s="17" t="s">
        <v>53</v>
      </c>
      <c r="K85" s="17" t="s">
        <v>53</v>
      </c>
      <c r="L85" s="17" t="s">
        <v>53</v>
      </c>
      <c r="M85" s="17">
        <v>0</v>
      </c>
      <c r="N85" s="15" t="s">
        <v>53</v>
      </c>
      <c r="O85" s="15" t="s">
        <v>262</v>
      </c>
      <c r="P85" s="15" t="s">
        <v>263</v>
      </c>
      <c r="Q85" s="17">
        <f>SUM(S85:AP85)</f>
        <v>1034418.08925</v>
      </c>
      <c r="R85" s="17">
        <v>0</v>
      </c>
      <c r="S85" s="17">
        <v>1034418.08925</v>
      </c>
      <c r="T85" s="17">
        <v>0</v>
      </c>
      <c r="U85" s="15" t="s">
        <v>50</v>
      </c>
      <c r="V85" s="17">
        <v>0</v>
      </c>
      <c r="W85" s="17">
        <v>0</v>
      </c>
      <c r="X85" s="15" t="s">
        <v>50</v>
      </c>
      <c r="Y85" s="17">
        <v>0</v>
      </c>
      <c r="Z85" s="17">
        <v>0</v>
      </c>
      <c r="AA85" s="15" t="s">
        <v>50</v>
      </c>
      <c r="AB85" s="17">
        <v>0</v>
      </c>
      <c r="AC85" s="17">
        <v>0</v>
      </c>
      <c r="AD85" s="15" t="s">
        <v>50</v>
      </c>
      <c r="AE85" s="17">
        <v>0</v>
      </c>
      <c r="AF85" s="15">
        <v>0</v>
      </c>
      <c r="AG85" s="15" t="s">
        <v>50</v>
      </c>
      <c r="AH85" s="17">
        <v>0</v>
      </c>
      <c r="AI85" s="17">
        <v>0</v>
      </c>
      <c r="AJ85" s="15" t="s">
        <v>50</v>
      </c>
      <c r="AK85" s="17">
        <v>0</v>
      </c>
      <c r="AL85" s="17">
        <v>0</v>
      </c>
      <c r="AM85" s="16" t="s">
        <v>53</v>
      </c>
      <c r="AN85" s="15" t="s">
        <v>53</v>
      </c>
      <c r="AO85" s="16" t="s">
        <v>53</v>
      </c>
      <c r="AP85" s="15" t="s">
        <v>53</v>
      </c>
    </row>
    <row r="86" spans="1:42" s="18" customFormat="1" x14ac:dyDescent="0.25">
      <c r="A86" s="15" t="s">
        <v>283</v>
      </c>
      <c r="B86" s="16" t="s">
        <v>258</v>
      </c>
      <c r="C86" s="15" t="s">
        <v>47</v>
      </c>
      <c r="D86" s="15" t="s">
        <v>48</v>
      </c>
      <c r="E86" s="15" t="s">
        <v>49</v>
      </c>
      <c r="F86" s="15" t="s">
        <v>314</v>
      </c>
      <c r="G86" s="15" t="s">
        <v>51</v>
      </c>
      <c r="H86" s="15" t="s">
        <v>265</v>
      </c>
      <c r="I86" s="17" t="s">
        <v>53</v>
      </c>
      <c r="J86" s="17" t="s">
        <v>53</v>
      </c>
      <c r="K86" s="17" t="s">
        <v>53</v>
      </c>
      <c r="L86" s="17" t="s">
        <v>53</v>
      </c>
      <c r="M86" s="17">
        <v>0</v>
      </c>
      <c r="N86" s="15" t="s">
        <v>53</v>
      </c>
      <c r="O86" s="15" t="s">
        <v>54</v>
      </c>
      <c r="P86" s="15" t="s">
        <v>53</v>
      </c>
      <c r="Q86" s="17">
        <f>SUM(S86:AP86)</f>
        <v>30547400.301199999</v>
      </c>
      <c r="R86" s="17">
        <v>0</v>
      </c>
      <c r="S86" s="17">
        <v>23218279.074899998</v>
      </c>
      <c r="T86" s="17">
        <v>0</v>
      </c>
      <c r="U86" s="15" t="s">
        <v>50</v>
      </c>
      <c r="V86" s="17">
        <v>0</v>
      </c>
      <c r="W86" s="17">
        <v>6318207.9537999993</v>
      </c>
      <c r="X86" s="15" t="s">
        <v>50</v>
      </c>
      <c r="Y86" s="17">
        <v>1010913.2725000002</v>
      </c>
      <c r="Z86" s="17">
        <v>0</v>
      </c>
      <c r="AA86" s="15" t="s">
        <v>50</v>
      </c>
      <c r="AB86" s="17">
        <v>0</v>
      </c>
      <c r="AC86" s="17">
        <v>0</v>
      </c>
      <c r="AD86" s="15" t="s">
        <v>50</v>
      </c>
      <c r="AE86" s="17">
        <v>0</v>
      </c>
      <c r="AF86" s="15">
        <v>0</v>
      </c>
      <c r="AG86" s="15" t="s">
        <v>50</v>
      </c>
      <c r="AH86" s="17">
        <v>0</v>
      </c>
      <c r="AI86" s="17">
        <v>0</v>
      </c>
      <c r="AJ86" s="15" t="s">
        <v>50</v>
      </c>
      <c r="AK86" s="17">
        <v>0</v>
      </c>
      <c r="AL86" s="17">
        <v>0</v>
      </c>
      <c r="AM86" s="16" t="s">
        <v>53</v>
      </c>
      <c r="AN86" s="15" t="s">
        <v>53</v>
      </c>
      <c r="AO86" s="16" t="s">
        <v>53</v>
      </c>
      <c r="AP86" s="15" t="s">
        <v>53</v>
      </c>
    </row>
    <row r="87" spans="1:42" s="18" customFormat="1" x14ac:dyDescent="0.25">
      <c r="A87" s="15" t="s">
        <v>285</v>
      </c>
      <c r="B87" s="16" t="s">
        <v>258</v>
      </c>
      <c r="C87" s="15" t="s">
        <v>47</v>
      </c>
      <c r="D87" s="15" t="s">
        <v>48</v>
      </c>
      <c r="E87" s="15" t="s">
        <v>49</v>
      </c>
      <c r="F87" s="15" t="s">
        <v>314</v>
      </c>
      <c r="G87" s="15" t="s">
        <v>51</v>
      </c>
      <c r="H87" s="15" t="s">
        <v>267</v>
      </c>
      <c r="I87" s="17" t="s">
        <v>53</v>
      </c>
      <c r="J87" s="17" t="s">
        <v>53</v>
      </c>
      <c r="K87" s="17" t="s">
        <v>53</v>
      </c>
      <c r="L87" s="17" t="s">
        <v>53</v>
      </c>
      <c r="M87" s="17">
        <v>0</v>
      </c>
      <c r="N87" s="15" t="s">
        <v>53</v>
      </c>
      <c r="O87" s="15" t="s">
        <v>268</v>
      </c>
      <c r="P87" s="15" t="s">
        <v>269</v>
      </c>
      <c r="Q87" s="17">
        <f>SUM(S87:AP87)</f>
        <v>126700</v>
      </c>
      <c r="R87" s="17">
        <v>0</v>
      </c>
      <c r="S87" s="17">
        <v>126700</v>
      </c>
      <c r="T87" s="17">
        <v>0</v>
      </c>
      <c r="U87" s="15" t="s">
        <v>50</v>
      </c>
      <c r="V87" s="17">
        <v>0</v>
      </c>
      <c r="W87" s="17">
        <v>0</v>
      </c>
      <c r="X87" s="15" t="s">
        <v>50</v>
      </c>
      <c r="Y87" s="17">
        <v>0</v>
      </c>
      <c r="Z87" s="17">
        <v>0</v>
      </c>
      <c r="AA87" s="15" t="s">
        <v>50</v>
      </c>
      <c r="AB87" s="17">
        <v>0</v>
      </c>
      <c r="AC87" s="17">
        <v>0</v>
      </c>
      <c r="AD87" s="15" t="s">
        <v>50</v>
      </c>
      <c r="AE87" s="17">
        <v>0</v>
      </c>
      <c r="AF87" s="15">
        <v>0</v>
      </c>
      <c r="AG87" s="15" t="s">
        <v>50</v>
      </c>
      <c r="AH87" s="17">
        <v>0</v>
      </c>
      <c r="AI87" s="17">
        <v>0</v>
      </c>
      <c r="AJ87" s="15" t="s">
        <v>50</v>
      </c>
      <c r="AK87" s="17">
        <v>0</v>
      </c>
      <c r="AL87" s="17">
        <v>0</v>
      </c>
      <c r="AM87" s="16" t="s">
        <v>53</v>
      </c>
      <c r="AN87" s="15" t="s">
        <v>53</v>
      </c>
      <c r="AO87" s="16" t="s">
        <v>53</v>
      </c>
      <c r="AP87" s="15" t="s">
        <v>53</v>
      </c>
    </row>
    <row r="88" spans="1:42" s="18" customFormat="1" x14ac:dyDescent="0.25">
      <c r="A88" s="15" t="s">
        <v>287</v>
      </c>
      <c r="B88" s="16" t="s">
        <v>258</v>
      </c>
      <c r="C88" s="15" t="s">
        <v>47</v>
      </c>
      <c r="D88" s="15" t="s">
        <v>48</v>
      </c>
      <c r="E88" s="15" t="s">
        <v>49</v>
      </c>
      <c r="F88" s="15" t="s">
        <v>314</v>
      </c>
      <c r="G88" s="15" t="s">
        <v>51</v>
      </c>
      <c r="H88" s="15" t="s">
        <v>271</v>
      </c>
      <c r="I88" s="17" t="s">
        <v>53</v>
      </c>
      <c r="J88" s="17" t="s">
        <v>53</v>
      </c>
      <c r="K88" s="17" t="s">
        <v>53</v>
      </c>
      <c r="L88" s="17" t="s">
        <v>53</v>
      </c>
      <c r="M88" s="17">
        <v>0</v>
      </c>
      <c r="N88" s="15" t="s">
        <v>53</v>
      </c>
      <c r="O88" s="15" t="s">
        <v>54</v>
      </c>
      <c r="P88" s="15" t="s">
        <v>53</v>
      </c>
      <c r="Q88" s="17">
        <f>SUM(S88:AP88)</f>
        <v>6238350.156299999</v>
      </c>
      <c r="R88" s="17">
        <v>0</v>
      </c>
      <c r="S88" s="17">
        <v>5248415.1462999992</v>
      </c>
      <c r="T88" s="17">
        <v>0</v>
      </c>
      <c r="U88" s="15" t="s">
        <v>50</v>
      </c>
      <c r="V88" s="17">
        <v>0</v>
      </c>
      <c r="W88" s="17">
        <v>853392.25</v>
      </c>
      <c r="X88" s="15" t="s">
        <v>50</v>
      </c>
      <c r="Y88" s="17">
        <v>136542.76</v>
      </c>
      <c r="Z88" s="17">
        <v>0</v>
      </c>
      <c r="AA88" s="15" t="s">
        <v>50</v>
      </c>
      <c r="AB88" s="17">
        <v>0</v>
      </c>
      <c r="AC88" s="17">
        <v>0</v>
      </c>
      <c r="AD88" s="15" t="s">
        <v>50</v>
      </c>
      <c r="AE88" s="17">
        <v>0</v>
      </c>
      <c r="AF88" s="15">
        <v>0</v>
      </c>
      <c r="AG88" s="15" t="s">
        <v>50</v>
      </c>
      <c r="AH88" s="17">
        <v>0</v>
      </c>
      <c r="AI88" s="17">
        <v>0</v>
      </c>
      <c r="AJ88" s="15" t="s">
        <v>50</v>
      </c>
      <c r="AK88" s="17">
        <v>0</v>
      </c>
      <c r="AL88" s="17">
        <v>0</v>
      </c>
      <c r="AM88" s="16" t="s">
        <v>53</v>
      </c>
      <c r="AN88" s="15" t="s">
        <v>53</v>
      </c>
      <c r="AO88" s="16" t="s">
        <v>53</v>
      </c>
      <c r="AP88" s="15" t="s">
        <v>53</v>
      </c>
    </row>
    <row r="89" spans="1:42" s="18" customFormat="1" x14ac:dyDescent="0.25">
      <c r="A89" s="15" t="s">
        <v>289</v>
      </c>
      <c r="B89" s="16" t="s">
        <v>258</v>
      </c>
      <c r="C89" s="15" t="s">
        <v>47</v>
      </c>
      <c r="D89" s="15" t="s">
        <v>48</v>
      </c>
      <c r="E89" s="15" t="s">
        <v>49</v>
      </c>
      <c r="F89" s="15" t="s">
        <v>314</v>
      </c>
      <c r="G89" s="15" t="s">
        <v>77</v>
      </c>
      <c r="H89" s="15" t="s">
        <v>53</v>
      </c>
      <c r="I89" s="17" t="s">
        <v>273</v>
      </c>
      <c r="J89" s="17" t="s">
        <v>53</v>
      </c>
      <c r="K89" s="17" t="s">
        <v>274</v>
      </c>
      <c r="L89" s="17" t="s">
        <v>258</v>
      </c>
      <c r="M89" s="17">
        <v>163338.53</v>
      </c>
      <c r="N89" s="15" t="s">
        <v>80</v>
      </c>
      <c r="O89" s="15" t="s">
        <v>275</v>
      </c>
      <c r="P89" s="15" t="s">
        <v>276</v>
      </c>
      <c r="Q89" s="17">
        <f>SUM(S89:AP89)</f>
        <v>-81669.266399999993</v>
      </c>
      <c r="R89" s="17">
        <v>0</v>
      </c>
      <c r="S89" s="17">
        <v>0</v>
      </c>
      <c r="T89" s="17">
        <v>0</v>
      </c>
      <c r="U89" s="15" t="s">
        <v>50</v>
      </c>
      <c r="V89" s="17">
        <v>0</v>
      </c>
      <c r="W89" s="17">
        <v>-70404.539999999994</v>
      </c>
      <c r="X89" s="15" t="s">
        <v>55</v>
      </c>
      <c r="Y89" s="17">
        <v>-11264.7264</v>
      </c>
      <c r="Z89" s="17">
        <v>0</v>
      </c>
      <c r="AA89" s="15" t="s">
        <v>50</v>
      </c>
      <c r="AB89" s="17">
        <v>0</v>
      </c>
      <c r="AC89" s="17">
        <v>0</v>
      </c>
      <c r="AD89" s="15" t="s">
        <v>50</v>
      </c>
      <c r="AE89" s="17">
        <v>0</v>
      </c>
      <c r="AF89" s="15">
        <v>0</v>
      </c>
      <c r="AG89" s="15" t="s">
        <v>50</v>
      </c>
      <c r="AH89" s="17">
        <v>0</v>
      </c>
      <c r="AI89" s="17">
        <v>0</v>
      </c>
      <c r="AJ89" s="15" t="s">
        <v>50</v>
      </c>
      <c r="AK89" s="17">
        <v>0</v>
      </c>
      <c r="AL89" s="1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</row>
    <row r="90" spans="1:42" s="18" customFormat="1" x14ac:dyDescent="0.25">
      <c r="A90" s="15" t="s">
        <v>291</v>
      </c>
      <c r="B90" s="16" t="s">
        <v>258</v>
      </c>
      <c r="C90" s="15" t="s">
        <v>47</v>
      </c>
      <c r="D90" s="15" t="s">
        <v>63</v>
      </c>
      <c r="E90" s="15" t="s">
        <v>64</v>
      </c>
      <c r="F90" s="15" t="s">
        <v>320</v>
      </c>
      <c r="G90" s="15" t="s">
        <v>51</v>
      </c>
      <c r="H90" s="15" t="s">
        <v>278</v>
      </c>
      <c r="I90" s="17" t="s">
        <v>53</v>
      </c>
      <c r="J90" s="17" t="s">
        <v>53</v>
      </c>
      <c r="K90" s="17" t="s">
        <v>53</v>
      </c>
      <c r="L90" s="17" t="s">
        <v>53</v>
      </c>
      <c r="M90" s="17">
        <v>0</v>
      </c>
      <c r="N90" s="15" t="s">
        <v>53</v>
      </c>
      <c r="O90" s="15" t="s">
        <v>54</v>
      </c>
      <c r="P90" s="15" t="s">
        <v>53</v>
      </c>
      <c r="Q90" s="17">
        <f>SUM(S90:AP90)</f>
        <v>36687020.014449999</v>
      </c>
      <c r="R90" s="17">
        <v>0</v>
      </c>
      <c r="S90" s="17">
        <v>29518855.984449998</v>
      </c>
      <c r="T90" s="17">
        <v>0</v>
      </c>
      <c r="U90" s="15" t="s">
        <v>50</v>
      </c>
      <c r="V90" s="17">
        <v>0</v>
      </c>
      <c r="W90" s="17">
        <v>6179451.75</v>
      </c>
      <c r="X90" s="15" t="s">
        <v>55</v>
      </c>
      <c r="Y90" s="17">
        <v>988712.28</v>
      </c>
      <c r="Z90" s="17">
        <v>0</v>
      </c>
      <c r="AA90" s="15" t="s">
        <v>50</v>
      </c>
      <c r="AB90" s="17">
        <v>0</v>
      </c>
      <c r="AC90" s="17">
        <v>0</v>
      </c>
      <c r="AD90" s="15" t="s">
        <v>50</v>
      </c>
      <c r="AE90" s="17">
        <v>0</v>
      </c>
      <c r="AF90" s="15">
        <v>0</v>
      </c>
      <c r="AG90" s="15" t="s">
        <v>50</v>
      </c>
      <c r="AH90" s="17">
        <v>0</v>
      </c>
      <c r="AI90" s="17">
        <v>0</v>
      </c>
      <c r="AJ90" s="15" t="s">
        <v>50</v>
      </c>
      <c r="AK90" s="17">
        <v>0</v>
      </c>
      <c r="AL90" s="1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</row>
    <row r="91" spans="1:42" s="18" customFormat="1" x14ac:dyDescent="0.25">
      <c r="A91" s="15" t="s">
        <v>295</v>
      </c>
      <c r="B91" s="16" t="s">
        <v>258</v>
      </c>
      <c r="C91" s="15" t="s">
        <v>47</v>
      </c>
      <c r="D91" s="15" t="s">
        <v>63</v>
      </c>
      <c r="E91" s="15" t="s">
        <v>64</v>
      </c>
      <c r="F91" s="15" t="s">
        <v>320</v>
      </c>
      <c r="G91" s="15" t="s">
        <v>51</v>
      </c>
      <c r="H91" s="15" t="s">
        <v>280</v>
      </c>
      <c r="I91" s="17" t="s">
        <v>53</v>
      </c>
      <c r="J91" s="17" t="s">
        <v>53</v>
      </c>
      <c r="K91" s="17" t="s">
        <v>53</v>
      </c>
      <c r="L91" s="17" t="s">
        <v>53</v>
      </c>
      <c r="M91" s="17">
        <v>0</v>
      </c>
      <c r="N91" s="15" t="s">
        <v>53</v>
      </c>
      <c r="O91" s="15" t="s">
        <v>281</v>
      </c>
      <c r="P91" s="15" t="s">
        <v>282</v>
      </c>
      <c r="Q91" s="17">
        <f>SUM(S91:AP91)</f>
        <v>800170</v>
      </c>
      <c r="R91" s="17">
        <v>0</v>
      </c>
      <c r="S91" s="17">
        <v>800170</v>
      </c>
      <c r="T91" s="17">
        <v>0</v>
      </c>
      <c r="U91" s="15" t="s">
        <v>50</v>
      </c>
      <c r="V91" s="17">
        <v>0</v>
      </c>
      <c r="W91" s="17">
        <v>0</v>
      </c>
      <c r="X91" s="15" t="s">
        <v>50</v>
      </c>
      <c r="Y91" s="17">
        <v>0</v>
      </c>
      <c r="Z91" s="17">
        <v>0</v>
      </c>
      <c r="AA91" s="15" t="s">
        <v>50</v>
      </c>
      <c r="AB91" s="17">
        <v>0</v>
      </c>
      <c r="AC91" s="17">
        <v>0</v>
      </c>
      <c r="AD91" s="15" t="s">
        <v>50</v>
      </c>
      <c r="AE91" s="17">
        <v>0</v>
      </c>
      <c r="AF91" s="15">
        <v>0</v>
      </c>
      <c r="AG91" s="15" t="s">
        <v>50</v>
      </c>
      <c r="AH91" s="17">
        <v>0</v>
      </c>
      <c r="AI91" s="17">
        <v>0</v>
      </c>
      <c r="AJ91" s="15" t="s">
        <v>50</v>
      </c>
      <c r="AK91" s="17">
        <v>0</v>
      </c>
      <c r="AL91" s="1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s="18" customFormat="1" x14ac:dyDescent="0.25">
      <c r="A92" s="15" t="s">
        <v>343</v>
      </c>
      <c r="B92" s="16" t="s">
        <v>258</v>
      </c>
      <c r="C92" s="15" t="s">
        <v>47</v>
      </c>
      <c r="D92" s="15" t="s">
        <v>63</v>
      </c>
      <c r="E92" s="15" t="s">
        <v>64</v>
      </c>
      <c r="F92" s="15" t="s">
        <v>320</v>
      </c>
      <c r="G92" s="15" t="s">
        <v>51</v>
      </c>
      <c r="H92" s="15" t="s">
        <v>284</v>
      </c>
      <c r="I92" s="17" t="s">
        <v>53</v>
      </c>
      <c r="J92" s="17" t="s">
        <v>53</v>
      </c>
      <c r="K92" s="17" t="s">
        <v>53</v>
      </c>
      <c r="L92" s="17" t="s">
        <v>53</v>
      </c>
      <c r="M92" s="17">
        <v>0</v>
      </c>
      <c r="N92" s="15" t="s">
        <v>53</v>
      </c>
      <c r="O92" s="15" t="s">
        <v>54</v>
      </c>
      <c r="P92" s="15" t="s">
        <v>53</v>
      </c>
      <c r="Q92" s="17">
        <f>SUM(S92:AP92)</f>
        <v>7102839.9819999998</v>
      </c>
      <c r="R92" s="17">
        <v>0</v>
      </c>
      <c r="S92" s="17">
        <v>5563522.0699999994</v>
      </c>
      <c r="T92" s="17">
        <v>0</v>
      </c>
      <c r="U92" s="15" t="s">
        <v>50</v>
      </c>
      <c r="V92" s="17">
        <v>0</v>
      </c>
      <c r="W92" s="17">
        <v>1326998.2000000002</v>
      </c>
      <c r="X92" s="15" t="s">
        <v>55</v>
      </c>
      <c r="Y92" s="17">
        <v>212319.712</v>
      </c>
      <c r="Z92" s="17">
        <v>0</v>
      </c>
      <c r="AA92" s="15" t="s">
        <v>50</v>
      </c>
      <c r="AB92" s="17">
        <v>0</v>
      </c>
      <c r="AC92" s="17">
        <v>0</v>
      </c>
      <c r="AD92" s="15" t="s">
        <v>50</v>
      </c>
      <c r="AE92" s="17">
        <v>0</v>
      </c>
      <c r="AF92" s="15">
        <v>0</v>
      </c>
      <c r="AG92" s="15" t="s">
        <v>50</v>
      </c>
      <c r="AH92" s="17">
        <v>0</v>
      </c>
      <c r="AI92" s="17">
        <v>0</v>
      </c>
      <c r="AJ92" s="15" t="s">
        <v>50</v>
      </c>
      <c r="AK92" s="17">
        <v>0</v>
      </c>
      <c r="AL92" s="17">
        <v>0</v>
      </c>
      <c r="AM92" s="16" t="s">
        <v>53</v>
      </c>
      <c r="AN92" s="15" t="s">
        <v>53</v>
      </c>
      <c r="AO92" s="16" t="s">
        <v>53</v>
      </c>
      <c r="AP92" s="15" t="s">
        <v>53</v>
      </c>
    </row>
    <row r="93" spans="1:42" s="18" customFormat="1" x14ac:dyDescent="0.25">
      <c r="A93" s="15" t="s">
        <v>344</v>
      </c>
      <c r="B93" s="16" t="s">
        <v>258</v>
      </c>
      <c r="C93" s="15" t="s">
        <v>47</v>
      </c>
      <c r="D93" s="15" t="s">
        <v>73</v>
      </c>
      <c r="E93" s="15" t="s">
        <v>74</v>
      </c>
      <c r="F93" s="15" t="s">
        <v>327</v>
      </c>
      <c r="G93" s="15" t="s">
        <v>51</v>
      </c>
      <c r="H93" s="15" t="s">
        <v>286</v>
      </c>
      <c r="I93" s="17" t="s">
        <v>53</v>
      </c>
      <c r="J93" s="17" t="s">
        <v>53</v>
      </c>
      <c r="K93" s="17" t="s">
        <v>53</v>
      </c>
      <c r="L93" s="17" t="s">
        <v>53</v>
      </c>
      <c r="M93" s="17">
        <v>0</v>
      </c>
      <c r="N93" s="15" t="s">
        <v>53</v>
      </c>
      <c r="O93" s="15" t="s">
        <v>54</v>
      </c>
      <c r="P93" s="15" t="s">
        <v>53</v>
      </c>
      <c r="Q93" s="17">
        <f>SUM(S93:AP93)</f>
        <v>32388894.668550011</v>
      </c>
      <c r="R93" s="17">
        <v>0</v>
      </c>
      <c r="S93" s="17">
        <v>23715169.51095001</v>
      </c>
      <c r="T93" s="17">
        <v>0</v>
      </c>
      <c r="U93" s="15" t="s">
        <v>50</v>
      </c>
      <c r="V93" s="17">
        <v>0</v>
      </c>
      <c r="W93" s="17">
        <v>7477349.2738000005</v>
      </c>
      <c r="X93" s="15" t="s">
        <v>55</v>
      </c>
      <c r="Y93" s="17">
        <v>1196375.8838000002</v>
      </c>
      <c r="Z93" s="17">
        <v>0</v>
      </c>
      <c r="AA93" s="15" t="s">
        <v>50</v>
      </c>
      <c r="AB93" s="17">
        <v>0</v>
      </c>
      <c r="AC93" s="17">
        <v>0</v>
      </c>
      <c r="AD93" s="15" t="s">
        <v>50</v>
      </c>
      <c r="AE93" s="17">
        <v>0</v>
      </c>
      <c r="AF93" s="15">
        <v>0</v>
      </c>
      <c r="AG93" s="15" t="s">
        <v>50</v>
      </c>
      <c r="AH93" s="17">
        <v>0</v>
      </c>
      <c r="AI93" s="17">
        <v>0</v>
      </c>
      <c r="AJ93" s="15" t="s">
        <v>50</v>
      </c>
      <c r="AK93" s="17">
        <v>0</v>
      </c>
      <c r="AL93" s="17">
        <v>0</v>
      </c>
      <c r="AM93" s="16" t="s">
        <v>53</v>
      </c>
      <c r="AN93" s="15" t="s">
        <v>53</v>
      </c>
      <c r="AO93" s="16" t="s">
        <v>53</v>
      </c>
      <c r="AP93" s="15" t="s">
        <v>53</v>
      </c>
    </row>
    <row r="94" spans="1:42" s="18" customFormat="1" x14ac:dyDescent="0.25">
      <c r="A94" s="15" t="s">
        <v>345</v>
      </c>
      <c r="B94" s="16" t="s">
        <v>258</v>
      </c>
      <c r="C94" s="15" t="s">
        <v>47</v>
      </c>
      <c r="D94" s="15" t="s">
        <v>84</v>
      </c>
      <c r="E94" s="15" t="s">
        <v>85</v>
      </c>
      <c r="F94" s="15" t="s">
        <v>333</v>
      </c>
      <c r="G94" s="15" t="s">
        <v>51</v>
      </c>
      <c r="H94" s="15" t="s">
        <v>288</v>
      </c>
      <c r="I94" s="17" t="s">
        <v>53</v>
      </c>
      <c r="J94" s="17" t="s">
        <v>53</v>
      </c>
      <c r="K94" s="17" t="s">
        <v>53</v>
      </c>
      <c r="L94" s="17" t="s">
        <v>53</v>
      </c>
      <c r="M94" s="17">
        <v>0</v>
      </c>
      <c r="N94" s="15" t="s">
        <v>53</v>
      </c>
      <c r="O94" s="15" t="s">
        <v>54</v>
      </c>
      <c r="P94" s="15" t="s">
        <v>53</v>
      </c>
      <c r="Q94" s="17">
        <f>SUM(S94:AP94)</f>
        <v>31148547.269700002</v>
      </c>
      <c r="R94" s="17">
        <v>0</v>
      </c>
      <c r="S94" s="17">
        <v>23071049.692900002</v>
      </c>
      <c r="T94" s="17">
        <v>0</v>
      </c>
      <c r="U94" s="15" t="s">
        <v>50</v>
      </c>
      <c r="V94" s="17">
        <v>0</v>
      </c>
      <c r="W94" s="17">
        <v>6963359.9800000004</v>
      </c>
      <c r="X94" s="15" t="s">
        <v>55</v>
      </c>
      <c r="Y94" s="17">
        <v>1114137.5967999999</v>
      </c>
      <c r="Z94" s="17">
        <v>0</v>
      </c>
      <c r="AA94" s="15" t="s">
        <v>50</v>
      </c>
      <c r="AB94" s="17">
        <v>0</v>
      </c>
      <c r="AC94" s="17">
        <v>0</v>
      </c>
      <c r="AD94" s="15" t="s">
        <v>50</v>
      </c>
      <c r="AE94" s="17">
        <v>0</v>
      </c>
      <c r="AF94" s="15">
        <v>0</v>
      </c>
      <c r="AG94" s="15" t="s">
        <v>50</v>
      </c>
      <c r="AH94" s="17">
        <v>0</v>
      </c>
      <c r="AI94" s="17">
        <v>0</v>
      </c>
      <c r="AJ94" s="15" t="s">
        <v>50</v>
      </c>
      <c r="AK94" s="17">
        <v>0</v>
      </c>
      <c r="AL94" s="17">
        <v>0</v>
      </c>
      <c r="AM94" s="16" t="s">
        <v>53</v>
      </c>
      <c r="AN94" s="15" t="s">
        <v>53</v>
      </c>
      <c r="AO94" s="16" t="s">
        <v>53</v>
      </c>
      <c r="AP94" s="15" t="s">
        <v>53</v>
      </c>
    </row>
    <row r="95" spans="1:42" s="18" customFormat="1" x14ac:dyDescent="0.25">
      <c r="A95" s="15" t="s">
        <v>346</v>
      </c>
      <c r="B95" s="16" t="s">
        <v>258</v>
      </c>
      <c r="C95" s="15" t="s">
        <v>47</v>
      </c>
      <c r="D95" s="15" t="s">
        <v>219</v>
      </c>
      <c r="E95" s="15" t="s">
        <v>220</v>
      </c>
      <c r="F95" s="15" t="s">
        <v>342</v>
      </c>
      <c r="G95" s="15" t="s">
        <v>51</v>
      </c>
      <c r="H95" s="15" t="s">
        <v>290</v>
      </c>
      <c r="I95" s="17" t="s">
        <v>53</v>
      </c>
      <c r="J95" s="17" t="s">
        <v>53</v>
      </c>
      <c r="K95" s="17" t="s">
        <v>53</v>
      </c>
      <c r="L95" s="17" t="s">
        <v>53</v>
      </c>
      <c r="M95" s="17">
        <v>0</v>
      </c>
      <c r="N95" s="15" t="s">
        <v>53</v>
      </c>
      <c r="O95" s="15" t="s">
        <v>54</v>
      </c>
      <c r="P95" s="15" t="s">
        <v>53</v>
      </c>
      <c r="Q95" s="17">
        <f>SUM(S95:AP95)</f>
        <v>7820380.5798000004</v>
      </c>
      <c r="R95" s="17">
        <v>0</v>
      </c>
      <c r="S95" s="17">
        <v>6772351.5750000002</v>
      </c>
      <c r="T95" s="17">
        <v>0</v>
      </c>
      <c r="U95" s="15" t="s">
        <v>50</v>
      </c>
      <c r="V95" s="17">
        <v>0</v>
      </c>
      <c r="W95" s="17">
        <v>903473.28</v>
      </c>
      <c r="X95" s="15" t="s">
        <v>50</v>
      </c>
      <c r="Y95" s="17">
        <v>144555.7248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s="18" customFormat="1" x14ac:dyDescent="0.25">
      <c r="A96" s="15" t="s">
        <v>347</v>
      </c>
      <c r="B96" s="16" t="s">
        <v>258</v>
      </c>
      <c r="C96" s="15" t="s">
        <v>47</v>
      </c>
      <c r="D96" s="15" t="s">
        <v>219</v>
      </c>
      <c r="E96" s="15" t="s">
        <v>220</v>
      </c>
      <c r="F96" s="15" t="s">
        <v>342</v>
      </c>
      <c r="G96" s="15" t="s">
        <v>51</v>
      </c>
      <c r="H96" s="15" t="s">
        <v>292</v>
      </c>
      <c r="I96" s="17" t="s">
        <v>53</v>
      </c>
      <c r="J96" s="17" t="s">
        <v>53</v>
      </c>
      <c r="K96" s="17" t="s">
        <v>53</v>
      </c>
      <c r="L96" s="17" t="s">
        <v>53</v>
      </c>
      <c r="M96" s="17">
        <v>0</v>
      </c>
      <c r="N96" s="15" t="s">
        <v>53</v>
      </c>
      <c r="O96" s="15" t="s">
        <v>293</v>
      </c>
      <c r="P96" s="15" t="s">
        <v>294</v>
      </c>
      <c r="Q96" s="17">
        <f>SUM(S96:AP96)</f>
        <v>342000</v>
      </c>
      <c r="R96" s="17">
        <v>0</v>
      </c>
      <c r="S96" s="17">
        <v>342000</v>
      </c>
      <c r="T96" s="17">
        <v>0</v>
      </c>
      <c r="U96" s="15" t="s">
        <v>50</v>
      </c>
      <c r="V96" s="17">
        <v>0</v>
      </c>
      <c r="W96" s="17">
        <v>0</v>
      </c>
      <c r="X96" s="15" t="s">
        <v>50</v>
      </c>
      <c r="Y96" s="17">
        <v>0</v>
      </c>
      <c r="Z96" s="17">
        <v>0</v>
      </c>
      <c r="AA96" s="15" t="s">
        <v>50</v>
      </c>
      <c r="AB96" s="17">
        <v>0</v>
      </c>
      <c r="AC96" s="17">
        <v>0</v>
      </c>
      <c r="AD96" s="15" t="s">
        <v>50</v>
      </c>
      <c r="AE96" s="17">
        <v>0</v>
      </c>
      <c r="AF96" s="15">
        <v>0</v>
      </c>
      <c r="AG96" s="15" t="s">
        <v>50</v>
      </c>
      <c r="AH96" s="17">
        <v>0</v>
      </c>
      <c r="AI96" s="17">
        <v>0</v>
      </c>
      <c r="AJ96" s="15" t="s">
        <v>50</v>
      </c>
      <c r="AK96" s="17">
        <v>0</v>
      </c>
      <c r="AL96" s="1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</row>
    <row r="97" spans="1:42" s="18" customFormat="1" x14ac:dyDescent="0.25">
      <c r="A97" s="15" t="s">
        <v>348</v>
      </c>
      <c r="B97" s="16" t="s">
        <v>258</v>
      </c>
      <c r="C97" s="15" t="s">
        <v>47</v>
      </c>
      <c r="D97" s="15" t="s">
        <v>219</v>
      </c>
      <c r="E97" s="15" t="s">
        <v>220</v>
      </c>
      <c r="F97" s="15" t="s">
        <v>342</v>
      </c>
      <c r="G97" s="15" t="s">
        <v>51</v>
      </c>
      <c r="H97" s="15" t="s">
        <v>296</v>
      </c>
      <c r="I97" s="17" t="s">
        <v>53</v>
      </c>
      <c r="J97" s="17" t="s">
        <v>53</v>
      </c>
      <c r="K97" s="17" t="s">
        <v>53</v>
      </c>
      <c r="L97" s="17" t="s">
        <v>53</v>
      </c>
      <c r="M97" s="17">
        <v>0</v>
      </c>
      <c r="N97" s="15" t="s">
        <v>53</v>
      </c>
      <c r="O97" s="15" t="s">
        <v>54</v>
      </c>
      <c r="P97" s="15" t="s">
        <v>53</v>
      </c>
      <c r="Q97" s="17">
        <f>SUM(S97:AP97)</f>
        <v>2493250.4323999998</v>
      </c>
      <c r="R97" s="17">
        <v>0</v>
      </c>
      <c r="S97" s="17">
        <v>2173849.1999999997</v>
      </c>
      <c r="T97" s="17">
        <v>0</v>
      </c>
      <c r="U97" s="15" t="s">
        <v>50</v>
      </c>
      <c r="V97" s="17">
        <v>0</v>
      </c>
      <c r="W97" s="17">
        <v>275345.89</v>
      </c>
      <c r="X97" s="15" t="s">
        <v>50</v>
      </c>
      <c r="Y97" s="17">
        <v>44055.342400000001</v>
      </c>
      <c r="Z97" s="17">
        <v>0</v>
      </c>
      <c r="AA97" s="15" t="s">
        <v>50</v>
      </c>
      <c r="AB97" s="17">
        <v>0</v>
      </c>
      <c r="AC97" s="17">
        <v>0</v>
      </c>
      <c r="AD97" s="15" t="s">
        <v>50</v>
      </c>
      <c r="AE97" s="17">
        <v>0</v>
      </c>
      <c r="AF97" s="15">
        <v>0</v>
      </c>
      <c r="AG97" s="15" t="s">
        <v>50</v>
      </c>
      <c r="AH97" s="17">
        <v>0</v>
      </c>
      <c r="AI97" s="17">
        <v>0</v>
      </c>
      <c r="AJ97" s="15" t="s">
        <v>50</v>
      </c>
      <c r="AK97" s="17">
        <v>0</v>
      </c>
      <c r="AL97" s="1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</row>
    <row r="99" spans="1:42" x14ac:dyDescent="0.25">
      <c r="Q99" s="9">
        <f>SUM(Q2:Q97)</f>
        <v>932994143.35144591</v>
      </c>
      <c r="R99" s="9">
        <f>SUM(R2:R97)</f>
        <v>0</v>
      </c>
      <c r="S99" s="9">
        <f>SUM(S2:S97)</f>
        <v>724413594.85063815</v>
      </c>
      <c r="T99" s="9">
        <f>SUM(T2:T97)</f>
        <v>1516024.2999999998</v>
      </c>
      <c r="V99" s="9">
        <f>SUM(V2:V97)</f>
        <v>242563.88800000001</v>
      </c>
      <c r="W99" s="9">
        <f>SUM(W2:W97)</f>
        <v>178294793.37420732</v>
      </c>
      <c r="Y99" s="9">
        <f>SUM(Y2:Y97)</f>
        <v>28527166.938600052</v>
      </c>
      <c r="Z99" s="9">
        <f>SUM(Z2:Z97)</f>
        <v>0</v>
      </c>
      <c r="AB99" s="9">
        <f>SUM(AB2:AB97)</f>
        <v>0</v>
      </c>
      <c r="AC99" s="9">
        <f>SUM(AC2:AC97)</f>
        <v>0</v>
      </c>
      <c r="AE99" s="9">
        <f>SUM(AE2:AE97)</f>
        <v>0</v>
      </c>
      <c r="AI99" s="9">
        <f>SUM(AI2:AI97)</f>
        <v>0</v>
      </c>
      <c r="AK99" s="9">
        <f>SUM(AK2:AK97)</f>
        <v>0</v>
      </c>
      <c r="AL99" s="9">
        <f>SUM(AL2:AL97)</f>
        <v>0</v>
      </c>
    </row>
    <row r="101" spans="1:42" x14ac:dyDescent="0.25">
      <c r="J101" s="8" t="s">
        <v>297</v>
      </c>
    </row>
    <row r="103" spans="1:42" x14ac:dyDescent="0.25">
      <c r="J103" s="8" t="s">
        <v>298</v>
      </c>
      <c r="K103" s="8" t="s">
        <v>299</v>
      </c>
      <c r="L103" s="8" t="s">
        <v>300</v>
      </c>
    </row>
    <row r="105" spans="1:42" x14ac:dyDescent="0.25">
      <c r="I105" s="8" t="s">
        <v>301</v>
      </c>
      <c r="J105" s="8">
        <f>S99</f>
        <v>724413594.85063815</v>
      </c>
    </row>
    <row r="107" spans="1:42" x14ac:dyDescent="0.25">
      <c r="I107" s="8" t="s">
        <v>302</v>
      </c>
      <c r="J107" s="8">
        <f>W99+T99</f>
        <v>179810817.67420733</v>
      </c>
      <c r="K107" s="8">
        <f>V99+Y99</f>
        <v>28769730.826600052</v>
      </c>
    </row>
    <row r="109" spans="1:42" x14ac:dyDescent="0.25">
      <c r="I109" s="8" t="s">
        <v>303</v>
      </c>
      <c r="J109" s="8">
        <v>0</v>
      </c>
      <c r="K109" s="8">
        <v>0</v>
      </c>
      <c r="L109" s="8">
        <v>0</v>
      </c>
    </row>
    <row r="111" spans="1:42" x14ac:dyDescent="0.25">
      <c r="I111" s="8" t="s">
        <v>304</v>
      </c>
      <c r="J111" s="8">
        <v>0</v>
      </c>
      <c r="K111" s="8">
        <v>0</v>
      </c>
    </row>
    <row r="112" spans="1:42" x14ac:dyDescent="0.25">
      <c r="K112" s="8">
        <f>SUM(K105:K111)</f>
        <v>28769730.826600052</v>
      </c>
      <c r="L112" s="8">
        <f>SUM(L105:L111)</f>
        <v>0</v>
      </c>
    </row>
    <row r="113" spans="9:13" x14ac:dyDescent="0.25">
      <c r="I113" s="8" t="s">
        <v>305</v>
      </c>
      <c r="J113" s="8">
        <f>SUM(J105:J112)</f>
        <v>904224412.52484548</v>
      </c>
      <c r="K113" s="8">
        <f>SUM(K112)</f>
        <v>28769730.826600052</v>
      </c>
      <c r="L113" s="8">
        <f>SUM(L112)</f>
        <v>0</v>
      </c>
      <c r="M113" s="8">
        <f>J113+K113</f>
        <v>932994143.35144556</v>
      </c>
    </row>
  </sheetData>
  <sortState ref="A8:AP97">
    <sortCondition ref="B8:B97"/>
    <sortCondition ref="D8:D9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2020-01-13T15:54:42Z</dcterms:created>
  <dcterms:modified xsi:type="dcterms:W3CDTF">2020-01-13T18:31:12Z</dcterms:modified>
</cp:coreProperties>
</file>