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2020\"/>
    </mc:Choice>
  </mc:AlternateContent>
  <xr:revisionPtr revIDLastSave="0" documentId="13_ncr:1_{67F66694-3E5A-409F-ACF0-C0E93DC26B77}" xr6:coauthVersionLast="45" xr6:coauthVersionMax="45" xr10:uidLastSave="{00000000-0000-0000-0000-000000000000}"/>
  <bookViews>
    <workbookView xWindow="-120" yWindow="-120" windowWidth="21840" windowHeight="13290" xr2:uid="{C2A0B2E1-E993-4154-8919-777279325D5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79" i="1" l="1"/>
  <c r="Q42" i="1"/>
  <c r="Q21" i="1"/>
  <c r="Q25" i="1"/>
  <c r="Q34" i="1"/>
  <c r="Q43" i="1"/>
  <c r="Q48" i="1"/>
  <c r="Q56" i="1"/>
  <c r="Q9" i="1"/>
  <c r="Q10" i="1"/>
  <c r="Q11" i="1"/>
  <c r="Q22" i="1"/>
  <c r="Q26" i="1"/>
  <c r="Q27" i="1"/>
  <c r="Q28" i="1"/>
  <c r="Q35" i="1"/>
  <c r="Q44" i="1"/>
  <c r="Q49" i="1"/>
  <c r="Q57" i="1"/>
  <c r="Q58" i="1"/>
  <c r="Q12" i="1"/>
  <c r="Q23" i="1"/>
  <c r="Q29" i="1"/>
  <c r="Q36" i="1"/>
  <c r="Q37" i="1"/>
  <c r="Q38" i="1"/>
  <c r="Q45" i="1"/>
  <c r="Q50" i="1"/>
  <c r="Q51" i="1"/>
  <c r="Q52" i="1"/>
  <c r="Q59" i="1"/>
  <c r="Q13" i="1"/>
  <c r="Q24" i="1"/>
  <c r="Q30" i="1"/>
  <c r="Q39" i="1"/>
  <c r="Q40" i="1"/>
  <c r="Q41" i="1"/>
  <c r="Q46" i="1"/>
  <c r="Q53" i="1"/>
  <c r="Q54" i="1"/>
  <c r="Q60" i="1"/>
  <c r="Q61" i="1"/>
  <c r="Q62" i="1"/>
  <c r="Q14" i="1"/>
  <c r="Q15" i="1"/>
  <c r="Q16" i="1"/>
  <c r="Q17" i="1"/>
  <c r="Q18" i="1"/>
  <c r="Q19" i="1"/>
  <c r="Q20" i="1"/>
  <c r="Q31" i="1"/>
  <c r="Q32" i="1"/>
  <c r="Q33" i="1"/>
  <c r="Q47" i="1"/>
  <c r="Q55" i="1"/>
  <c r="Q63" i="1"/>
  <c r="Q8" i="1"/>
  <c r="AL65" i="1"/>
  <c r="AK65" i="1"/>
  <c r="AI65" i="1"/>
  <c r="AE65" i="1"/>
  <c r="AC65" i="1"/>
  <c r="AB65" i="1"/>
  <c r="Z65" i="1"/>
  <c r="Y65" i="1"/>
  <c r="W65" i="1"/>
  <c r="V65" i="1"/>
  <c r="K73" i="1" s="1"/>
  <c r="K79" i="1" s="1"/>
  <c r="T65" i="1"/>
  <c r="J73" i="1" s="1"/>
  <c r="S65" i="1"/>
  <c r="J71" i="1" s="1"/>
  <c r="J79" i="1" s="1"/>
  <c r="M79" i="1" s="1"/>
  <c r="R65" i="1"/>
  <c r="Q65" i="1" l="1"/>
</calcChain>
</file>

<file path=xl/sharedStrings.xml><?xml version="1.0" encoding="utf-8"?>
<sst xmlns="http://schemas.openxmlformats.org/spreadsheetml/2006/main" count="1449" uniqueCount="250">
  <si>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</si>
  <si>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</si>
  <si>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</si>
  <si>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</si>
  <si>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</si>
  <si>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</si>
  <si>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</si>
  <si>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</si>
  <si>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</si>
  <si>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</si>
  <si>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</si>
  <si>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</si>
  <si>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</si>
  <si>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</si>
  <si>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</si>
  <si>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</si>
  <si>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</si>
  <si>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</si>
  <si>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</si>
  <si>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</si>
  <si>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</si>
  <si>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</si>
  <si>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</si>
  <si>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</si>
  <si>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</si>
  <si>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</si>
  <si>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</si>
  <si>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</si>
  <si>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</si>
  <si>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</si>
  <si>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</si>
  <si>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</si>
  <si>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</si>
  <si>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</si>
  <si>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</si>
  <si>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</si>
  <si>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</si>
  <si>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</si>
  <si>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</si>
  <si>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</si>
  <si>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</si>
  <si>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</si>
  <si>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</si>
  <si>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</si>
  <si>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</si>
  <si>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23/03/2020</t>
  </si>
  <si>
    <t>0301</t>
  </si>
  <si>
    <t/>
  </si>
  <si>
    <t>FC</t>
  </si>
  <si>
    <t>16</t>
  </si>
  <si>
    <t>-</t>
  </si>
  <si>
    <t>3</t>
  </si>
  <si>
    <t>001</t>
  </si>
  <si>
    <t>Z1B8026797</t>
  </si>
  <si>
    <t>00078630-00078689</t>
  </si>
  <si>
    <t>VENTAS NO CONTRIBUYENTES</t>
  </si>
  <si>
    <t>4</t>
  </si>
  <si>
    <t>002</t>
  </si>
  <si>
    <t>Z1B8026622</t>
  </si>
  <si>
    <t>00258678-00258691</t>
  </si>
  <si>
    <t>5</t>
  </si>
  <si>
    <t>00258692</t>
  </si>
  <si>
    <t>LAENNELECTRIC C.A.</t>
  </si>
  <si>
    <t>J-31124236-8</t>
  </si>
  <si>
    <t>6</t>
  </si>
  <si>
    <t>00258693-00258765</t>
  </si>
  <si>
    <t>7</t>
  </si>
  <si>
    <t>003</t>
  </si>
  <si>
    <t>Z1B8027648</t>
  </si>
  <si>
    <t>00226580-00226662</t>
  </si>
  <si>
    <t>8</t>
  </si>
  <si>
    <t>004</t>
  </si>
  <si>
    <t>Z1B8026803</t>
  </si>
  <si>
    <t>00054025-00054069</t>
  </si>
  <si>
    <t>9</t>
  </si>
  <si>
    <t>005</t>
  </si>
  <si>
    <t>Z1B8026520</t>
  </si>
  <si>
    <t>00098732-00098735</t>
  </si>
  <si>
    <t>10</t>
  </si>
  <si>
    <t>00098736</t>
  </si>
  <si>
    <t>XAVIER GARCIA</t>
  </si>
  <si>
    <t>V25948515</t>
  </si>
  <si>
    <t>12</t>
  </si>
  <si>
    <t>NC</t>
  </si>
  <si>
    <t>00000064</t>
  </si>
  <si>
    <t>00098732</t>
  </si>
  <si>
    <t>VEN</t>
  </si>
  <si>
    <t>13</t>
  </si>
  <si>
    <t>00000065</t>
  </si>
  <si>
    <t>00098733</t>
  </si>
  <si>
    <t>14</t>
  </si>
  <si>
    <t>00000066</t>
  </si>
  <si>
    <t>00098734</t>
  </si>
  <si>
    <t>15</t>
  </si>
  <si>
    <t>00000067</t>
  </si>
  <si>
    <t>00098735</t>
  </si>
  <si>
    <t>00000068</t>
  </si>
  <si>
    <t>17</t>
  </si>
  <si>
    <t>24/03/2020</t>
  </si>
  <si>
    <t>00078690-00078745</t>
  </si>
  <si>
    <t>18</t>
  </si>
  <si>
    <t>00258766-00258839</t>
  </si>
  <si>
    <t>19</t>
  </si>
  <si>
    <t>00226663-00226742</t>
  </si>
  <si>
    <t>20</t>
  </si>
  <si>
    <t>00054070-00054106</t>
  </si>
  <si>
    <t>21</t>
  </si>
  <si>
    <t>25/03/2020</t>
  </si>
  <si>
    <t>00078746-00078804</t>
  </si>
  <si>
    <t>22</t>
  </si>
  <si>
    <t>00258840-00258895</t>
  </si>
  <si>
    <t>23</t>
  </si>
  <si>
    <t>00258896</t>
  </si>
  <si>
    <t>MANTENIMIENTO ALFERCA</t>
  </si>
  <si>
    <t>J41073527-9</t>
  </si>
  <si>
    <t>24</t>
  </si>
  <si>
    <t>00258897-00258923</t>
  </si>
  <si>
    <t>25</t>
  </si>
  <si>
    <t>00226743-00226806</t>
  </si>
  <si>
    <t>26</t>
  </si>
  <si>
    <t>00054107-00054166</t>
  </si>
  <si>
    <t>27</t>
  </si>
  <si>
    <t>00098737-00098738</t>
  </si>
  <si>
    <t>28</t>
  </si>
  <si>
    <t>00000069</t>
  </si>
  <si>
    <t>00098737</t>
  </si>
  <si>
    <t>29</t>
  </si>
  <si>
    <t>00000070</t>
  </si>
  <si>
    <t>00098738</t>
  </si>
  <si>
    <t>26/03/2020</t>
  </si>
  <si>
    <t>31</t>
  </si>
  <si>
    <t>00078805-00078881</t>
  </si>
  <si>
    <t>32</t>
  </si>
  <si>
    <t>00258924-00258986</t>
  </si>
  <si>
    <t>33</t>
  </si>
  <si>
    <t>00226807-00226827</t>
  </si>
  <si>
    <t>34</t>
  </si>
  <si>
    <t>00226828</t>
  </si>
  <si>
    <t>ANANDALYS</t>
  </si>
  <si>
    <t>V402210558</t>
  </si>
  <si>
    <t>35</t>
  </si>
  <si>
    <t>00226829-00226889</t>
  </si>
  <si>
    <t>36</t>
  </si>
  <si>
    <t>00054167-00054205</t>
  </si>
  <si>
    <t>37</t>
  </si>
  <si>
    <t>00054206</t>
  </si>
  <si>
    <t>COMERCIALIZADORA Y AGROPECUARIA FLOR MARIA, C.A.</t>
  </si>
  <si>
    <t>J-40773793-7</t>
  </si>
  <si>
    <t>38</t>
  </si>
  <si>
    <t>00054207-00054217</t>
  </si>
  <si>
    <t>27/03/2020</t>
  </si>
  <si>
    <t>40</t>
  </si>
  <si>
    <t>00078882-00078940</t>
  </si>
  <si>
    <t>41</t>
  </si>
  <si>
    <t>00258987-00259058</t>
  </si>
  <si>
    <t>42</t>
  </si>
  <si>
    <t>00226890-00226943</t>
  </si>
  <si>
    <t>43</t>
  </si>
  <si>
    <t>00054218-00054271</t>
  </si>
  <si>
    <t>44</t>
  </si>
  <si>
    <t>00098739-00098750</t>
  </si>
  <si>
    <t>28/03/2020</t>
  </si>
  <si>
    <t>46</t>
  </si>
  <si>
    <t>00078941-00079031</t>
  </si>
  <si>
    <t>47</t>
  </si>
  <si>
    <t>00259059-00259152</t>
  </si>
  <si>
    <t>48</t>
  </si>
  <si>
    <t>00226944-00226973</t>
  </si>
  <si>
    <t>49</t>
  </si>
  <si>
    <t>00226974</t>
  </si>
  <si>
    <t>CORPORACION GALACTICA JARDINES DE LOS TEQUES C.A</t>
  </si>
  <si>
    <t>J-31456740-3</t>
  </si>
  <si>
    <t>50</t>
  </si>
  <si>
    <t>00226975-00226997</t>
  </si>
  <si>
    <t>51</t>
  </si>
  <si>
    <t>00054272-00054335</t>
  </si>
  <si>
    <t>52</t>
  </si>
  <si>
    <t>00000107</t>
  </si>
  <si>
    <t>00054301</t>
  </si>
  <si>
    <t>FRANDERS ROJAS</t>
  </si>
  <si>
    <t>V18094031</t>
  </si>
  <si>
    <t>53</t>
  </si>
  <si>
    <t>00098751-00098777</t>
  </si>
  <si>
    <t>54</t>
  </si>
  <si>
    <t>29/03/2020</t>
  </si>
  <si>
    <t>00079032-00079099</t>
  </si>
  <si>
    <t>55</t>
  </si>
  <si>
    <t>00259153-00259212</t>
  </si>
  <si>
    <t>56</t>
  </si>
  <si>
    <t>00000167</t>
  </si>
  <si>
    <t>00259068</t>
  </si>
  <si>
    <t>RAFAEL DIAZ</t>
  </si>
  <si>
    <t>V3250942</t>
  </si>
  <si>
    <t>00226998-00227043</t>
  </si>
  <si>
    <t>00054336</t>
  </si>
  <si>
    <t>MAURISIO REYES</t>
  </si>
  <si>
    <t>V10278478</t>
  </si>
  <si>
    <t>00054337</t>
  </si>
  <si>
    <t>COOPERATIVA ALF, R.L.</t>
  </si>
  <si>
    <t>J296108854</t>
  </si>
  <si>
    <t>00054338-00054370</t>
  </si>
  <si>
    <t>00098778-00098795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</si>
  <si>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</si>
  <si>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</si>
  <si>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</si>
  <si>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</si>
  <si>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</si>
  <si>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</si>
  <si>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</si>
  <si>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</si>
  <si>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</si>
  <si>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23-03-20 HASTA 29-03-20</t>
  </si>
  <si>
    <t>0556</t>
  </si>
  <si>
    <t>0557</t>
  </si>
  <si>
    <t>0558</t>
  </si>
  <si>
    <t>0559</t>
  </si>
  <si>
    <t>0560</t>
  </si>
  <si>
    <t>0561</t>
  </si>
  <si>
    <t>1513</t>
  </si>
  <si>
    <t>1515</t>
  </si>
  <si>
    <t>1514</t>
  </si>
  <si>
    <t>1516</t>
  </si>
  <si>
    <t>1517</t>
  </si>
  <si>
    <t>1518</t>
  </si>
  <si>
    <t>1627</t>
  </si>
  <si>
    <t>1628</t>
  </si>
  <si>
    <t>1629</t>
  </si>
  <si>
    <t>1630</t>
  </si>
  <si>
    <t>1631</t>
  </si>
  <si>
    <t>1632</t>
  </si>
  <si>
    <t>0562</t>
  </si>
  <si>
    <t>0563</t>
  </si>
  <si>
    <t>0564</t>
  </si>
  <si>
    <t>1398</t>
  </si>
  <si>
    <t>1400</t>
  </si>
  <si>
    <t>1401</t>
  </si>
  <si>
    <t>1402</t>
  </si>
  <si>
    <t>1339</t>
  </si>
  <si>
    <t>CAJA SIN ACTIVIDAD</t>
  </si>
  <si>
    <t>0</t>
  </si>
  <si>
    <t>1519</t>
  </si>
  <si>
    <t>1633</t>
  </si>
  <si>
    <t>0565</t>
  </si>
  <si>
    <t>1403</t>
  </si>
  <si>
    <t>1</t>
  </si>
  <si>
    <t>2</t>
  </si>
  <si>
    <t>11</t>
  </si>
  <si>
    <t>30</t>
  </si>
  <si>
    <t>39</t>
  </si>
  <si>
    <t>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</si>
</sst>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6F399-F6C3-4635-96A9-085EEE626FCE}">
  <dimension ref="A2:AP79"/>
  <sheetViews>
    <sheetView tabSelected="1" topLeftCell="A38" workbookViewId="0">
      <selection activeCell="A8" sqref="A8:A6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2.140625" style="3" bestFit="1" customWidth="1"/>
    <col min="16" max="16" width="12.140625" style="3" bestFit="1" customWidth="1"/>
    <col min="17" max="17" width="15.85546875" style="8" bestFit="1" customWidth="1"/>
    <col min="18" max="18" width="5.140625" style="8" bestFit="1" customWidth="1"/>
    <col min="19" max="20" width="14.28515625" style="8" bestFit="1" customWidth="1"/>
    <col min="21" max="21" width="17" style="3" bestFit="1" customWidth="1"/>
    <col min="22" max="22" width="13.2851562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0.7109375" style="8" bestFit="1" customWidth="1"/>
    <col min="30" max="30" width="21.140625" style="3" bestFit="1" customWidth="1"/>
    <col min="31" max="31" width="9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2" t="s">
        <v>211</v>
      </c>
      <c r="B4" s="22"/>
      <c r="C4" s="22"/>
      <c r="D4" s="22"/>
      <c r="E4" s="22"/>
      <c r="F4" s="22"/>
      <c r="G4" s="22"/>
      <c r="H4" s="22"/>
      <c r="I4" s="22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244</v>
      </c>
      <c r="B8" s="14" t="s">
        <v>45</v>
      </c>
      <c r="C8" s="13" t="s">
        <v>46</v>
      </c>
      <c r="D8" s="13" t="s">
        <v>52</v>
      </c>
      <c r="E8" s="13" t="s">
        <v>53</v>
      </c>
      <c r="F8" s="13" t="s">
        <v>212</v>
      </c>
      <c r="G8" s="13" t="s">
        <v>48</v>
      </c>
      <c r="H8" s="13" t="s">
        <v>54</v>
      </c>
      <c r="I8" s="15" t="s">
        <v>47</v>
      </c>
      <c r="J8" s="15" t="s">
        <v>47</v>
      </c>
      <c r="K8" s="15" t="s">
        <v>47</v>
      </c>
      <c r="L8" s="15" t="s">
        <v>47</v>
      </c>
      <c r="M8" s="15">
        <v>0</v>
      </c>
      <c r="N8" s="13" t="s">
        <v>47</v>
      </c>
      <c r="O8" s="13" t="s">
        <v>55</v>
      </c>
      <c r="P8" s="13" t="s">
        <v>47</v>
      </c>
      <c r="Q8" s="15">
        <f>SUM(S8:AP8)</f>
        <v>22785423.332750004</v>
      </c>
      <c r="R8" s="15">
        <v>0</v>
      </c>
      <c r="S8" s="15">
        <v>18062857.020000003</v>
      </c>
      <c r="T8" s="15">
        <v>0</v>
      </c>
      <c r="U8" s="13" t="s">
        <v>50</v>
      </c>
      <c r="V8" s="15">
        <v>0</v>
      </c>
      <c r="W8" s="15">
        <v>4071177.8558499995</v>
      </c>
      <c r="X8" s="13" t="s">
        <v>49</v>
      </c>
      <c r="Y8" s="15">
        <v>651388.45689999999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47</v>
      </c>
      <c r="AN8" s="13" t="s">
        <v>47</v>
      </c>
      <c r="AO8" s="14" t="s">
        <v>47</v>
      </c>
      <c r="AP8" s="13" t="s">
        <v>47</v>
      </c>
    </row>
    <row r="9" spans="1:42" x14ac:dyDescent="0.25">
      <c r="A9" s="13" t="s">
        <v>245</v>
      </c>
      <c r="B9" s="17" t="s">
        <v>45</v>
      </c>
      <c r="C9" s="16" t="s">
        <v>46</v>
      </c>
      <c r="D9" s="16" t="s">
        <v>57</v>
      </c>
      <c r="E9" s="16" t="s">
        <v>58</v>
      </c>
      <c r="F9" s="16" t="s">
        <v>218</v>
      </c>
      <c r="G9" s="16" t="s">
        <v>48</v>
      </c>
      <c r="H9" s="16" t="s">
        <v>59</v>
      </c>
      <c r="I9" s="18" t="s">
        <v>47</v>
      </c>
      <c r="J9" s="18" t="s">
        <v>47</v>
      </c>
      <c r="K9" s="18" t="s">
        <v>47</v>
      </c>
      <c r="L9" s="18" t="s">
        <v>47</v>
      </c>
      <c r="M9" s="18">
        <v>0</v>
      </c>
      <c r="N9" s="16" t="s">
        <v>47</v>
      </c>
      <c r="O9" s="16" t="s">
        <v>55</v>
      </c>
      <c r="P9" s="16" t="s">
        <v>47</v>
      </c>
      <c r="Q9" s="18">
        <f>SUM(S9:AP9)</f>
        <v>8082489.3528499985</v>
      </c>
      <c r="R9" s="18">
        <v>0</v>
      </c>
      <c r="S9" s="18">
        <v>6346784.0899999989</v>
      </c>
      <c r="T9" s="18">
        <v>0</v>
      </c>
      <c r="U9" s="16" t="s">
        <v>50</v>
      </c>
      <c r="V9" s="18">
        <v>0</v>
      </c>
      <c r="W9" s="18">
        <v>1496297.64035</v>
      </c>
      <c r="X9" s="16" t="s">
        <v>49</v>
      </c>
      <c r="Y9" s="18">
        <v>239407.6225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47</v>
      </c>
      <c r="AN9" s="16" t="s">
        <v>47</v>
      </c>
      <c r="AO9" s="17" t="s">
        <v>47</v>
      </c>
      <c r="AP9" s="16" t="s">
        <v>47</v>
      </c>
    </row>
    <row r="10" spans="1:42" x14ac:dyDescent="0.25">
      <c r="A10" s="13" t="s">
        <v>51</v>
      </c>
      <c r="B10" s="17" t="s">
        <v>45</v>
      </c>
      <c r="C10" s="16" t="s">
        <v>46</v>
      </c>
      <c r="D10" s="16" t="s">
        <v>57</v>
      </c>
      <c r="E10" s="16" t="s">
        <v>58</v>
      </c>
      <c r="F10" s="16" t="s">
        <v>218</v>
      </c>
      <c r="G10" s="16" t="s">
        <v>48</v>
      </c>
      <c r="H10" s="16" t="s">
        <v>61</v>
      </c>
      <c r="I10" s="18" t="s">
        <v>47</v>
      </c>
      <c r="J10" s="18" t="s">
        <v>47</v>
      </c>
      <c r="K10" s="18" t="s">
        <v>47</v>
      </c>
      <c r="L10" s="18" t="s">
        <v>47</v>
      </c>
      <c r="M10" s="18">
        <v>0</v>
      </c>
      <c r="N10" s="16" t="s">
        <v>47</v>
      </c>
      <c r="O10" s="16" t="s">
        <v>62</v>
      </c>
      <c r="P10" s="16" t="s">
        <v>63</v>
      </c>
      <c r="Q10" s="18">
        <f>SUM(S10:AP10)</f>
        <v>173280</v>
      </c>
      <c r="R10" s="18">
        <v>0</v>
      </c>
      <c r="S10" s="18">
        <v>173280</v>
      </c>
      <c r="T10" s="18">
        <v>0</v>
      </c>
      <c r="U10" s="16" t="s">
        <v>50</v>
      </c>
      <c r="V10" s="18">
        <v>0</v>
      </c>
      <c r="W10" s="18">
        <v>0</v>
      </c>
      <c r="X10" s="16" t="s">
        <v>50</v>
      </c>
      <c r="Y10" s="18">
        <v>0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47</v>
      </c>
      <c r="AN10" s="16" t="s">
        <v>47</v>
      </c>
      <c r="AO10" s="17" t="s">
        <v>47</v>
      </c>
      <c r="AP10" s="16" t="s">
        <v>47</v>
      </c>
    </row>
    <row r="11" spans="1:42" x14ac:dyDescent="0.25">
      <c r="A11" s="13" t="s">
        <v>56</v>
      </c>
      <c r="B11" s="17" t="s">
        <v>45</v>
      </c>
      <c r="C11" s="16" t="s">
        <v>46</v>
      </c>
      <c r="D11" s="16" t="s">
        <v>57</v>
      </c>
      <c r="E11" s="16" t="s">
        <v>58</v>
      </c>
      <c r="F11" s="16" t="s">
        <v>218</v>
      </c>
      <c r="G11" s="16" t="s">
        <v>48</v>
      </c>
      <c r="H11" s="16" t="s">
        <v>65</v>
      </c>
      <c r="I11" s="18" t="s">
        <v>47</v>
      </c>
      <c r="J11" s="18" t="s">
        <v>47</v>
      </c>
      <c r="K11" s="18" t="s">
        <v>47</v>
      </c>
      <c r="L11" s="18" t="s">
        <v>47</v>
      </c>
      <c r="M11" s="18">
        <v>0</v>
      </c>
      <c r="N11" s="16" t="s">
        <v>47</v>
      </c>
      <c r="O11" s="16" t="s">
        <v>55</v>
      </c>
      <c r="P11" s="16" t="s">
        <v>47</v>
      </c>
      <c r="Q11" s="18">
        <f>SUM(S11:AP11)</f>
        <v>54417801.174800001</v>
      </c>
      <c r="R11" s="18">
        <v>0</v>
      </c>
      <c r="S11" s="18">
        <v>39600290.579999998</v>
      </c>
      <c r="T11" s="18">
        <v>0</v>
      </c>
      <c r="U11" s="16" t="s">
        <v>50</v>
      </c>
      <c r="V11" s="18">
        <v>0</v>
      </c>
      <c r="W11" s="18">
        <v>12773716.030000001</v>
      </c>
      <c r="X11" s="16" t="s">
        <v>50</v>
      </c>
      <c r="Y11" s="18">
        <v>2043794.5648000001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47</v>
      </c>
      <c r="AN11" s="16" t="s">
        <v>47</v>
      </c>
      <c r="AO11" s="17" t="s">
        <v>47</v>
      </c>
      <c r="AP11" s="16" t="s">
        <v>47</v>
      </c>
    </row>
    <row r="12" spans="1:42" x14ac:dyDescent="0.25">
      <c r="A12" s="13" t="s">
        <v>60</v>
      </c>
      <c r="B12" s="14" t="s">
        <v>45</v>
      </c>
      <c r="C12" s="13" t="s">
        <v>46</v>
      </c>
      <c r="D12" s="13" t="s">
        <v>67</v>
      </c>
      <c r="E12" s="13" t="s">
        <v>68</v>
      </c>
      <c r="F12" s="13" t="s">
        <v>224</v>
      </c>
      <c r="G12" s="13" t="s">
        <v>48</v>
      </c>
      <c r="H12" s="13" t="s">
        <v>69</v>
      </c>
      <c r="I12" s="15" t="s">
        <v>47</v>
      </c>
      <c r="J12" s="15" t="s">
        <v>47</v>
      </c>
      <c r="K12" s="15" t="s">
        <v>47</v>
      </c>
      <c r="L12" s="15" t="s">
        <v>47</v>
      </c>
      <c r="M12" s="15">
        <v>0</v>
      </c>
      <c r="N12" s="13" t="s">
        <v>47</v>
      </c>
      <c r="O12" s="13" t="s">
        <v>55</v>
      </c>
      <c r="P12" s="13" t="s">
        <v>47</v>
      </c>
      <c r="Q12" s="15">
        <f>SUM(S12:AP12)</f>
        <v>44186487.892399997</v>
      </c>
      <c r="R12" s="15">
        <v>0</v>
      </c>
      <c r="S12" s="15">
        <v>29299656.439999998</v>
      </c>
      <c r="T12" s="15">
        <v>0</v>
      </c>
      <c r="U12" s="13" t="s">
        <v>50</v>
      </c>
      <c r="V12" s="15">
        <v>0</v>
      </c>
      <c r="W12" s="15">
        <v>12833475.390000002</v>
      </c>
      <c r="X12" s="13" t="s">
        <v>49</v>
      </c>
      <c r="Y12" s="15">
        <v>2053356.0623999992</v>
      </c>
      <c r="Z12" s="15">
        <v>0</v>
      </c>
      <c r="AA12" s="13" t="s">
        <v>50</v>
      </c>
      <c r="AB12" s="15">
        <v>0</v>
      </c>
      <c r="AC12" s="15">
        <v>0</v>
      </c>
      <c r="AD12" s="13" t="s">
        <v>50</v>
      </c>
      <c r="AE12" s="15">
        <v>0</v>
      </c>
      <c r="AF12" s="13">
        <v>0</v>
      </c>
      <c r="AG12" s="13" t="s">
        <v>50</v>
      </c>
      <c r="AH12" s="15">
        <v>0</v>
      </c>
      <c r="AI12" s="15">
        <v>0</v>
      </c>
      <c r="AJ12" s="13" t="s">
        <v>50</v>
      </c>
      <c r="AK12" s="15">
        <v>0</v>
      </c>
      <c r="AL12" s="15">
        <v>0</v>
      </c>
      <c r="AM12" s="14" t="s">
        <v>47</v>
      </c>
      <c r="AN12" s="13" t="s">
        <v>47</v>
      </c>
      <c r="AO12" s="14" t="s">
        <v>47</v>
      </c>
      <c r="AP12" s="13" t="s">
        <v>47</v>
      </c>
    </row>
    <row r="13" spans="1:42" x14ac:dyDescent="0.25">
      <c r="A13" s="13" t="s">
        <v>64</v>
      </c>
      <c r="B13" s="14" t="s">
        <v>45</v>
      </c>
      <c r="C13" s="13" t="s">
        <v>46</v>
      </c>
      <c r="D13" s="13" t="s">
        <v>71</v>
      </c>
      <c r="E13" s="13" t="s">
        <v>72</v>
      </c>
      <c r="F13" s="13" t="s">
        <v>215</v>
      </c>
      <c r="G13" s="13" t="s">
        <v>48</v>
      </c>
      <c r="H13" s="13" t="s">
        <v>73</v>
      </c>
      <c r="I13" s="15" t="s">
        <v>47</v>
      </c>
      <c r="J13" s="15" t="s">
        <v>47</v>
      </c>
      <c r="K13" s="15" t="s">
        <v>47</v>
      </c>
      <c r="L13" s="15" t="s">
        <v>47</v>
      </c>
      <c r="M13" s="15">
        <v>0</v>
      </c>
      <c r="N13" s="13" t="s">
        <v>47</v>
      </c>
      <c r="O13" s="13" t="s">
        <v>55</v>
      </c>
      <c r="P13" s="13" t="s">
        <v>47</v>
      </c>
      <c r="Q13" s="15">
        <f>SUM(S13:AP13)</f>
        <v>29702461.875299998</v>
      </c>
      <c r="R13" s="15">
        <v>0</v>
      </c>
      <c r="S13" s="15">
        <v>20712931.733299997</v>
      </c>
      <c r="T13" s="15">
        <v>0</v>
      </c>
      <c r="U13" s="13" t="s">
        <v>50</v>
      </c>
      <c r="V13" s="15">
        <v>0</v>
      </c>
      <c r="W13" s="15">
        <v>7749594.9500000002</v>
      </c>
      <c r="X13" s="13" t="s">
        <v>50</v>
      </c>
      <c r="Y13" s="15">
        <v>1239935.192</v>
      </c>
      <c r="Z13" s="15">
        <v>0</v>
      </c>
      <c r="AA13" s="13" t="s">
        <v>50</v>
      </c>
      <c r="AB13" s="15">
        <v>0</v>
      </c>
      <c r="AC13" s="15">
        <v>0</v>
      </c>
      <c r="AD13" s="13" t="s">
        <v>50</v>
      </c>
      <c r="AE13" s="15">
        <v>0</v>
      </c>
      <c r="AF13" s="13">
        <v>0</v>
      </c>
      <c r="AG13" s="13" t="s">
        <v>50</v>
      </c>
      <c r="AH13" s="15">
        <v>0</v>
      </c>
      <c r="AI13" s="15">
        <v>0</v>
      </c>
      <c r="AJ13" s="13" t="s">
        <v>50</v>
      </c>
      <c r="AK13" s="15">
        <v>0</v>
      </c>
      <c r="AL13" s="15">
        <v>0</v>
      </c>
      <c r="AM13" s="14" t="s">
        <v>47</v>
      </c>
      <c r="AN13" s="13" t="s">
        <v>47</v>
      </c>
      <c r="AO13" s="14" t="s">
        <v>47</v>
      </c>
      <c r="AP13" s="13" t="s">
        <v>47</v>
      </c>
    </row>
    <row r="14" spans="1:42" x14ac:dyDescent="0.25">
      <c r="A14" s="13" t="s">
        <v>66</v>
      </c>
      <c r="B14" s="17" t="s">
        <v>45</v>
      </c>
      <c r="C14" s="16" t="s">
        <v>46</v>
      </c>
      <c r="D14" s="16" t="s">
        <v>75</v>
      </c>
      <c r="E14" s="16" t="s">
        <v>76</v>
      </c>
      <c r="F14" s="16" t="s">
        <v>233</v>
      </c>
      <c r="G14" s="16" t="s">
        <v>48</v>
      </c>
      <c r="H14" s="16" t="s">
        <v>77</v>
      </c>
      <c r="I14" s="18" t="s">
        <v>47</v>
      </c>
      <c r="J14" s="18" t="s">
        <v>47</v>
      </c>
      <c r="K14" s="18" t="s">
        <v>47</v>
      </c>
      <c r="L14" s="18" t="s">
        <v>47</v>
      </c>
      <c r="M14" s="18">
        <v>0</v>
      </c>
      <c r="N14" s="16" t="s">
        <v>47</v>
      </c>
      <c r="O14" s="16" t="s">
        <v>55</v>
      </c>
      <c r="P14" s="16" t="s">
        <v>47</v>
      </c>
      <c r="Q14" s="18">
        <f>SUM(S14:AP14)</f>
        <v>74008.929999999993</v>
      </c>
      <c r="R14" s="18">
        <v>0</v>
      </c>
      <c r="S14" s="18">
        <v>74008.929999999993</v>
      </c>
      <c r="T14" s="18">
        <v>0</v>
      </c>
      <c r="U14" s="16" t="s">
        <v>50</v>
      </c>
      <c r="V14" s="18">
        <v>0</v>
      </c>
      <c r="W14" s="18">
        <v>0</v>
      </c>
      <c r="X14" s="16" t="s">
        <v>50</v>
      </c>
      <c r="Y14" s="18">
        <v>0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47</v>
      </c>
      <c r="AN14" s="16" t="s">
        <v>47</v>
      </c>
      <c r="AO14" s="17" t="s">
        <v>47</v>
      </c>
      <c r="AP14" s="16" t="s">
        <v>47</v>
      </c>
    </row>
    <row r="15" spans="1:42" s="19" customFormat="1" x14ac:dyDescent="0.25">
      <c r="A15" s="13" t="s">
        <v>70</v>
      </c>
      <c r="B15" s="17" t="s">
        <v>45</v>
      </c>
      <c r="C15" s="16" t="s">
        <v>46</v>
      </c>
      <c r="D15" s="16" t="s">
        <v>75</v>
      </c>
      <c r="E15" s="16" t="s">
        <v>76</v>
      </c>
      <c r="F15" s="16" t="s">
        <v>233</v>
      </c>
      <c r="G15" s="16" t="s">
        <v>48</v>
      </c>
      <c r="H15" s="16" t="s">
        <v>79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6" t="s">
        <v>47</v>
      </c>
      <c r="O15" s="16" t="s">
        <v>80</v>
      </c>
      <c r="P15" s="16" t="s">
        <v>81</v>
      </c>
      <c r="Q15" s="18">
        <f>SUM(S15:AP15)</f>
        <v>18000</v>
      </c>
      <c r="R15" s="18">
        <v>0</v>
      </c>
      <c r="S15" s="18">
        <v>18000</v>
      </c>
      <c r="T15" s="18">
        <v>0</v>
      </c>
      <c r="U15" s="16" t="s">
        <v>50</v>
      </c>
      <c r="V15" s="18">
        <v>0</v>
      </c>
      <c r="W15" s="18">
        <v>0</v>
      </c>
      <c r="X15" s="16" t="s">
        <v>50</v>
      </c>
      <c r="Y15" s="18">
        <v>0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47</v>
      </c>
      <c r="AN15" s="16" t="s">
        <v>47</v>
      </c>
      <c r="AO15" s="17" t="s">
        <v>47</v>
      </c>
      <c r="AP15" s="16" t="s">
        <v>47</v>
      </c>
    </row>
    <row r="16" spans="1:42" s="19" customFormat="1" x14ac:dyDescent="0.25">
      <c r="A16" s="13" t="s">
        <v>74</v>
      </c>
      <c r="B16" s="17" t="s">
        <v>45</v>
      </c>
      <c r="C16" s="16" t="s">
        <v>46</v>
      </c>
      <c r="D16" s="16" t="s">
        <v>75</v>
      </c>
      <c r="E16" s="16" t="s">
        <v>76</v>
      </c>
      <c r="F16" s="16" t="s">
        <v>233</v>
      </c>
      <c r="G16" s="16" t="s">
        <v>83</v>
      </c>
      <c r="H16" s="16" t="s">
        <v>47</v>
      </c>
      <c r="I16" s="18" t="s">
        <v>84</v>
      </c>
      <c r="J16" s="18" t="s">
        <v>47</v>
      </c>
      <c r="K16" s="18" t="s">
        <v>85</v>
      </c>
      <c r="L16" s="18" t="s">
        <v>45</v>
      </c>
      <c r="M16" s="18">
        <v>20008.93</v>
      </c>
      <c r="N16" s="16" t="s">
        <v>86</v>
      </c>
      <c r="O16" s="16" t="s">
        <v>80</v>
      </c>
      <c r="P16" s="16" t="s">
        <v>81</v>
      </c>
      <c r="Q16" s="18">
        <f>SUM(S16:AP16)</f>
        <v>-20008.93</v>
      </c>
      <c r="R16" s="18">
        <v>0</v>
      </c>
      <c r="S16" s="18">
        <v>-20008.93</v>
      </c>
      <c r="T16" s="18">
        <v>0</v>
      </c>
      <c r="U16" s="16" t="s">
        <v>50</v>
      </c>
      <c r="V16" s="18">
        <v>0</v>
      </c>
      <c r="W16" s="18">
        <v>0</v>
      </c>
      <c r="X16" s="16" t="s">
        <v>50</v>
      </c>
      <c r="Y16" s="18">
        <v>0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47</v>
      </c>
      <c r="AN16" s="16" t="s">
        <v>47</v>
      </c>
      <c r="AO16" s="17" t="s">
        <v>47</v>
      </c>
      <c r="AP16" s="16" t="s">
        <v>47</v>
      </c>
    </row>
    <row r="17" spans="1:42" s="19" customFormat="1" x14ac:dyDescent="0.25">
      <c r="A17" s="13" t="s">
        <v>78</v>
      </c>
      <c r="B17" s="17" t="s">
        <v>45</v>
      </c>
      <c r="C17" s="16" t="s">
        <v>46</v>
      </c>
      <c r="D17" s="16" t="s">
        <v>75</v>
      </c>
      <c r="E17" s="16" t="s">
        <v>76</v>
      </c>
      <c r="F17" s="16" t="s">
        <v>233</v>
      </c>
      <c r="G17" s="16" t="s">
        <v>83</v>
      </c>
      <c r="H17" s="16" t="s">
        <v>47</v>
      </c>
      <c r="I17" s="18" t="s">
        <v>88</v>
      </c>
      <c r="J17" s="18" t="s">
        <v>47</v>
      </c>
      <c r="K17" s="18" t="s">
        <v>89</v>
      </c>
      <c r="L17" s="18" t="s">
        <v>45</v>
      </c>
      <c r="M17" s="18">
        <v>18000</v>
      </c>
      <c r="N17" s="16" t="s">
        <v>86</v>
      </c>
      <c r="O17" s="16" t="s">
        <v>80</v>
      </c>
      <c r="P17" s="16" t="s">
        <v>81</v>
      </c>
      <c r="Q17" s="18">
        <f>SUM(S17:AP17)</f>
        <v>-18000</v>
      </c>
      <c r="R17" s="18">
        <v>0</v>
      </c>
      <c r="S17" s="18">
        <v>-18000</v>
      </c>
      <c r="T17" s="18">
        <v>0</v>
      </c>
      <c r="U17" s="16" t="s">
        <v>50</v>
      </c>
      <c r="V17" s="18">
        <v>0</v>
      </c>
      <c r="W17" s="18">
        <v>0</v>
      </c>
      <c r="X17" s="16" t="s">
        <v>50</v>
      </c>
      <c r="Y17" s="18">
        <v>0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47</v>
      </c>
      <c r="AN17" s="16" t="s">
        <v>47</v>
      </c>
      <c r="AO17" s="17" t="s">
        <v>47</v>
      </c>
      <c r="AP17" s="16" t="s">
        <v>47</v>
      </c>
    </row>
    <row r="18" spans="1:42" x14ac:dyDescent="0.25">
      <c r="A18" s="13" t="s">
        <v>246</v>
      </c>
      <c r="B18" s="17" t="s">
        <v>45</v>
      </c>
      <c r="C18" s="16" t="s">
        <v>46</v>
      </c>
      <c r="D18" s="16" t="s">
        <v>75</v>
      </c>
      <c r="E18" s="16" t="s">
        <v>76</v>
      </c>
      <c r="F18" s="16" t="s">
        <v>233</v>
      </c>
      <c r="G18" s="16" t="s">
        <v>83</v>
      </c>
      <c r="H18" s="16" t="s">
        <v>47</v>
      </c>
      <c r="I18" s="18" t="s">
        <v>91</v>
      </c>
      <c r="J18" s="18" t="s">
        <v>47</v>
      </c>
      <c r="K18" s="18" t="s">
        <v>92</v>
      </c>
      <c r="L18" s="18" t="s">
        <v>45</v>
      </c>
      <c r="M18" s="18">
        <v>18000</v>
      </c>
      <c r="N18" s="16" t="s">
        <v>86</v>
      </c>
      <c r="O18" s="16" t="s">
        <v>80</v>
      </c>
      <c r="P18" s="16" t="s">
        <v>81</v>
      </c>
      <c r="Q18" s="18">
        <f>SUM(S18:AP18)</f>
        <v>-18000</v>
      </c>
      <c r="R18" s="18">
        <v>0</v>
      </c>
      <c r="S18" s="18">
        <v>-18000</v>
      </c>
      <c r="T18" s="18">
        <v>0</v>
      </c>
      <c r="U18" s="16" t="s">
        <v>50</v>
      </c>
      <c r="V18" s="18">
        <v>0</v>
      </c>
      <c r="W18" s="18">
        <v>0</v>
      </c>
      <c r="X18" s="16" t="s">
        <v>50</v>
      </c>
      <c r="Y18" s="18">
        <v>0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47</v>
      </c>
      <c r="AN18" s="16" t="s">
        <v>47</v>
      </c>
      <c r="AO18" s="17" t="s">
        <v>47</v>
      </c>
      <c r="AP18" s="16" t="s">
        <v>47</v>
      </c>
    </row>
    <row r="19" spans="1:42" s="19" customFormat="1" x14ac:dyDescent="0.25">
      <c r="A19" s="13" t="s">
        <v>82</v>
      </c>
      <c r="B19" s="17" t="s">
        <v>45</v>
      </c>
      <c r="C19" s="16" t="s">
        <v>46</v>
      </c>
      <c r="D19" s="16" t="s">
        <v>75</v>
      </c>
      <c r="E19" s="16" t="s">
        <v>76</v>
      </c>
      <c r="F19" s="16" t="s">
        <v>233</v>
      </c>
      <c r="G19" s="16" t="s">
        <v>83</v>
      </c>
      <c r="H19" s="16" t="s">
        <v>47</v>
      </c>
      <c r="I19" s="18" t="s">
        <v>94</v>
      </c>
      <c r="J19" s="18" t="s">
        <v>47</v>
      </c>
      <c r="K19" s="18" t="s">
        <v>95</v>
      </c>
      <c r="L19" s="18" t="s">
        <v>45</v>
      </c>
      <c r="M19" s="18">
        <v>18000</v>
      </c>
      <c r="N19" s="16" t="s">
        <v>86</v>
      </c>
      <c r="O19" s="16" t="s">
        <v>80</v>
      </c>
      <c r="P19" s="16" t="s">
        <v>81</v>
      </c>
      <c r="Q19" s="18">
        <f>SUM(S19:AP19)</f>
        <v>-18000</v>
      </c>
      <c r="R19" s="18">
        <v>0</v>
      </c>
      <c r="S19" s="18">
        <v>-18000</v>
      </c>
      <c r="T19" s="18">
        <v>0</v>
      </c>
      <c r="U19" s="16" t="s">
        <v>50</v>
      </c>
      <c r="V19" s="18">
        <v>0</v>
      </c>
      <c r="W19" s="18">
        <v>0</v>
      </c>
      <c r="X19" s="16" t="s">
        <v>50</v>
      </c>
      <c r="Y19" s="18">
        <v>0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47</v>
      </c>
      <c r="AN19" s="16" t="s">
        <v>47</v>
      </c>
      <c r="AO19" s="17" t="s">
        <v>47</v>
      </c>
      <c r="AP19" s="16" t="s">
        <v>47</v>
      </c>
    </row>
    <row r="20" spans="1:42" s="19" customFormat="1" x14ac:dyDescent="0.25">
      <c r="A20" s="13" t="s">
        <v>87</v>
      </c>
      <c r="B20" s="17" t="s">
        <v>45</v>
      </c>
      <c r="C20" s="16" t="s">
        <v>46</v>
      </c>
      <c r="D20" s="16" t="s">
        <v>75</v>
      </c>
      <c r="E20" s="16" t="s">
        <v>76</v>
      </c>
      <c r="F20" s="16" t="s">
        <v>233</v>
      </c>
      <c r="G20" s="16" t="s">
        <v>83</v>
      </c>
      <c r="H20" s="16" t="s">
        <v>47</v>
      </c>
      <c r="I20" s="18" t="s">
        <v>96</v>
      </c>
      <c r="J20" s="18" t="s">
        <v>47</v>
      </c>
      <c r="K20" s="18" t="s">
        <v>79</v>
      </c>
      <c r="L20" s="18" t="s">
        <v>45</v>
      </c>
      <c r="M20" s="18">
        <v>18000</v>
      </c>
      <c r="N20" s="16" t="s">
        <v>86</v>
      </c>
      <c r="O20" s="16" t="s">
        <v>80</v>
      </c>
      <c r="P20" s="16" t="s">
        <v>81</v>
      </c>
      <c r="Q20" s="18">
        <f>SUM(S20:AP20)</f>
        <v>-18000</v>
      </c>
      <c r="R20" s="18">
        <v>0</v>
      </c>
      <c r="S20" s="18">
        <v>-18000</v>
      </c>
      <c r="T20" s="18">
        <v>0</v>
      </c>
      <c r="U20" s="16" t="s">
        <v>50</v>
      </c>
      <c r="V20" s="18">
        <v>0</v>
      </c>
      <c r="W20" s="18">
        <v>0</v>
      </c>
      <c r="X20" s="16" t="s">
        <v>50</v>
      </c>
      <c r="Y20" s="18">
        <v>0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47</v>
      </c>
      <c r="AN20" s="16" t="s">
        <v>47</v>
      </c>
      <c r="AO20" s="17" t="s">
        <v>47</v>
      </c>
      <c r="AP20" s="16" t="s">
        <v>47</v>
      </c>
    </row>
    <row r="21" spans="1:42" s="19" customFormat="1" x14ac:dyDescent="0.25">
      <c r="A21" s="13" t="s">
        <v>90</v>
      </c>
      <c r="B21" s="14" t="s">
        <v>98</v>
      </c>
      <c r="C21" s="13" t="s">
        <v>46</v>
      </c>
      <c r="D21" s="13" t="s">
        <v>52</v>
      </c>
      <c r="E21" s="13" t="s">
        <v>53</v>
      </c>
      <c r="F21" s="13" t="s">
        <v>213</v>
      </c>
      <c r="G21" s="13" t="s">
        <v>48</v>
      </c>
      <c r="H21" s="13" t="s">
        <v>99</v>
      </c>
      <c r="I21" s="15" t="s">
        <v>47</v>
      </c>
      <c r="J21" s="15" t="s">
        <v>47</v>
      </c>
      <c r="K21" s="15" t="s">
        <v>47</v>
      </c>
      <c r="L21" s="15" t="s">
        <v>47</v>
      </c>
      <c r="M21" s="15">
        <v>0</v>
      </c>
      <c r="N21" s="13" t="s">
        <v>47</v>
      </c>
      <c r="O21" s="13" t="s">
        <v>55</v>
      </c>
      <c r="P21" s="13" t="s">
        <v>47</v>
      </c>
      <c r="Q21" s="15">
        <f>SUM(S21:AP21)</f>
        <v>28212931.975399997</v>
      </c>
      <c r="R21" s="15">
        <v>0</v>
      </c>
      <c r="S21" s="15">
        <v>16191219.554999994</v>
      </c>
      <c r="T21" s="15">
        <v>0</v>
      </c>
      <c r="U21" s="13" t="s">
        <v>50</v>
      </c>
      <c r="V21" s="15">
        <v>0</v>
      </c>
      <c r="W21" s="15">
        <v>10363545.190000003</v>
      </c>
      <c r="X21" s="13" t="s">
        <v>49</v>
      </c>
      <c r="Y21" s="15">
        <v>1658167.2303999998</v>
      </c>
      <c r="Z21" s="15">
        <v>0</v>
      </c>
      <c r="AA21" s="13" t="s">
        <v>50</v>
      </c>
      <c r="AB21" s="15">
        <v>0</v>
      </c>
      <c r="AC21" s="15">
        <v>0</v>
      </c>
      <c r="AD21" s="13" t="s">
        <v>50</v>
      </c>
      <c r="AE21" s="15">
        <v>0</v>
      </c>
      <c r="AF21" s="13">
        <v>0</v>
      </c>
      <c r="AG21" s="13" t="s">
        <v>50</v>
      </c>
      <c r="AH21" s="15">
        <v>0</v>
      </c>
      <c r="AI21" s="15">
        <v>0</v>
      </c>
      <c r="AJ21" s="13" t="s">
        <v>50</v>
      </c>
      <c r="AK21" s="15">
        <v>0</v>
      </c>
      <c r="AL21" s="15">
        <v>0</v>
      </c>
      <c r="AM21" s="14" t="s">
        <v>47</v>
      </c>
      <c r="AN21" s="13" t="s">
        <v>47</v>
      </c>
      <c r="AO21" s="14" t="s">
        <v>47</v>
      </c>
      <c r="AP21" s="13" t="s">
        <v>47</v>
      </c>
    </row>
    <row r="22" spans="1:42" x14ac:dyDescent="0.25">
      <c r="A22" s="13" t="s">
        <v>93</v>
      </c>
      <c r="B22" s="14" t="s">
        <v>98</v>
      </c>
      <c r="C22" s="13" t="s">
        <v>46</v>
      </c>
      <c r="D22" s="13" t="s">
        <v>57</v>
      </c>
      <c r="E22" s="13" t="s">
        <v>58</v>
      </c>
      <c r="F22" s="13" t="s">
        <v>220</v>
      </c>
      <c r="G22" s="13" t="s">
        <v>48</v>
      </c>
      <c r="H22" s="13" t="s">
        <v>101</v>
      </c>
      <c r="I22" s="15" t="s">
        <v>47</v>
      </c>
      <c r="J22" s="15" t="s">
        <v>47</v>
      </c>
      <c r="K22" s="15" t="s">
        <v>47</v>
      </c>
      <c r="L22" s="15" t="s">
        <v>47</v>
      </c>
      <c r="M22" s="15">
        <v>0</v>
      </c>
      <c r="N22" s="13" t="s">
        <v>47</v>
      </c>
      <c r="O22" s="13" t="s">
        <v>55</v>
      </c>
      <c r="P22" s="13" t="s">
        <v>47</v>
      </c>
      <c r="Q22" s="15">
        <f>SUM(S22:AP22)</f>
        <v>41180241.663250007</v>
      </c>
      <c r="R22" s="15">
        <v>0</v>
      </c>
      <c r="S22" s="15">
        <v>27608009.384800006</v>
      </c>
      <c r="T22" s="15">
        <v>0</v>
      </c>
      <c r="U22" s="13" t="s">
        <v>50</v>
      </c>
      <c r="V22" s="15">
        <v>0</v>
      </c>
      <c r="W22" s="15">
        <v>11700200.240049999</v>
      </c>
      <c r="X22" s="13" t="s">
        <v>50</v>
      </c>
      <c r="Y22" s="15">
        <v>1872032.0384</v>
      </c>
      <c r="Z22" s="15">
        <v>0</v>
      </c>
      <c r="AA22" s="13" t="s">
        <v>50</v>
      </c>
      <c r="AB22" s="15">
        <v>0</v>
      </c>
      <c r="AC22" s="15">
        <v>0</v>
      </c>
      <c r="AD22" s="13" t="s">
        <v>50</v>
      </c>
      <c r="AE22" s="15">
        <v>0</v>
      </c>
      <c r="AF22" s="13">
        <v>0</v>
      </c>
      <c r="AG22" s="13" t="s">
        <v>50</v>
      </c>
      <c r="AH22" s="15">
        <v>0</v>
      </c>
      <c r="AI22" s="15">
        <v>0</v>
      </c>
      <c r="AJ22" s="13" t="s">
        <v>50</v>
      </c>
      <c r="AK22" s="15">
        <v>0</v>
      </c>
      <c r="AL22" s="15">
        <v>0</v>
      </c>
      <c r="AM22" s="14" t="s">
        <v>47</v>
      </c>
      <c r="AN22" s="13" t="s">
        <v>47</v>
      </c>
      <c r="AO22" s="14" t="s">
        <v>47</v>
      </c>
      <c r="AP22" s="13" t="s">
        <v>47</v>
      </c>
    </row>
    <row r="23" spans="1:42" x14ac:dyDescent="0.25">
      <c r="A23" s="13" t="s">
        <v>49</v>
      </c>
      <c r="B23" s="14" t="s">
        <v>98</v>
      </c>
      <c r="C23" s="13" t="s">
        <v>46</v>
      </c>
      <c r="D23" s="13" t="s">
        <v>67</v>
      </c>
      <c r="E23" s="13" t="s">
        <v>68</v>
      </c>
      <c r="F23" s="13" t="s">
        <v>225</v>
      </c>
      <c r="G23" s="13" t="s">
        <v>48</v>
      </c>
      <c r="H23" s="13" t="s">
        <v>103</v>
      </c>
      <c r="I23" s="15" t="s">
        <v>47</v>
      </c>
      <c r="J23" s="15" t="s">
        <v>47</v>
      </c>
      <c r="K23" s="15" t="s">
        <v>47</v>
      </c>
      <c r="L23" s="15" t="s">
        <v>47</v>
      </c>
      <c r="M23" s="15">
        <v>0</v>
      </c>
      <c r="N23" s="13" t="s">
        <v>47</v>
      </c>
      <c r="O23" s="13" t="s">
        <v>55</v>
      </c>
      <c r="P23" s="13" t="s">
        <v>47</v>
      </c>
      <c r="Q23" s="15">
        <f>SUM(S23:AP23)</f>
        <v>41284827.059900001</v>
      </c>
      <c r="R23" s="15">
        <v>0</v>
      </c>
      <c r="S23" s="15">
        <v>32259067.036000006</v>
      </c>
      <c r="T23" s="15">
        <v>0</v>
      </c>
      <c r="U23" s="13" t="s">
        <v>50</v>
      </c>
      <c r="V23" s="15">
        <v>0</v>
      </c>
      <c r="W23" s="15">
        <v>7780827.6067999974</v>
      </c>
      <c r="X23" s="13" t="s">
        <v>50</v>
      </c>
      <c r="Y23" s="15">
        <v>1244932.4171</v>
      </c>
      <c r="Z23" s="15">
        <v>0</v>
      </c>
      <c r="AA23" s="13" t="s">
        <v>50</v>
      </c>
      <c r="AB23" s="15">
        <v>0</v>
      </c>
      <c r="AC23" s="15">
        <v>0</v>
      </c>
      <c r="AD23" s="13" t="s">
        <v>50</v>
      </c>
      <c r="AE23" s="15">
        <v>0</v>
      </c>
      <c r="AF23" s="13">
        <v>0</v>
      </c>
      <c r="AG23" s="13" t="s">
        <v>50</v>
      </c>
      <c r="AH23" s="15">
        <v>0</v>
      </c>
      <c r="AI23" s="15">
        <v>0</v>
      </c>
      <c r="AJ23" s="13" t="s">
        <v>50</v>
      </c>
      <c r="AK23" s="15">
        <v>0</v>
      </c>
      <c r="AL23" s="15">
        <v>0</v>
      </c>
      <c r="AM23" s="14" t="s">
        <v>47</v>
      </c>
      <c r="AN23" s="13" t="s">
        <v>47</v>
      </c>
      <c r="AO23" s="14" t="s">
        <v>47</v>
      </c>
      <c r="AP23" s="13" t="s">
        <v>47</v>
      </c>
    </row>
    <row r="24" spans="1:42" x14ac:dyDescent="0.25">
      <c r="A24" s="13" t="s">
        <v>97</v>
      </c>
      <c r="B24" s="14" t="s">
        <v>98</v>
      </c>
      <c r="C24" s="13" t="s">
        <v>46</v>
      </c>
      <c r="D24" s="13" t="s">
        <v>71</v>
      </c>
      <c r="E24" s="13" t="s">
        <v>72</v>
      </c>
      <c r="F24" s="13" t="s">
        <v>216</v>
      </c>
      <c r="G24" s="13" t="s">
        <v>48</v>
      </c>
      <c r="H24" s="13" t="s">
        <v>105</v>
      </c>
      <c r="I24" s="15" t="s">
        <v>47</v>
      </c>
      <c r="J24" s="15" t="s">
        <v>47</v>
      </c>
      <c r="K24" s="15" t="s">
        <v>47</v>
      </c>
      <c r="L24" s="15" t="s">
        <v>47</v>
      </c>
      <c r="M24" s="15">
        <v>0</v>
      </c>
      <c r="N24" s="13" t="s">
        <v>47</v>
      </c>
      <c r="O24" s="13" t="s">
        <v>55</v>
      </c>
      <c r="P24" s="13" t="s">
        <v>47</v>
      </c>
      <c r="Q24" s="15">
        <f>SUM(S24:AP24)</f>
        <v>28108740.510850001</v>
      </c>
      <c r="R24" s="15">
        <v>0</v>
      </c>
      <c r="S24" s="15">
        <v>22703431.595000003</v>
      </c>
      <c r="T24" s="15">
        <v>0</v>
      </c>
      <c r="U24" s="13" t="s">
        <v>50</v>
      </c>
      <c r="V24" s="15">
        <v>0</v>
      </c>
      <c r="W24" s="15">
        <v>4659749.0653499998</v>
      </c>
      <c r="X24" s="13" t="s">
        <v>49</v>
      </c>
      <c r="Y24" s="15">
        <v>745559.85050000006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4" t="s">
        <v>47</v>
      </c>
      <c r="AN24" s="13" t="s">
        <v>47</v>
      </c>
      <c r="AO24" s="14" t="s">
        <v>47</v>
      </c>
      <c r="AP24" s="13" t="s">
        <v>47</v>
      </c>
    </row>
    <row r="25" spans="1:42" s="19" customFormat="1" x14ac:dyDescent="0.25">
      <c r="A25" s="13" t="s">
        <v>100</v>
      </c>
      <c r="B25" s="14" t="s">
        <v>107</v>
      </c>
      <c r="C25" s="13" t="s">
        <v>46</v>
      </c>
      <c r="D25" s="13" t="s">
        <v>52</v>
      </c>
      <c r="E25" s="13" t="s">
        <v>53</v>
      </c>
      <c r="F25" s="13" t="s">
        <v>214</v>
      </c>
      <c r="G25" s="13" t="s">
        <v>48</v>
      </c>
      <c r="H25" s="13" t="s">
        <v>108</v>
      </c>
      <c r="I25" s="15" t="s">
        <v>47</v>
      </c>
      <c r="J25" s="15" t="s">
        <v>47</v>
      </c>
      <c r="K25" s="15" t="s">
        <v>47</v>
      </c>
      <c r="L25" s="15" t="s">
        <v>47</v>
      </c>
      <c r="M25" s="15">
        <v>0</v>
      </c>
      <c r="N25" s="13" t="s">
        <v>47</v>
      </c>
      <c r="O25" s="13" t="s">
        <v>55</v>
      </c>
      <c r="P25" s="13" t="s">
        <v>47</v>
      </c>
      <c r="Q25" s="15">
        <f>SUM(S25:AP25)</f>
        <v>26083082.432799999</v>
      </c>
      <c r="R25" s="15">
        <v>0</v>
      </c>
      <c r="S25" s="15">
        <v>20622323.18</v>
      </c>
      <c r="T25" s="15">
        <v>0</v>
      </c>
      <c r="U25" s="13" t="s">
        <v>50</v>
      </c>
      <c r="V25" s="15">
        <v>0</v>
      </c>
      <c r="W25" s="15">
        <v>4707551.0799999991</v>
      </c>
      <c r="X25" s="13" t="s">
        <v>49</v>
      </c>
      <c r="Y25" s="15">
        <v>753208.17280000006</v>
      </c>
      <c r="Z25" s="15">
        <v>0</v>
      </c>
      <c r="AA25" s="13" t="s">
        <v>50</v>
      </c>
      <c r="AB25" s="15">
        <v>0</v>
      </c>
      <c r="AC25" s="15">
        <v>0</v>
      </c>
      <c r="AD25" s="13" t="s">
        <v>50</v>
      </c>
      <c r="AE25" s="15">
        <v>0</v>
      </c>
      <c r="AF25" s="13">
        <v>0</v>
      </c>
      <c r="AG25" s="13" t="s">
        <v>50</v>
      </c>
      <c r="AH25" s="15">
        <v>0</v>
      </c>
      <c r="AI25" s="15">
        <v>0</v>
      </c>
      <c r="AJ25" s="13" t="s">
        <v>50</v>
      </c>
      <c r="AK25" s="15">
        <v>0</v>
      </c>
      <c r="AL25" s="15">
        <v>0</v>
      </c>
      <c r="AM25" s="14" t="s">
        <v>47</v>
      </c>
      <c r="AN25" s="13" t="s">
        <v>47</v>
      </c>
      <c r="AO25" s="14" t="s">
        <v>47</v>
      </c>
      <c r="AP25" s="13" t="s">
        <v>47</v>
      </c>
    </row>
    <row r="26" spans="1:42" s="19" customFormat="1" x14ac:dyDescent="0.25">
      <c r="A26" s="13" t="s">
        <v>102</v>
      </c>
      <c r="B26" s="17" t="s">
        <v>107</v>
      </c>
      <c r="C26" s="16" t="s">
        <v>46</v>
      </c>
      <c r="D26" s="16" t="s">
        <v>57</v>
      </c>
      <c r="E26" s="16" t="s">
        <v>58</v>
      </c>
      <c r="F26" s="16" t="s">
        <v>219</v>
      </c>
      <c r="G26" s="16" t="s">
        <v>48</v>
      </c>
      <c r="H26" s="16" t="s">
        <v>110</v>
      </c>
      <c r="I26" s="18" t="s">
        <v>47</v>
      </c>
      <c r="J26" s="18" t="s">
        <v>47</v>
      </c>
      <c r="K26" s="18" t="s">
        <v>47</v>
      </c>
      <c r="L26" s="18" t="s">
        <v>47</v>
      </c>
      <c r="M26" s="18">
        <v>0</v>
      </c>
      <c r="N26" s="16" t="s">
        <v>47</v>
      </c>
      <c r="O26" s="16" t="s">
        <v>55</v>
      </c>
      <c r="P26" s="16" t="s">
        <v>47</v>
      </c>
      <c r="Q26" s="18">
        <f>SUM(S26:AP26)</f>
        <v>21405440.925000004</v>
      </c>
      <c r="R26" s="18">
        <v>0</v>
      </c>
      <c r="S26" s="18">
        <v>14265160.975000005</v>
      </c>
      <c r="T26" s="18">
        <v>0</v>
      </c>
      <c r="U26" s="16" t="s">
        <v>50</v>
      </c>
      <c r="V26" s="18">
        <v>0</v>
      </c>
      <c r="W26" s="18">
        <v>6155413.75</v>
      </c>
      <c r="X26" s="16" t="s">
        <v>50</v>
      </c>
      <c r="Y26" s="18">
        <v>984866.2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47</v>
      </c>
      <c r="AN26" s="16" t="s">
        <v>47</v>
      </c>
      <c r="AO26" s="17" t="s">
        <v>47</v>
      </c>
      <c r="AP26" s="16" t="s">
        <v>47</v>
      </c>
    </row>
    <row r="27" spans="1:42" x14ac:dyDescent="0.25">
      <c r="A27" s="13" t="s">
        <v>104</v>
      </c>
      <c r="B27" s="17" t="s">
        <v>107</v>
      </c>
      <c r="C27" s="16" t="s">
        <v>46</v>
      </c>
      <c r="D27" s="16" t="s">
        <v>57</v>
      </c>
      <c r="E27" s="16" t="s">
        <v>58</v>
      </c>
      <c r="F27" s="16" t="s">
        <v>219</v>
      </c>
      <c r="G27" s="16" t="s">
        <v>48</v>
      </c>
      <c r="H27" s="16" t="s">
        <v>112</v>
      </c>
      <c r="I27" s="18" t="s">
        <v>47</v>
      </c>
      <c r="J27" s="18" t="s">
        <v>47</v>
      </c>
      <c r="K27" s="18" t="s">
        <v>47</v>
      </c>
      <c r="L27" s="18" t="s">
        <v>47</v>
      </c>
      <c r="M27" s="18">
        <v>0</v>
      </c>
      <c r="N27" s="16" t="s">
        <v>47</v>
      </c>
      <c r="O27" s="16" t="s">
        <v>113</v>
      </c>
      <c r="P27" s="16" t="s">
        <v>114</v>
      </c>
      <c r="Q27" s="18">
        <f>SUM(S27:AP27)</f>
        <v>206896</v>
      </c>
      <c r="R27" s="18">
        <v>0</v>
      </c>
      <c r="S27" s="18">
        <v>206896</v>
      </c>
      <c r="T27" s="18">
        <v>0</v>
      </c>
      <c r="U27" s="16" t="s">
        <v>50</v>
      </c>
      <c r="V27" s="18">
        <v>0</v>
      </c>
      <c r="W27" s="18">
        <v>0</v>
      </c>
      <c r="X27" s="16" t="s">
        <v>50</v>
      </c>
      <c r="Y27" s="18">
        <v>0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47</v>
      </c>
      <c r="AN27" s="16" t="s">
        <v>47</v>
      </c>
      <c r="AO27" s="17" t="s">
        <v>47</v>
      </c>
      <c r="AP27" s="16" t="s">
        <v>47</v>
      </c>
    </row>
    <row r="28" spans="1:42" x14ac:dyDescent="0.25">
      <c r="A28" s="13" t="s">
        <v>106</v>
      </c>
      <c r="B28" s="17" t="s">
        <v>107</v>
      </c>
      <c r="C28" s="16" t="s">
        <v>46</v>
      </c>
      <c r="D28" s="16" t="s">
        <v>57</v>
      </c>
      <c r="E28" s="16" t="s">
        <v>58</v>
      </c>
      <c r="F28" s="16" t="s">
        <v>219</v>
      </c>
      <c r="G28" s="16" t="s">
        <v>48</v>
      </c>
      <c r="H28" s="16" t="s">
        <v>116</v>
      </c>
      <c r="I28" s="18" t="s">
        <v>47</v>
      </c>
      <c r="J28" s="18" t="s">
        <v>47</v>
      </c>
      <c r="K28" s="18" t="s">
        <v>47</v>
      </c>
      <c r="L28" s="18" t="s">
        <v>47</v>
      </c>
      <c r="M28" s="18">
        <v>0</v>
      </c>
      <c r="N28" s="16" t="s">
        <v>47</v>
      </c>
      <c r="O28" s="16" t="s">
        <v>55</v>
      </c>
      <c r="P28" s="16" t="s">
        <v>47</v>
      </c>
      <c r="Q28" s="18">
        <f>SUM(S28:AP28)</f>
        <v>13165141.086000001</v>
      </c>
      <c r="R28" s="18">
        <v>0</v>
      </c>
      <c r="S28" s="18">
        <v>10214904.125000002</v>
      </c>
      <c r="T28" s="18">
        <v>0</v>
      </c>
      <c r="U28" s="16" t="s">
        <v>50</v>
      </c>
      <c r="V28" s="18">
        <v>0</v>
      </c>
      <c r="W28" s="18">
        <v>2543307.7250000001</v>
      </c>
      <c r="X28" s="16" t="s">
        <v>49</v>
      </c>
      <c r="Y28" s="18">
        <v>406929.23599999998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47</v>
      </c>
      <c r="AN28" s="16" t="s">
        <v>47</v>
      </c>
      <c r="AO28" s="17" t="s">
        <v>47</v>
      </c>
      <c r="AP28" s="16" t="s">
        <v>47</v>
      </c>
    </row>
    <row r="29" spans="1:42" x14ac:dyDescent="0.25">
      <c r="A29" s="13" t="s">
        <v>109</v>
      </c>
      <c r="B29" s="14" t="s">
        <v>107</v>
      </c>
      <c r="C29" s="13" t="s">
        <v>46</v>
      </c>
      <c r="D29" s="13" t="s">
        <v>67</v>
      </c>
      <c r="E29" s="13" t="s">
        <v>68</v>
      </c>
      <c r="F29" s="13" t="s">
        <v>226</v>
      </c>
      <c r="G29" s="13" t="s">
        <v>48</v>
      </c>
      <c r="H29" s="13" t="s">
        <v>118</v>
      </c>
      <c r="I29" s="15" t="s">
        <v>47</v>
      </c>
      <c r="J29" s="15" t="s">
        <v>47</v>
      </c>
      <c r="K29" s="15" t="s">
        <v>47</v>
      </c>
      <c r="L29" s="15" t="s">
        <v>47</v>
      </c>
      <c r="M29" s="15">
        <v>0</v>
      </c>
      <c r="N29" s="13" t="s">
        <v>47</v>
      </c>
      <c r="O29" s="13" t="s">
        <v>55</v>
      </c>
      <c r="P29" s="13" t="s">
        <v>47</v>
      </c>
      <c r="Q29" s="15">
        <f>SUM(S29:AP29)</f>
        <v>63025424.272250004</v>
      </c>
      <c r="R29" s="15">
        <v>0</v>
      </c>
      <c r="S29" s="15">
        <v>50457427.617250003</v>
      </c>
      <c r="T29" s="15">
        <v>0</v>
      </c>
      <c r="U29" s="13" t="s">
        <v>50</v>
      </c>
      <c r="V29" s="15">
        <v>0</v>
      </c>
      <c r="W29" s="15">
        <v>10566063.154999999</v>
      </c>
      <c r="X29" s="13" t="s">
        <v>49</v>
      </c>
      <c r="Y29" s="15">
        <v>1690570.1048000001</v>
      </c>
      <c r="Z29" s="15">
        <v>0</v>
      </c>
      <c r="AA29" s="13" t="s">
        <v>50</v>
      </c>
      <c r="AB29" s="15">
        <v>0</v>
      </c>
      <c r="AC29" s="15">
        <v>288299.44</v>
      </c>
      <c r="AD29" s="13" t="s">
        <v>70</v>
      </c>
      <c r="AE29" s="15">
        <v>23063.9552</v>
      </c>
      <c r="AF29" s="13">
        <v>0</v>
      </c>
      <c r="AG29" s="13" t="s">
        <v>50</v>
      </c>
      <c r="AH29" s="15">
        <v>0</v>
      </c>
      <c r="AI29" s="15">
        <v>0</v>
      </c>
      <c r="AJ29" s="13" t="s">
        <v>50</v>
      </c>
      <c r="AK29" s="15">
        <v>0</v>
      </c>
      <c r="AL29" s="15">
        <v>0</v>
      </c>
      <c r="AM29" s="14" t="s">
        <v>47</v>
      </c>
      <c r="AN29" s="13" t="s">
        <v>47</v>
      </c>
      <c r="AO29" s="14" t="s">
        <v>47</v>
      </c>
      <c r="AP29" s="13" t="s">
        <v>47</v>
      </c>
    </row>
    <row r="30" spans="1:42" s="19" customFormat="1" x14ac:dyDescent="0.25">
      <c r="A30" s="13" t="s">
        <v>111</v>
      </c>
      <c r="B30" s="14" t="s">
        <v>107</v>
      </c>
      <c r="C30" s="13" t="s">
        <v>46</v>
      </c>
      <c r="D30" s="13" t="s">
        <v>71</v>
      </c>
      <c r="E30" s="13" t="s">
        <v>72</v>
      </c>
      <c r="F30" s="13" t="s">
        <v>217</v>
      </c>
      <c r="G30" s="13" t="s">
        <v>48</v>
      </c>
      <c r="H30" s="13" t="s">
        <v>120</v>
      </c>
      <c r="I30" s="15" t="s">
        <v>47</v>
      </c>
      <c r="J30" s="15" t="s">
        <v>47</v>
      </c>
      <c r="K30" s="15" t="s">
        <v>47</v>
      </c>
      <c r="L30" s="15" t="s">
        <v>47</v>
      </c>
      <c r="M30" s="15">
        <v>0</v>
      </c>
      <c r="N30" s="13" t="s">
        <v>47</v>
      </c>
      <c r="O30" s="13" t="s">
        <v>55</v>
      </c>
      <c r="P30" s="13" t="s">
        <v>47</v>
      </c>
      <c r="Q30" s="15">
        <f>SUM(S30:AP30)</f>
        <v>41263324.533699997</v>
      </c>
      <c r="R30" s="15">
        <v>0</v>
      </c>
      <c r="S30" s="15">
        <v>29930537.853299998</v>
      </c>
      <c r="T30" s="15">
        <v>0</v>
      </c>
      <c r="U30" s="13" t="s">
        <v>50</v>
      </c>
      <c r="V30" s="15">
        <v>0</v>
      </c>
      <c r="W30" s="15">
        <v>9769643.6899999995</v>
      </c>
      <c r="X30" s="13" t="s">
        <v>50</v>
      </c>
      <c r="Y30" s="15">
        <v>1563142.9904000002</v>
      </c>
      <c r="Z30" s="15">
        <v>0</v>
      </c>
      <c r="AA30" s="13" t="s">
        <v>50</v>
      </c>
      <c r="AB30" s="15">
        <v>0</v>
      </c>
      <c r="AC30" s="15">
        <v>0</v>
      </c>
      <c r="AD30" s="13" t="s">
        <v>50</v>
      </c>
      <c r="AE30" s="15">
        <v>0</v>
      </c>
      <c r="AF30" s="13">
        <v>0</v>
      </c>
      <c r="AG30" s="13" t="s">
        <v>50</v>
      </c>
      <c r="AH30" s="15">
        <v>0</v>
      </c>
      <c r="AI30" s="15">
        <v>0</v>
      </c>
      <c r="AJ30" s="13" t="s">
        <v>50</v>
      </c>
      <c r="AK30" s="15">
        <v>0</v>
      </c>
      <c r="AL30" s="15">
        <v>0</v>
      </c>
      <c r="AM30" s="14" t="s">
        <v>47</v>
      </c>
      <c r="AN30" s="13" t="s">
        <v>47</v>
      </c>
      <c r="AO30" s="14" t="s">
        <v>47</v>
      </c>
      <c r="AP30" s="13" t="s">
        <v>47</v>
      </c>
    </row>
    <row r="31" spans="1:42" s="19" customFormat="1" x14ac:dyDescent="0.25">
      <c r="A31" s="13" t="s">
        <v>115</v>
      </c>
      <c r="B31" s="17" t="s">
        <v>107</v>
      </c>
      <c r="C31" s="16" t="s">
        <v>46</v>
      </c>
      <c r="D31" s="16" t="s">
        <v>75</v>
      </c>
      <c r="E31" s="16" t="s">
        <v>76</v>
      </c>
      <c r="F31" s="16" t="s">
        <v>237</v>
      </c>
      <c r="G31" s="16" t="s">
        <v>48</v>
      </c>
      <c r="H31" s="16" t="s">
        <v>122</v>
      </c>
      <c r="I31" s="18" t="s">
        <v>47</v>
      </c>
      <c r="J31" s="18" t="s">
        <v>47</v>
      </c>
      <c r="K31" s="18" t="s">
        <v>47</v>
      </c>
      <c r="L31" s="18" t="s">
        <v>47</v>
      </c>
      <c r="M31" s="18">
        <v>0</v>
      </c>
      <c r="N31" s="16" t="s">
        <v>47</v>
      </c>
      <c r="O31" s="16" t="s">
        <v>55</v>
      </c>
      <c r="P31" s="16" t="s">
        <v>47</v>
      </c>
      <c r="Q31" s="18">
        <f>SUM(S31:AP31)</f>
        <v>58502.34</v>
      </c>
      <c r="R31" s="18">
        <v>0</v>
      </c>
      <c r="S31" s="18">
        <v>58502.34</v>
      </c>
      <c r="T31" s="18">
        <v>0</v>
      </c>
      <c r="U31" s="16" t="s">
        <v>50</v>
      </c>
      <c r="V31" s="18">
        <v>0</v>
      </c>
      <c r="W31" s="18">
        <v>0</v>
      </c>
      <c r="X31" s="16" t="s">
        <v>50</v>
      </c>
      <c r="Y31" s="18">
        <v>0</v>
      </c>
      <c r="Z31" s="18">
        <v>0</v>
      </c>
      <c r="AA31" s="16" t="s">
        <v>50</v>
      </c>
      <c r="AB31" s="18">
        <v>0</v>
      </c>
      <c r="AC31" s="18">
        <v>0</v>
      </c>
      <c r="AD31" s="16" t="s">
        <v>50</v>
      </c>
      <c r="AE31" s="18">
        <v>0</v>
      </c>
      <c r="AF31" s="16">
        <v>0</v>
      </c>
      <c r="AG31" s="16" t="s">
        <v>50</v>
      </c>
      <c r="AH31" s="18">
        <v>0</v>
      </c>
      <c r="AI31" s="18">
        <v>0</v>
      </c>
      <c r="AJ31" s="16" t="s">
        <v>50</v>
      </c>
      <c r="AK31" s="18">
        <v>0</v>
      </c>
      <c r="AL31" s="18">
        <v>0</v>
      </c>
      <c r="AM31" s="17" t="s">
        <v>47</v>
      </c>
      <c r="AN31" s="16" t="s">
        <v>47</v>
      </c>
      <c r="AO31" s="17" t="s">
        <v>47</v>
      </c>
      <c r="AP31" s="16" t="s">
        <v>47</v>
      </c>
    </row>
    <row r="32" spans="1:42" s="19" customFormat="1" x14ac:dyDescent="0.25">
      <c r="A32" s="13" t="s">
        <v>117</v>
      </c>
      <c r="B32" s="17" t="s">
        <v>107</v>
      </c>
      <c r="C32" s="16" t="s">
        <v>46</v>
      </c>
      <c r="D32" s="16" t="s">
        <v>75</v>
      </c>
      <c r="E32" s="16" t="s">
        <v>76</v>
      </c>
      <c r="F32" s="16" t="s">
        <v>237</v>
      </c>
      <c r="G32" s="16" t="s">
        <v>83</v>
      </c>
      <c r="H32" s="16" t="s">
        <v>47</v>
      </c>
      <c r="I32" s="18" t="s">
        <v>124</v>
      </c>
      <c r="J32" s="18" t="s">
        <v>47</v>
      </c>
      <c r="K32" s="18" t="s">
        <v>125</v>
      </c>
      <c r="L32" s="18" t="s">
        <v>107</v>
      </c>
      <c r="M32" s="18">
        <v>29251.17</v>
      </c>
      <c r="N32" s="16" t="s">
        <v>86</v>
      </c>
      <c r="O32" s="16" t="s">
        <v>80</v>
      </c>
      <c r="P32" s="16" t="s">
        <v>81</v>
      </c>
      <c r="Q32" s="18">
        <f>SUM(S32:AP32)</f>
        <v>-29251.17</v>
      </c>
      <c r="R32" s="18">
        <v>0</v>
      </c>
      <c r="S32" s="18">
        <v>-29251.17</v>
      </c>
      <c r="T32" s="18">
        <v>0</v>
      </c>
      <c r="U32" s="16" t="s">
        <v>50</v>
      </c>
      <c r="V32" s="18">
        <v>0</v>
      </c>
      <c r="W32" s="18">
        <v>0</v>
      </c>
      <c r="X32" s="16" t="s">
        <v>50</v>
      </c>
      <c r="Y32" s="18">
        <v>0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47</v>
      </c>
      <c r="AN32" s="16" t="s">
        <v>47</v>
      </c>
      <c r="AO32" s="17" t="s">
        <v>47</v>
      </c>
      <c r="AP32" s="16" t="s">
        <v>47</v>
      </c>
    </row>
    <row r="33" spans="1:42" x14ac:dyDescent="0.25">
      <c r="A33" s="13" t="s">
        <v>119</v>
      </c>
      <c r="B33" s="17" t="s">
        <v>107</v>
      </c>
      <c r="C33" s="16" t="s">
        <v>46</v>
      </c>
      <c r="D33" s="16" t="s">
        <v>75</v>
      </c>
      <c r="E33" s="16" t="s">
        <v>76</v>
      </c>
      <c r="F33" s="16" t="s">
        <v>237</v>
      </c>
      <c r="G33" s="16" t="s">
        <v>83</v>
      </c>
      <c r="H33" s="16" t="s">
        <v>47</v>
      </c>
      <c r="I33" s="18" t="s">
        <v>127</v>
      </c>
      <c r="J33" s="18" t="s">
        <v>47</v>
      </c>
      <c r="K33" s="18" t="s">
        <v>128</v>
      </c>
      <c r="L33" s="18" t="s">
        <v>107</v>
      </c>
      <c r="M33" s="18">
        <v>29251.17</v>
      </c>
      <c r="N33" s="16" t="s">
        <v>86</v>
      </c>
      <c r="O33" s="16" t="s">
        <v>80</v>
      </c>
      <c r="P33" s="16" t="s">
        <v>81</v>
      </c>
      <c r="Q33" s="18">
        <f>SUM(S33:AP33)</f>
        <v>-29251.17</v>
      </c>
      <c r="R33" s="18">
        <v>0</v>
      </c>
      <c r="S33" s="18">
        <v>-29251.17</v>
      </c>
      <c r="T33" s="18">
        <v>0</v>
      </c>
      <c r="U33" s="16" t="s">
        <v>50</v>
      </c>
      <c r="V33" s="18">
        <v>0</v>
      </c>
      <c r="W33" s="18">
        <v>0</v>
      </c>
      <c r="X33" s="16" t="s">
        <v>50</v>
      </c>
      <c r="Y33" s="18">
        <v>0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47</v>
      </c>
      <c r="AN33" s="16" t="s">
        <v>47</v>
      </c>
      <c r="AO33" s="17" t="s">
        <v>47</v>
      </c>
      <c r="AP33" s="16" t="s">
        <v>47</v>
      </c>
    </row>
    <row r="34" spans="1:42" s="19" customFormat="1" x14ac:dyDescent="0.25">
      <c r="A34" s="13" t="s">
        <v>121</v>
      </c>
      <c r="B34" s="14" t="s">
        <v>129</v>
      </c>
      <c r="C34" s="13" t="s">
        <v>46</v>
      </c>
      <c r="D34" s="13" t="s">
        <v>52</v>
      </c>
      <c r="E34" s="13" t="s">
        <v>53</v>
      </c>
      <c r="F34" s="13" t="s">
        <v>215</v>
      </c>
      <c r="G34" s="13" t="s">
        <v>48</v>
      </c>
      <c r="H34" s="13" t="s">
        <v>131</v>
      </c>
      <c r="I34" s="15" t="s">
        <v>47</v>
      </c>
      <c r="J34" s="15" t="s">
        <v>47</v>
      </c>
      <c r="K34" s="15" t="s">
        <v>47</v>
      </c>
      <c r="L34" s="15" t="s">
        <v>47</v>
      </c>
      <c r="M34" s="15">
        <v>0</v>
      </c>
      <c r="N34" s="13" t="s">
        <v>47</v>
      </c>
      <c r="O34" s="13" t="s">
        <v>55</v>
      </c>
      <c r="P34" s="13" t="s">
        <v>47</v>
      </c>
      <c r="Q34" s="15">
        <f>SUM(S34:AP34)</f>
        <v>33954736.190400004</v>
      </c>
      <c r="R34" s="15">
        <v>0</v>
      </c>
      <c r="S34" s="15">
        <v>26258469.175000008</v>
      </c>
      <c r="T34" s="15">
        <v>0</v>
      </c>
      <c r="U34" s="13" t="s">
        <v>50</v>
      </c>
      <c r="V34" s="15">
        <v>0</v>
      </c>
      <c r="W34" s="15">
        <v>6634712.9443000006</v>
      </c>
      <c r="X34" s="13" t="s">
        <v>50</v>
      </c>
      <c r="Y34" s="15">
        <v>1061554.0711000001</v>
      </c>
      <c r="Z34" s="15">
        <v>0</v>
      </c>
      <c r="AA34" s="13" t="s">
        <v>50</v>
      </c>
      <c r="AB34" s="15">
        <v>0</v>
      </c>
      <c r="AC34" s="15">
        <v>0</v>
      </c>
      <c r="AD34" s="13" t="s">
        <v>50</v>
      </c>
      <c r="AE34" s="15">
        <v>0</v>
      </c>
      <c r="AF34" s="13">
        <v>0</v>
      </c>
      <c r="AG34" s="13" t="s">
        <v>50</v>
      </c>
      <c r="AH34" s="15">
        <v>0</v>
      </c>
      <c r="AI34" s="15">
        <v>0</v>
      </c>
      <c r="AJ34" s="13" t="s">
        <v>50</v>
      </c>
      <c r="AK34" s="15">
        <v>0</v>
      </c>
      <c r="AL34" s="15">
        <v>0</v>
      </c>
      <c r="AM34" s="14" t="s">
        <v>47</v>
      </c>
      <c r="AN34" s="13" t="s">
        <v>47</v>
      </c>
      <c r="AO34" s="14" t="s">
        <v>47</v>
      </c>
      <c r="AP34" s="13" t="s">
        <v>47</v>
      </c>
    </row>
    <row r="35" spans="1:42" s="19" customFormat="1" x14ac:dyDescent="0.25">
      <c r="A35" s="13" t="s">
        <v>123</v>
      </c>
      <c r="B35" s="14" t="s">
        <v>129</v>
      </c>
      <c r="C35" s="13" t="s">
        <v>46</v>
      </c>
      <c r="D35" s="13" t="s">
        <v>57</v>
      </c>
      <c r="E35" s="13" t="s">
        <v>58</v>
      </c>
      <c r="F35" s="13" t="s">
        <v>221</v>
      </c>
      <c r="G35" s="13" t="s">
        <v>48</v>
      </c>
      <c r="H35" s="13" t="s">
        <v>133</v>
      </c>
      <c r="I35" s="15" t="s">
        <v>47</v>
      </c>
      <c r="J35" s="15" t="s">
        <v>47</v>
      </c>
      <c r="K35" s="15" t="s">
        <v>47</v>
      </c>
      <c r="L35" s="15" t="s">
        <v>47</v>
      </c>
      <c r="M35" s="15">
        <v>0</v>
      </c>
      <c r="N35" s="13" t="s">
        <v>47</v>
      </c>
      <c r="O35" s="13" t="s">
        <v>55</v>
      </c>
      <c r="P35" s="13" t="s">
        <v>47</v>
      </c>
      <c r="Q35" s="15">
        <f>SUM(S35:AP35)</f>
        <v>22664024.417600006</v>
      </c>
      <c r="R35" s="15">
        <v>0</v>
      </c>
      <c r="S35" s="15">
        <v>17986281.950000007</v>
      </c>
      <c r="T35" s="15">
        <v>0</v>
      </c>
      <c r="U35" s="13" t="s">
        <v>50</v>
      </c>
      <c r="V35" s="15">
        <v>0</v>
      </c>
      <c r="W35" s="15">
        <v>4032536.6100000003</v>
      </c>
      <c r="X35" s="13" t="s">
        <v>50</v>
      </c>
      <c r="Y35" s="15">
        <v>645205.85759999999</v>
      </c>
      <c r="Z35" s="15">
        <v>0</v>
      </c>
      <c r="AA35" s="13" t="s">
        <v>50</v>
      </c>
      <c r="AB35" s="15">
        <v>0</v>
      </c>
      <c r="AC35" s="15">
        <v>0</v>
      </c>
      <c r="AD35" s="13" t="s">
        <v>50</v>
      </c>
      <c r="AE35" s="15">
        <v>0</v>
      </c>
      <c r="AF35" s="13">
        <v>0</v>
      </c>
      <c r="AG35" s="13" t="s">
        <v>50</v>
      </c>
      <c r="AH35" s="15">
        <v>0</v>
      </c>
      <c r="AI35" s="15">
        <v>0</v>
      </c>
      <c r="AJ35" s="13" t="s">
        <v>50</v>
      </c>
      <c r="AK35" s="15">
        <v>0</v>
      </c>
      <c r="AL35" s="15">
        <v>0</v>
      </c>
      <c r="AM35" s="14" t="s">
        <v>47</v>
      </c>
      <c r="AN35" s="13" t="s">
        <v>47</v>
      </c>
      <c r="AO35" s="14" t="s">
        <v>47</v>
      </c>
      <c r="AP35" s="13" t="s">
        <v>47</v>
      </c>
    </row>
    <row r="36" spans="1:42" s="19" customFormat="1" x14ac:dyDescent="0.25">
      <c r="A36" s="13" t="s">
        <v>126</v>
      </c>
      <c r="B36" s="17" t="s">
        <v>129</v>
      </c>
      <c r="C36" s="16" t="s">
        <v>46</v>
      </c>
      <c r="D36" s="16" t="s">
        <v>67</v>
      </c>
      <c r="E36" s="16" t="s">
        <v>68</v>
      </c>
      <c r="F36" s="16" t="s">
        <v>227</v>
      </c>
      <c r="G36" s="16" t="s">
        <v>48</v>
      </c>
      <c r="H36" s="16" t="s">
        <v>135</v>
      </c>
      <c r="I36" s="18" t="s">
        <v>47</v>
      </c>
      <c r="J36" s="18" t="s">
        <v>47</v>
      </c>
      <c r="K36" s="18" t="s">
        <v>47</v>
      </c>
      <c r="L36" s="18" t="s">
        <v>47</v>
      </c>
      <c r="M36" s="18">
        <v>0</v>
      </c>
      <c r="N36" s="16" t="s">
        <v>47</v>
      </c>
      <c r="O36" s="16" t="s">
        <v>55</v>
      </c>
      <c r="P36" s="16" t="s">
        <v>47</v>
      </c>
      <c r="Q36" s="18">
        <f>SUM(S36:AP36)</f>
        <v>5461545.5987999998</v>
      </c>
      <c r="R36" s="18">
        <v>0</v>
      </c>
      <c r="S36" s="18">
        <v>4371279.08</v>
      </c>
      <c r="T36" s="18">
        <v>0</v>
      </c>
      <c r="U36" s="16" t="s">
        <v>50</v>
      </c>
      <c r="V36" s="18">
        <v>0</v>
      </c>
      <c r="W36" s="18">
        <v>939884.92999999993</v>
      </c>
      <c r="X36" s="16" t="s">
        <v>50</v>
      </c>
      <c r="Y36" s="18">
        <v>150381.5888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47</v>
      </c>
      <c r="AN36" s="16" t="s">
        <v>47</v>
      </c>
      <c r="AO36" s="17" t="s">
        <v>47</v>
      </c>
      <c r="AP36" s="16" t="s">
        <v>47</v>
      </c>
    </row>
    <row r="37" spans="1:42" x14ac:dyDescent="0.25">
      <c r="A37" s="13" t="s">
        <v>247</v>
      </c>
      <c r="B37" s="17" t="s">
        <v>129</v>
      </c>
      <c r="C37" s="16" t="s">
        <v>46</v>
      </c>
      <c r="D37" s="16" t="s">
        <v>67</v>
      </c>
      <c r="E37" s="16" t="s">
        <v>68</v>
      </c>
      <c r="F37" s="16" t="s">
        <v>227</v>
      </c>
      <c r="G37" s="16" t="s">
        <v>48</v>
      </c>
      <c r="H37" s="16" t="s">
        <v>137</v>
      </c>
      <c r="I37" s="18" t="s">
        <v>47</v>
      </c>
      <c r="J37" s="18" t="s">
        <v>47</v>
      </c>
      <c r="K37" s="18" t="s">
        <v>47</v>
      </c>
      <c r="L37" s="18" t="s">
        <v>47</v>
      </c>
      <c r="M37" s="18">
        <v>0</v>
      </c>
      <c r="N37" s="16" t="s">
        <v>47</v>
      </c>
      <c r="O37" s="16" t="s">
        <v>138</v>
      </c>
      <c r="P37" s="16" t="s">
        <v>139</v>
      </c>
      <c r="Q37" s="18">
        <f>SUM(S37:AP37)</f>
        <v>452783.56</v>
      </c>
      <c r="R37" s="18">
        <v>0</v>
      </c>
      <c r="S37" s="18">
        <v>452783.56</v>
      </c>
      <c r="T37" s="18">
        <v>0</v>
      </c>
      <c r="U37" s="16" t="s">
        <v>50</v>
      </c>
      <c r="V37" s="18">
        <v>0</v>
      </c>
      <c r="W37" s="18">
        <v>0</v>
      </c>
      <c r="X37" s="16" t="s">
        <v>50</v>
      </c>
      <c r="Y37" s="18">
        <v>0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47</v>
      </c>
      <c r="AN37" s="16" t="s">
        <v>47</v>
      </c>
      <c r="AO37" s="17" t="s">
        <v>47</v>
      </c>
      <c r="AP37" s="16" t="s">
        <v>47</v>
      </c>
    </row>
    <row r="38" spans="1:42" x14ac:dyDescent="0.25">
      <c r="A38" s="13" t="s">
        <v>130</v>
      </c>
      <c r="B38" s="17" t="s">
        <v>129</v>
      </c>
      <c r="C38" s="16" t="s">
        <v>46</v>
      </c>
      <c r="D38" s="16" t="s">
        <v>67</v>
      </c>
      <c r="E38" s="16" t="s">
        <v>68</v>
      </c>
      <c r="F38" s="16" t="s">
        <v>227</v>
      </c>
      <c r="G38" s="16" t="s">
        <v>48</v>
      </c>
      <c r="H38" s="16" t="s">
        <v>141</v>
      </c>
      <c r="I38" s="18" t="s">
        <v>47</v>
      </c>
      <c r="J38" s="18" t="s">
        <v>47</v>
      </c>
      <c r="K38" s="18" t="s">
        <v>47</v>
      </c>
      <c r="L38" s="18" t="s">
        <v>47</v>
      </c>
      <c r="M38" s="18">
        <v>0</v>
      </c>
      <c r="N38" s="16" t="s">
        <v>47</v>
      </c>
      <c r="O38" s="16" t="s">
        <v>55</v>
      </c>
      <c r="P38" s="16" t="s">
        <v>47</v>
      </c>
      <c r="Q38" s="18">
        <f>SUM(S38:AP38)</f>
        <v>35150624.605200015</v>
      </c>
      <c r="R38" s="18">
        <v>0</v>
      </c>
      <c r="S38" s="18">
        <v>23571814.650000013</v>
      </c>
      <c r="T38" s="18">
        <v>0</v>
      </c>
      <c r="U38" s="16" t="s">
        <v>50</v>
      </c>
      <c r="V38" s="18">
        <v>0</v>
      </c>
      <c r="W38" s="18">
        <v>9981732.7199999969</v>
      </c>
      <c r="X38" s="16" t="s">
        <v>50</v>
      </c>
      <c r="Y38" s="18">
        <v>1597077.2352000002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47</v>
      </c>
      <c r="AN38" s="16" t="s">
        <v>47</v>
      </c>
      <c r="AO38" s="17" t="s">
        <v>47</v>
      </c>
      <c r="AP38" s="16" t="s">
        <v>47</v>
      </c>
    </row>
    <row r="39" spans="1:42" x14ac:dyDescent="0.25">
      <c r="A39" s="13" t="s">
        <v>132</v>
      </c>
      <c r="B39" s="17" t="s">
        <v>129</v>
      </c>
      <c r="C39" s="16" t="s">
        <v>46</v>
      </c>
      <c r="D39" s="16" t="s">
        <v>71</v>
      </c>
      <c r="E39" s="16" t="s">
        <v>72</v>
      </c>
      <c r="F39" s="16" t="s">
        <v>230</v>
      </c>
      <c r="G39" s="16" t="s">
        <v>48</v>
      </c>
      <c r="H39" s="16" t="s">
        <v>143</v>
      </c>
      <c r="I39" s="18" t="s">
        <v>47</v>
      </c>
      <c r="J39" s="18" t="s">
        <v>47</v>
      </c>
      <c r="K39" s="18" t="s">
        <v>47</v>
      </c>
      <c r="L39" s="18" t="s">
        <v>47</v>
      </c>
      <c r="M39" s="18">
        <v>0</v>
      </c>
      <c r="N39" s="16" t="s">
        <v>47</v>
      </c>
      <c r="O39" s="16" t="s">
        <v>55</v>
      </c>
      <c r="P39" s="16" t="s">
        <v>47</v>
      </c>
      <c r="Q39" s="18">
        <f>SUM(S39:AP39)</f>
        <v>16730986.154000001</v>
      </c>
      <c r="R39" s="18">
        <v>0</v>
      </c>
      <c r="S39" s="18">
        <v>13217019.15</v>
      </c>
      <c r="T39" s="18">
        <v>0</v>
      </c>
      <c r="U39" s="16" t="s">
        <v>50</v>
      </c>
      <c r="V39" s="18">
        <v>0</v>
      </c>
      <c r="W39" s="18">
        <v>3029281.9000000004</v>
      </c>
      <c r="X39" s="16" t="s">
        <v>49</v>
      </c>
      <c r="Y39" s="18">
        <v>484685.10399999999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>
        <v>0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7" t="s">
        <v>47</v>
      </c>
      <c r="AN39" s="16" t="s">
        <v>47</v>
      </c>
      <c r="AO39" s="17" t="s">
        <v>47</v>
      </c>
      <c r="AP39" s="16" t="s">
        <v>47</v>
      </c>
    </row>
    <row r="40" spans="1:42" x14ac:dyDescent="0.25">
      <c r="A40" s="13" t="s">
        <v>134</v>
      </c>
      <c r="B40" s="17" t="s">
        <v>129</v>
      </c>
      <c r="C40" s="16" t="s">
        <v>46</v>
      </c>
      <c r="D40" s="16" t="s">
        <v>71</v>
      </c>
      <c r="E40" s="16" t="s">
        <v>72</v>
      </c>
      <c r="F40" s="16" t="s">
        <v>230</v>
      </c>
      <c r="G40" s="16" t="s">
        <v>48</v>
      </c>
      <c r="H40" s="16" t="s">
        <v>145</v>
      </c>
      <c r="I40" s="18" t="s">
        <v>47</v>
      </c>
      <c r="J40" s="18" t="s">
        <v>47</v>
      </c>
      <c r="K40" s="18" t="s">
        <v>47</v>
      </c>
      <c r="L40" s="18" t="s">
        <v>47</v>
      </c>
      <c r="M40" s="18">
        <v>0</v>
      </c>
      <c r="N40" s="16" t="s">
        <v>47</v>
      </c>
      <c r="O40" s="16" t="s">
        <v>146</v>
      </c>
      <c r="P40" s="16" t="s">
        <v>147</v>
      </c>
      <c r="Q40" s="18">
        <f>SUM(S40:AP40)</f>
        <v>716102.95879999991</v>
      </c>
      <c r="R40" s="18">
        <v>0</v>
      </c>
      <c r="S40" s="18">
        <v>580377.53</v>
      </c>
      <c r="T40" s="18">
        <v>117004.68</v>
      </c>
      <c r="U40" s="16" t="s">
        <v>49</v>
      </c>
      <c r="V40" s="18">
        <v>18720.748800000001</v>
      </c>
      <c r="W40" s="18">
        <v>0</v>
      </c>
      <c r="X40" s="16" t="s">
        <v>50</v>
      </c>
      <c r="Y40" s="18">
        <v>0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47</v>
      </c>
      <c r="AN40" s="16" t="s">
        <v>47</v>
      </c>
      <c r="AO40" s="17" t="s">
        <v>47</v>
      </c>
      <c r="AP40" s="16" t="s">
        <v>47</v>
      </c>
    </row>
    <row r="41" spans="1:42" s="19" customFormat="1" x14ac:dyDescent="0.25">
      <c r="A41" s="13" t="s">
        <v>136</v>
      </c>
      <c r="B41" s="17" t="s">
        <v>129</v>
      </c>
      <c r="C41" s="16" t="s">
        <v>46</v>
      </c>
      <c r="D41" s="16" t="s">
        <v>71</v>
      </c>
      <c r="E41" s="16" t="s">
        <v>72</v>
      </c>
      <c r="F41" s="16" t="s">
        <v>230</v>
      </c>
      <c r="G41" s="16" t="s">
        <v>48</v>
      </c>
      <c r="H41" s="16" t="s">
        <v>149</v>
      </c>
      <c r="I41" s="18" t="s">
        <v>47</v>
      </c>
      <c r="J41" s="18" t="s">
        <v>47</v>
      </c>
      <c r="K41" s="18" t="s">
        <v>47</v>
      </c>
      <c r="L41" s="18" t="s">
        <v>47</v>
      </c>
      <c r="M41" s="18">
        <v>0</v>
      </c>
      <c r="N41" s="16" t="s">
        <v>47</v>
      </c>
      <c r="O41" s="16" t="s">
        <v>55</v>
      </c>
      <c r="P41" s="16" t="s">
        <v>47</v>
      </c>
      <c r="Q41" s="18">
        <f>SUM(S41:AP41)</f>
        <v>6069081.0168000003</v>
      </c>
      <c r="R41" s="18">
        <v>0</v>
      </c>
      <c r="S41" s="18">
        <v>4475008.17</v>
      </c>
      <c r="T41" s="18">
        <v>0</v>
      </c>
      <c r="U41" s="16" t="s">
        <v>50</v>
      </c>
      <c r="V41" s="18">
        <v>0</v>
      </c>
      <c r="W41" s="18">
        <v>1374200.7300000002</v>
      </c>
      <c r="X41" s="16" t="s">
        <v>49</v>
      </c>
      <c r="Y41" s="18">
        <v>219872.11680000002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47</v>
      </c>
      <c r="AN41" s="16" t="s">
        <v>47</v>
      </c>
      <c r="AO41" s="17" t="s">
        <v>47</v>
      </c>
      <c r="AP41" s="16" t="s">
        <v>47</v>
      </c>
    </row>
    <row r="42" spans="1:42" s="19" customFormat="1" x14ac:dyDescent="0.25">
      <c r="A42" s="13" t="s">
        <v>140</v>
      </c>
      <c r="B42" s="20">
        <v>43916</v>
      </c>
      <c r="C42" s="16" t="s">
        <v>46</v>
      </c>
      <c r="D42" s="16" t="s">
        <v>75</v>
      </c>
      <c r="E42" s="16" t="s">
        <v>76</v>
      </c>
      <c r="F42" s="16" t="s">
        <v>234</v>
      </c>
      <c r="G42" s="16" t="s">
        <v>48</v>
      </c>
      <c r="H42" s="16" t="s">
        <v>128</v>
      </c>
      <c r="I42" s="18"/>
      <c r="J42" s="18"/>
      <c r="K42" s="18"/>
      <c r="L42" s="18"/>
      <c r="M42" s="18"/>
      <c r="N42" s="16"/>
      <c r="O42" s="16" t="s">
        <v>238</v>
      </c>
      <c r="P42" s="16"/>
      <c r="Q42" s="18">
        <f>SUM(S42:AP42)</f>
        <v>0</v>
      </c>
      <c r="R42" s="18">
        <v>0</v>
      </c>
      <c r="S42" s="18">
        <v>0</v>
      </c>
      <c r="T42" s="18">
        <v>0</v>
      </c>
      <c r="U42" s="16" t="s">
        <v>50</v>
      </c>
      <c r="V42" s="18">
        <v>0</v>
      </c>
      <c r="W42" s="18">
        <v>0</v>
      </c>
      <c r="X42" s="16" t="s">
        <v>50</v>
      </c>
      <c r="Y42" s="18">
        <v>0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 t="s">
        <v>239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47</v>
      </c>
      <c r="AN42" s="16" t="s">
        <v>47</v>
      </c>
      <c r="AO42" s="17" t="s">
        <v>47</v>
      </c>
      <c r="AP42" s="16" t="s">
        <v>47</v>
      </c>
    </row>
    <row r="43" spans="1:42" s="19" customFormat="1" x14ac:dyDescent="0.25">
      <c r="A43" s="13" t="s">
        <v>142</v>
      </c>
      <c r="B43" s="14" t="s">
        <v>150</v>
      </c>
      <c r="C43" s="13" t="s">
        <v>46</v>
      </c>
      <c r="D43" s="13" t="s">
        <v>52</v>
      </c>
      <c r="E43" s="13" t="s">
        <v>53</v>
      </c>
      <c r="F43" s="13" t="s">
        <v>216</v>
      </c>
      <c r="G43" s="13" t="s">
        <v>48</v>
      </c>
      <c r="H43" s="13" t="s">
        <v>152</v>
      </c>
      <c r="I43" s="15" t="s">
        <v>47</v>
      </c>
      <c r="J43" s="15" t="s">
        <v>47</v>
      </c>
      <c r="K43" s="15" t="s">
        <v>47</v>
      </c>
      <c r="L43" s="15" t="s">
        <v>47</v>
      </c>
      <c r="M43" s="15">
        <v>0</v>
      </c>
      <c r="N43" s="13" t="s">
        <v>47</v>
      </c>
      <c r="O43" s="13" t="s">
        <v>55</v>
      </c>
      <c r="P43" s="13" t="s">
        <v>47</v>
      </c>
      <c r="Q43" s="15">
        <f>SUM(S43:AP43)</f>
        <v>39436547.735350005</v>
      </c>
      <c r="R43" s="15">
        <v>0</v>
      </c>
      <c r="S43" s="15">
        <v>29262432.019750003</v>
      </c>
      <c r="T43" s="15">
        <v>0</v>
      </c>
      <c r="U43" s="13" t="s">
        <v>50</v>
      </c>
      <c r="V43" s="15">
        <v>0</v>
      </c>
      <c r="W43" s="15">
        <v>8770789.4100000001</v>
      </c>
      <c r="X43" s="13" t="s">
        <v>49</v>
      </c>
      <c r="Y43" s="15">
        <v>1403326.3055999996</v>
      </c>
      <c r="Z43" s="15">
        <v>0</v>
      </c>
      <c r="AA43" s="13" t="s">
        <v>50</v>
      </c>
      <c r="AB43" s="15">
        <v>0</v>
      </c>
      <c r="AC43" s="15">
        <v>0</v>
      </c>
      <c r="AD43" s="13" t="s">
        <v>50</v>
      </c>
      <c r="AE43" s="15">
        <v>0</v>
      </c>
      <c r="AF43" s="13">
        <v>0</v>
      </c>
      <c r="AG43" s="13" t="s">
        <v>50</v>
      </c>
      <c r="AH43" s="15">
        <v>0</v>
      </c>
      <c r="AI43" s="15">
        <v>0</v>
      </c>
      <c r="AJ43" s="13" t="s">
        <v>50</v>
      </c>
      <c r="AK43" s="15">
        <v>0</v>
      </c>
      <c r="AL43" s="15">
        <v>0</v>
      </c>
      <c r="AM43" s="14" t="s">
        <v>47</v>
      </c>
      <c r="AN43" s="13" t="s">
        <v>47</v>
      </c>
      <c r="AO43" s="14" t="s">
        <v>47</v>
      </c>
      <c r="AP43" s="13" t="s">
        <v>47</v>
      </c>
    </row>
    <row r="44" spans="1:42" x14ac:dyDescent="0.25">
      <c r="A44" s="13" t="s">
        <v>144</v>
      </c>
      <c r="B44" s="14" t="s">
        <v>150</v>
      </c>
      <c r="C44" s="13" t="s">
        <v>46</v>
      </c>
      <c r="D44" s="13" t="s">
        <v>57</v>
      </c>
      <c r="E44" s="13" t="s">
        <v>58</v>
      </c>
      <c r="F44" s="13" t="s">
        <v>222</v>
      </c>
      <c r="G44" s="13" t="s">
        <v>48</v>
      </c>
      <c r="H44" s="13" t="s">
        <v>154</v>
      </c>
      <c r="I44" s="15" t="s">
        <v>47</v>
      </c>
      <c r="J44" s="15" t="s">
        <v>47</v>
      </c>
      <c r="K44" s="15" t="s">
        <v>47</v>
      </c>
      <c r="L44" s="15" t="s">
        <v>47</v>
      </c>
      <c r="M44" s="15">
        <v>0</v>
      </c>
      <c r="N44" s="13" t="s">
        <v>47</v>
      </c>
      <c r="O44" s="13" t="s">
        <v>55</v>
      </c>
      <c r="P44" s="13" t="s">
        <v>47</v>
      </c>
      <c r="Q44" s="15">
        <f>SUM(S44:AP44)</f>
        <v>30253292.79900001</v>
      </c>
      <c r="R44" s="15">
        <v>0</v>
      </c>
      <c r="S44" s="15">
        <v>23806394.102600012</v>
      </c>
      <c r="T44" s="15">
        <v>0</v>
      </c>
      <c r="U44" s="13" t="s">
        <v>50</v>
      </c>
      <c r="V44" s="15">
        <v>0</v>
      </c>
      <c r="W44" s="15">
        <v>5557671.2899999991</v>
      </c>
      <c r="X44" s="13" t="s">
        <v>50</v>
      </c>
      <c r="Y44" s="15">
        <v>889227.40640000009</v>
      </c>
      <c r="Z44" s="15">
        <v>0</v>
      </c>
      <c r="AA44" s="13" t="s">
        <v>50</v>
      </c>
      <c r="AB44" s="15">
        <v>0</v>
      </c>
      <c r="AC44" s="15">
        <v>0</v>
      </c>
      <c r="AD44" s="13" t="s">
        <v>50</v>
      </c>
      <c r="AE44" s="15">
        <v>0</v>
      </c>
      <c r="AF44" s="13">
        <v>0</v>
      </c>
      <c r="AG44" s="13" t="s">
        <v>50</v>
      </c>
      <c r="AH44" s="15">
        <v>0</v>
      </c>
      <c r="AI44" s="15">
        <v>0</v>
      </c>
      <c r="AJ44" s="13" t="s">
        <v>50</v>
      </c>
      <c r="AK44" s="15">
        <v>0</v>
      </c>
      <c r="AL44" s="15">
        <v>0</v>
      </c>
      <c r="AM44" s="14" t="s">
        <v>47</v>
      </c>
      <c r="AN44" s="13" t="s">
        <v>47</v>
      </c>
      <c r="AO44" s="14" t="s">
        <v>47</v>
      </c>
      <c r="AP44" s="13" t="s">
        <v>47</v>
      </c>
    </row>
    <row r="45" spans="1:42" s="19" customFormat="1" x14ac:dyDescent="0.25">
      <c r="A45" s="13" t="s">
        <v>148</v>
      </c>
      <c r="B45" s="14" t="s">
        <v>150</v>
      </c>
      <c r="C45" s="13" t="s">
        <v>46</v>
      </c>
      <c r="D45" s="13" t="s">
        <v>67</v>
      </c>
      <c r="E45" s="13" t="s">
        <v>68</v>
      </c>
      <c r="F45" s="13" t="s">
        <v>228</v>
      </c>
      <c r="G45" s="13" t="s">
        <v>48</v>
      </c>
      <c r="H45" s="13" t="s">
        <v>156</v>
      </c>
      <c r="I45" s="15" t="s">
        <v>47</v>
      </c>
      <c r="J45" s="15" t="s">
        <v>47</v>
      </c>
      <c r="K45" s="15" t="s">
        <v>47</v>
      </c>
      <c r="L45" s="15" t="s">
        <v>47</v>
      </c>
      <c r="M45" s="15">
        <v>0</v>
      </c>
      <c r="N45" s="13" t="s">
        <v>47</v>
      </c>
      <c r="O45" s="13" t="s">
        <v>55</v>
      </c>
      <c r="P45" s="13" t="s">
        <v>47</v>
      </c>
      <c r="Q45" s="15">
        <f>SUM(S45:AP45)</f>
        <v>41091589.892449997</v>
      </c>
      <c r="R45" s="15">
        <v>0</v>
      </c>
      <c r="S45" s="15">
        <v>28612935.561649993</v>
      </c>
      <c r="T45" s="15">
        <v>0</v>
      </c>
      <c r="U45" s="13" t="s">
        <v>50</v>
      </c>
      <c r="V45" s="15">
        <v>0</v>
      </c>
      <c r="W45" s="15">
        <v>10757460.630000001</v>
      </c>
      <c r="X45" s="13" t="s">
        <v>49</v>
      </c>
      <c r="Y45" s="15">
        <v>1721193.7008</v>
      </c>
      <c r="Z45" s="15">
        <v>0</v>
      </c>
      <c r="AA45" s="13" t="s">
        <v>50</v>
      </c>
      <c r="AB45" s="15">
        <v>0</v>
      </c>
      <c r="AC45" s="15">
        <v>0</v>
      </c>
      <c r="AD45" s="13" t="s">
        <v>50</v>
      </c>
      <c r="AE45" s="15">
        <v>0</v>
      </c>
      <c r="AF45" s="13">
        <v>0</v>
      </c>
      <c r="AG45" s="13" t="s">
        <v>50</v>
      </c>
      <c r="AH45" s="15">
        <v>0</v>
      </c>
      <c r="AI45" s="15">
        <v>0</v>
      </c>
      <c r="AJ45" s="13" t="s">
        <v>50</v>
      </c>
      <c r="AK45" s="15">
        <v>0</v>
      </c>
      <c r="AL45" s="15">
        <v>0</v>
      </c>
      <c r="AM45" s="14" t="s">
        <v>47</v>
      </c>
      <c r="AN45" s="13" t="s">
        <v>47</v>
      </c>
      <c r="AO45" s="14" t="s">
        <v>47</v>
      </c>
      <c r="AP45" s="13" t="s">
        <v>47</v>
      </c>
    </row>
    <row r="46" spans="1:42" s="19" customFormat="1" x14ac:dyDescent="0.25">
      <c r="A46" s="13" t="s">
        <v>248</v>
      </c>
      <c r="B46" s="14" t="s">
        <v>150</v>
      </c>
      <c r="C46" s="13" t="s">
        <v>46</v>
      </c>
      <c r="D46" s="13" t="s">
        <v>71</v>
      </c>
      <c r="E46" s="13" t="s">
        <v>72</v>
      </c>
      <c r="F46" s="13" t="s">
        <v>231</v>
      </c>
      <c r="G46" s="13" t="s">
        <v>48</v>
      </c>
      <c r="H46" s="13" t="s">
        <v>158</v>
      </c>
      <c r="I46" s="15" t="s">
        <v>47</v>
      </c>
      <c r="J46" s="15" t="s">
        <v>47</v>
      </c>
      <c r="K46" s="15" t="s">
        <v>47</v>
      </c>
      <c r="L46" s="15" t="s">
        <v>47</v>
      </c>
      <c r="M46" s="15">
        <v>0</v>
      </c>
      <c r="N46" s="13" t="s">
        <v>47</v>
      </c>
      <c r="O46" s="13" t="s">
        <v>55</v>
      </c>
      <c r="P46" s="13" t="s">
        <v>47</v>
      </c>
      <c r="Q46" s="15">
        <f>SUM(S46:AP46)</f>
        <v>40562173.060200006</v>
      </c>
      <c r="R46" s="15">
        <v>0</v>
      </c>
      <c r="S46" s="15">
        <v>26683187.960050002</v>
      </c>
      <c r="T46" s="15">
        <v>0</v>
      </c>
      <c r="U46" s="13" t="s">
        <v>50</v>
      </c>
      <c r="V46" s="15">
        <v>0</v>
      </c>
      <c r="W46" s="15">
        <v>11812138.879449999</v>
      </c>
      <c r="X46" s="13" t="s">
        <v>49</v>
      </c>
      <c r="Y46" s="15">
        <v>1889942.2207000002</v>
      </c>
      <c r="Z46" s="15">
        <v>0</v>
      </c>
      <c r="AA46" s="13" t="s">
        <v>50</v>
      </c>
      <c r="AB46" s="15">
        <v>0</v>
      </c>
      <c r="AC46" s="15">
        <v>163800</v>
      </c>
      <c r="AD46" s="13" t="s">
        <v>70</v>
      </c>
      <c r="AE46" s="15">
        <v>13104</v>
      </c>
      <c r="AF46" s="13">
        <v>0</v>
      </c>
      <c r="AG46" s="13" t="s">
        <v>50</v>
      </c>
      <c r="AH46" s="15">
        <v>0</v>
      </c>
      <c r="AI46" s="15">
        <v>0</v>
      </c>
      <c r="AJ46" s="13" t="s">
        <v>50</v>
      </c>
      <c r="AK46" s="15">
        <v>0</v>
      </c>
      <c r="AL46" s="15">
        <v>0</v>
      </c>
      <c r="AM46" s="14" t="s">
        <v>47</v>
      </c>
      <c r="AN46" s="13" t="s">
        <v>47</v>
      </c>
      <c r="AO46" s="14" t="s">
        <v>47</v>
      </c>
      <c r="AP46" s="13" t="s">
        <v>47</v>
      </c>
    </row>
    <row r="47" spans="1:42" s="19" customFormat="1" x14ac:dyDescent="0.25">
      <c r="A47" s="13" t="s">
        <v>151</v>
      </c>
      <c r="B47" s="14" t="s">
        <v>150</v>
      </c>
      <c r="C47" s="13" t="s">
        <v>46</v>
      </c>
      <c r="D47" s="13" t="s">
        <v>75</v>
      </c>
      <c r="E47" s="13" t="s">
        <v>76</v>
      </c>
      <c r="F47" s="13" t="s">
        <v>235</v>
      </c>
      <c r="G47" s="13" t="s">
        <v>48</v>
      </c>
      <c r="H47" s="13" t="s">
        <v>160</v>
      </c>
      <c r="I47" s="15" t="s">
        <v>47</v>
      </c>
      <c r="J47" s="15" t="s">
        <v>47</v>
      </c>
      <c r="K47" s="15" t="s">
        <v>47</v>
      </c>
      <c r="L47" s="15" t="s">
        <v>47</v>
      </c>
      <c r="M47" s="15">
        <v>0</v>
      </c>
      <c r="N47" s="13" t="s">
        <v>47</v>
      </c>
      <c r="O47" s="13" t="s">
        <v>55</v>
      </c>
      <c r="P47" s="13" t="s">
        <v>47</v>
      </c>
      <c r="Q47" s="15">
        <f>SUM(S47:AP47)</f>
        <v>16304530.848999999</v>
      </c>
      <c r="R47" s="15">
        <v>0</v>
      </c>
      <c r="S47" s="15">
        <v>9845956.334999999</v>
      </c>
      <c r="T47" s="15">
        <v>0</v>
      </c>
      <c r="U47" s="13" t="s">
        <v>50</v>
      </c>
      <c r="V47" s="15">
        <v>0</v>
      </c>
      <c r="W47" s="15">
        <v>5567736.6500000004</v>
      </c>
      <c r="X47" s="13" t="s">
        <v>49</v>
      </c>
      <c r="Y47" s="15">
        <v>890837.86400000006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3">
        <v>0</v>
      </c>
      <c r="AG47" s="13" t="s">
        <v>50</v>
      </c>
      <c r="AH47" s="15">
        <v>0</v>
      </c>
      <c r="AI47" s="15">
        <v>0</v>
      </c>
      <c r="AJ47" s="13" t="s">
        <v>50</v>
      </c>
      <c r="AK47" s="15">
        <v>0</v>
      </c>
      <c r="AL47" s="15">
        <v>0</v>
      </c>
      <c r="AM47" s="14" t="s">
        <v>47</v>
      </c>
      <c r="AN47" s="13" t="s">
        <v>47</v>
      </c>
      <c r="AO47" s="14" t="s">
        <v>47</v>
      </c>
      <c r="AP47" s="13" t="s">
        <v>47</v>
      </c>
    </row>
    <row r="48" spans="1:42" s="19" customFormat="1" x14ac:dyDescent="0.25">
      <c r="A48" s="13" t="s">
        <v>153</v>
      </c>
      <c r="B48" s="14" t="s">
        <v>161</v>
      </c>
      <c r="C48" s="13" t="s">
        <v>46</v>
      </c>
      <c r="D48" s="13" t="s">
        <v>52</v>
      </c>
      <c r="E48" s="13" t="s">
        <v>53</v>
      </c>
      <c r="F48" s="13" t="s">
        <v>217</v>
      </c>
      <c r="G48" s="13" t="s">
        <v>48</v>
      </c>
      <c r="H48" s="13" t="s">
        <v>163</v>
      </c>
      <c r="I48" s="15" t="s">
        <v>47</v>
      </c>
      <c r="J48" s="15" t="s">
        <v>47</v>
      </c>
      <c r="K48" s="15" t="s">
        <v>47</v>
      </c>
      <c r="L48" s="15" t="s">
        <v>47</v>
      </c>
      <c r="M48" s="15">
        <v>0</v>
      </c>
      <c r="N48" s="13" t="s">
        <v>47</v>
      </c>
      <c r="O48" s="13" t="s">
        <v>55</v>
      </c>
      <c r="P48" s="13" t="s">
        <v>47</v>
      </c>
      <c r="Q48" s="15">
        <f>SUM(S48:AP48)</f>
        <v>61938113.493349992</v>
      </c>
      <c r="R48" s="15">
        <v>0</v>
      </c>
      <c r="S48" s="15">
        <v>47864904.558149993</v>
      </c>
      <c r="T48" s="15">
        <v>0</v>
      </c>
      <c r="U48" s="13" t="s">
        <v>50</v>
      </c>
      <c r="V48" s="15">
        <v>0</v>
      </c>
      <c r="W48" s="15">
        <v>11979573.220000003</v>
      </c>
      <c r="X48" s="13" t="s">
        <v>49</v>
      </c>
      <c r="Y48" s="15">
        <v>1916731.7152</v>
      </c>
      <c r="Z48" s="15">
        <v>0</v>
      </c>
      <c r="AA48" s="13" t="s">
        <v>50</v>
      </c>
      <c r="AB48" s="15">
        <v>0</v>
      </c>
      <c r="AC48" s="15">
        <v>163800</v>
      </c>
      <c r="AD48" s="13" t="s">
        <v>70</v>
      </c>
      <c r="AE48" s="15">
        <v>13104</v>
      </c>
      <c r="AF48" s="13">
        <v>0</v>
      </c>
      <c r="AG48" s="13" t="s">
        <v>50</v>
      </c>
      <c r="AH48" s="15">
        <v>0</v>
      </c>
      <c r="AI48" s="15">
        <v>0</v>
      </c>
      <c r="AJ48" s="13" t="s">
        <v>50</v>
      </c>
      <c r="AK48" s="15">
        <v>0</v>
      </c>
      <c r="AL48" s="15">
        <v>0</v>
      </c>
      <c r="AM48" s="14" t="s">
        <v>47</v>
      </c>
      <c r="AN48" s="13" t="s">
        <v>47</v>
      </c>
      <c r="AO48" s="14" t="s">
        <v>47</v>
      </c>
      <c r="AP48" s="13" t="s">
        <v>47</v>
      </c>
    </row>
    <row r="49" spans="1:42" s="19" customFormat="1" x14ac:dyDescent="0.25">
      <c r="A49" s="13" t="s">
        <v>155</v>
      </c>
      <c r="B49" s="14" t="s">
        <v>161</v>
      </c>
      <c r="C49" s="13" t="s">
        <v>46</v>
      </c>
      <c r="D49" s="13" t="s">
        <v>57</v>
      </c>
      <c r="E49" s="13" t="s">
        <v>58</v>
      </c>
      <c r="F49" s="13" t="s">
        <v>223</v>
      </c>
      <c r="G49" s="13" t="s">
        <v>48</v>
      </c>
      <c r="H49" s="13" t="s">
        <v>165</v>
      </c>
      <c r="I49" s="15" t="s">
        <v>47</v>
      </c>
      <c r="J49" s="15" t="s">
        <v>47</v>
      </c>
      <c r="K49" s="15" t="s">
        <v>47</v>
      </c>
      <c r="L49" s="15" t="s">
        <v>47</v>
      </c>
      <c r="M49" s="15">
        <v>0</v>
      </c>
      <c r="N49" s="13" t="s">
        <v>47</v>
      </c>
      <c r="O49" s="13" t="s">
        <v>55</v>
      </c>
      <c r="P49" s="13" t="s">
        <v>47</v>
      </c>
      <c r="Q49" s="15">
        <f>SUM(S49:AP49)</f>
        <v>48870154.478250012</v>
      </c>
      <c r="R49" s="15">
        <v>0</v>
      </c>
      <c r="S49" s="15">
        <v>35539446.240650013</v>
      </c>
      <c r="T49" s="15">
        <v>0</v>
      </c>
      <c r="U49" s="13" t="s">
        <v>50</v>
      </c>
      <c r="V49" s="15">
        <v>0</v>
      </c>
      <c r="W49" s="15">
        <v>11491989.859999996</v>
      </c>
      <c r="X49" s="13" t="s">
        <v>49</v>
      </c>
      <c r="Y49" s="15">
        <v>1838718.3775999991</v>
      </c>
      <c r="Z49" s="15">
        <v>0</v>
      </c>
      <c r="AA49" s="13" t="s">
        <v>50</v>
      </c>
      <c r="AB49" s="15">
        <v>0</v>
      </c>
      <c r="AC49" s="15">
        <v>0</v>
      </c>
      <c r="AD49" s="13" t="s">
        <v>50</v>
      </c>
      <c r="AE49" s="15">
        <v>0</v>
      </c>
      <c r="AF49" s="13">
        <v>0</v>
      </c>
      <c r="AG49" s="13" t="s">
        <v>50</v>
      </c>
      <c r="AH49" s="15">
        <v>0</v>
      </c>
      <c r="AI49" s="15">
        <v>0</v>
      </c>
      <c r="AJ49" s="13" t="s">
        <v>50</v>
      </c>
      <c r="AK49" s="15">
        <v>0</v>
      </c>
      <c r="AL49" s="15">
        <v>0</v>
      </c>
      <c r="AM49" s="14" t="s">
        <v>47</v>
      </c>
      <c r="AN49" s="13" t="s">
        <v>47</v>
      </c>
      <c r="AO49" s="14" t="s">
        <v>47</v>
      </c>
      <c r="AP49" s="13" t="s">
        <v>47</v>
      </c>
    </row>
    <row r="50" spans="1:42" s="19" customFormat="1" x14ac:dyDescent="0.25">
      <c r="A50" s="13" t="s">
        <v>157</v>
      </c>
      <c r="B50" s="17" t="s">
        <v>161</v>
      </c>
      <c r="C50" s="16" t="s">
        <v>46</v>
      </c>
      <c r="D50" s="16" t="s">
        <v>67</v>
      </c>
      <c r="E50" s="16" t="s">
        <v>68</v>
      </c>
      <c r="F50" s="16" t="s">
        <v>229</v>
      </c>
      <c r="G50" s="16" t="s">
        <v>48</v>
      </c>
      <c r="H50" s="16" t="s">
        <v>167</v>
      </c>
      <c r="I50" s="18" t="s">
        <v>47</v>
      </c>
      <c r="J50" s="18" t="s">
        <v>47</v>
      </c>
      <c r="K50" s="18" t="s">
        <v>47</v>
      </c>
      <c r="L50" s="18" t="s">
        <v>47</v>
      </c>
      <c r="M50" s="18">
        <v>0</v>
      </c>
      <c r="N50" s="16" t="s">
        <v>47</v>
      </c>
      <c r="O50" s="16" t="s">
        <v>55</v>
      </c>
      <c r="P50" s="16" t="s">
        <v>47</v>
      </c>
      <c r="Q50" s="18">
        <f>SUM(S50:AP50)</f>
        <v>19014977.535</v>
      </c>
      <c r="R50" s="18">
        <v>0</v>
      </c>
      <c r="S50" s="18">
        <v>11651796.335000001</v>
      </c>
      <c r="T50" s="18">
        <v>0</v>
      </c>
      <c r="U50" s="16" t="s">
        <v>50</v>
      </c>
      <c r="V50" s="18">
        <v>0</v>
      </c>
      <c r="W50" s="18">
        <v>6347570</v>
      </c>
      <c r="X50" s="16" t="s">
        <v>50</v>
      </c>
      <c r="Y50" s="18">
        <v>1015611.2000000002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47</v>
      </c>
      <c r="AN50" s="16" t="s">
        <v>47</v>
      </c>
      <c r="AO50" s="17" t="s">
        <v>47</v>
      </c>
      <c r="AP50" s="16" t="s">
        <v>47</v>
      </c>
    </row>
    <row r="51" spans="1:42" s="19" customFormat="1" x14ac:dyDescent="0.25">
      <c r="A51" s="13" t="s">
        <v>159</v>
      </c>
      <c r="B51" s="17" t="s">
        <v>161</v>
      </c>
      <c r="C51" s="16" t="s">
        <v>46</v>
      </c>
      <c r="D51" s="16" t="s">
        <v>67</v>
      </c>
      <c r="E51" s="16" t="s">
        <v>68</v>
      </c>
      <c r="F51" s="16" t="s">
        <v>229</v>
      </c>
      <c r="G51" s="16" t="s">
        <v>48</v>
      </c>
      <c r="H51" s="16" t="s">
        <v>169</v>
      </c>
      <c r="I51" s="18" t="s">
        <v>47</v>
      </c>
      <c r="J51" s="18" t="s">
        <v>47</v>
      </c>
      <c r="K51" s="18" t="s">
        <v>47</v>
      </c>
      <c r="L51" s="18" t="s">
        <v>47</v>
      </c>
      <c r="M51" s="18">
        <v>0</v>
      </c>
      <c r="N51" s="16" t="s">
        <v>47</v>
      </c>
      <c r="O51" s="16" t="s">
        <v>170</v>
      </c>
      <c r="P51" s="16" t="s">
        <v>171</v>
      </c>
      <c r="Q51" s="18">
        <f>SUM(S51:AP51)</f>
        <v>331773.27039999998</v>
      </c>
      <c r="R51" s="18">
        <v>0</v>
      </c>
      <c r="S51" s="18">
        <v>0</v>
      </c>
      <c r="T51" s="18">
        <v>286011.44</v>
      </c>
      <c r="U51" s="16" t="s">
        <v>49</v>
      </c>
      <c r="V51" s="18">
        <v>45761.830399999999</v>
      </c>
      <c r="W51" s="18">
        <v>0</v>
      </c>
      <c r="X51" s="16" t="s">
        <v>50</v>
      </c>
      <c r="Y51" s="18">
        <v>0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47</v>
      </c>
      <c r="AN51" s="16" t="s">
        <v>47</v>
      </c>
      <c r="AO51" s="17" t="s">
        <v>47</v>
      </c>
      <c r="AP51" s="16" t="s">
        <v>47</v>
      </c>
    </row>
    <row r="52" spans="1:42" s="19" customFormat="1" x14ac:dyDescent="0.25">
      <c r="A52" s="13" t="s">
        <v>249</v>
      </c>
      <c r="B52" s="17" t="s">
        <v>161</v>
      </c>
      <c r="C52" s="16" t="s">
        <v>46</v>
      </c>
      <c r="D52" s="16" t="s">
        <v>67</v>
      </c>
      <c r="E52" s="16" t="s">
        <v>68</v>
      </c>
      <c r="F52" s="16" t="s">
        <v>229</v>
      </c>
      <c r="G52" s="16" t="s">
        <v>48</v>
      </c>
      <c r="H52" s="16" t="s">
        <v>173</v>
      </c>
      <c r="I52" s="18" t="s">
        <v>47</v>
      </c>
      <c r="J52" s="18" t="s">
        <v>47</v>
      </c>
      <c r="K52" s="18" t="s">
        <v>47</v>
      </c>
      <c r="L52" s="18" t="s">
        <v>47</v>
      </c>
      <c r="M52" s="18">
        <v>0</v>
      </c>
      <c r="N52" s="16" t="s">
        <v>47</v>
      </c>
      <c r="O52" s="16" t="s">
        <v>55</v>
      </c>
      <c r="P52" s="16" t="s">
        <v>47</v>
      </c>
      <c r="Q52" s="18">
        <f>SUM(S52:AP52)</f>
        <v>18539210.396400001</v>
      </c>
      <c r="R52" s="18">
        <v>0</v>
      </c>
      <c r="S52" s="18">
        <v>9135068.0200000033</v>
      </c>
      <c r="T52" s="18">
        <v>0</v>
      </c>
      <c r="U52" s="16" t="s">
        <v>50</v>
      </c>
      <c r="V52" s="18">
        <v>0</v>
      </c>
      <c r="W52" s="18">
        <v>8107019.29</v>
      </c>
      <c r="X52" s="16" t="s">
        <v>49</v>
      </c>
      <c r="Y52" s="18">
        <v>1297123.0864000001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47</v>
      </c>
      <c r="AN52" s="16" t="s">
        <v>47</v>
      </c>
      <c r="AO52" s="17" t="s">
        <v>47</v>
      </c>
      <c r="AP52" s="16" t="s">
        <v>47</v>
      </c>
    </row>
    <row r="53" spans="1:42" s="19" customFormat="1" x14ac:dyDescent="0.25">
      <c r="A53" s="13" t="s">
        <v>162</v>
      </c>
      <c r="B53" s="17" t="s">
        <v>161</v>
      </c>
      <c r="C53" s="16" t="s">
        <v>46</v>
      </c>
      <c r="D53" s="16" t="s">
        <v>71</v>
      </c>
      <c r="E53" s="16" t="s">
        <v>72</v>
      </c>
      <c r="F53" s="16" t="s">
        <v>232</v>
      </c>
      <c r="G53" s="16" t="s">
        <v>48</v>
      </c>
      <c r="H53" s="16" t="s">
        <v>175</v>
      </c>
      <c r="I53" s="18" t="s">
        <v>47</v>
      </c>
      <c r="J53" s="18" t="s">
        <v>47</v>
      </c>
      <c r="K53" s="18" t="s">
        <v>47</v>
      </c>
      <c r="L53" s="18" t="s">
        <v>47</v>
      </c>
      <c r="M53" s="18">
        <v>0</v>
      </c>
      <c r="N53" s="16" t="s">
        <v>47</v>
      </c>
      <c r="O53" s="16" t="s">
        <v>55</v>
      </c>
      <c r="P53" s="16" t="s">
        <v>47</v>
      </c>
      <c r="Q53" s="18">
        <f>SUM(S53:AP53)</f>
        <v>53035936.8024</v>
      </c>
      <c r="R53" s="18">
        <v>0</v>
      </c>
      <c r="S53" s="18">
        <v>39353690.110600002</v>
      </c>
      <c r="T53" s="18">
        <v>0</v>
      </c>
      <c r="U53" s="16" t="s">
        <v>50</v>
      </c>
      <c r="V53" s="18">
        <v>0</v>
      </c>
      <c r="W53" s="18">
        <v>11795040.251599999</v>
      </c>
      <c r="X53" s="16" t="s">
        <v>50</v>
      </c>
      <c r="Y53" s="18">
        <v>1887206.4402000001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47</v>
      </c>
      <c r="AN53" s="16" t="s">
        <v>47</v>
      </c>
      <c r="AO53" s="17" t="s">
        <v>47</v>
      </c>
      <c r="AP53" s="16" t="s">
        <v>47</v>
      </c>
    </row>
    <row r="54" spans="1:42" s="19" customFormat="1" x14ac:dyDescent="0.25">
      <c r="A54" s="13" t="s">
        <v>164</v>
      </c>
      <c r="B54" s="17" t="s">
        <v>161</v>
      </c>
      <c r="C54" s="16" t="s">
        <v>46</v>
      </c>
      <c r="D54" s="16" t="s">
        <v>71</v>
      </c>
      <c r="E54" s="16" t="s">
        <v>72</v>
      </c>
      <c r="F54" s="16" t="s">
        <v>232</v>
      </c>
      <c r="G54" s="16" t="s">
        <v>83</v>
      </c>
      <c r="H54" s="16" t="s">
        <v>47</v>
      </c>
      <c r="I54" s="18" t="s">
        <v>177</v>
      </c>
      <c r="J54" s="18" t="s">
        <v>47</v>
      </c>
      <c r="K54" s="18" t="s">
        <v>178</v>
      </c>
      <c r="L54" s="18" t="s">
        <v>161</v>
      </c>
      <c r="M54" s="18">
        <v>507538.84</v>
      </c>
      <c r="N54" s="16" t="s">
        <v>86</v>
      </c>
      <c r="O54" s="16" t="s">
        <v>179</v>
      </c>
      <c r="P54" s="16" t="s">
        <v>180</v>
      </c>
      <c r="Q54" s="18">
        <f>SUM(S54:AP54)</f>
        <v>-116782.155</v>
      </c>
      <c r="R54" s="18">
        <v>0</v>
      </c>
      <c r="S54" s="18">
        <v>-116782.155</v>
      </c>
      <c r="T54" s="18">
        <v>0</v>
      </c>
      <c r="U54" s="16" t="s">
        <v>50</v>
      </c>
      <c r="V54" s="18">
        <v>0</v>
      </c>
      <c r="W54" s="18">
        <v>0</v>
      </c>
      <c r="X54" s="16" t="s">
        <v>50</v>
      </c>
      <c r="Y54" s="18">
        <v>0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47</v>
      </c>
      <c r="AN54" s="16" t="s">
        <v>47</v>
      </c>
      <c r="AO54" s="17" t="s">
        <v>47</v>
      </c>
      <c r="AP54" s="16" t="s">
        <v>47</v>
      </c>
    </row>
    <row r="55" spans="1:42" s="19" customFormat="1" x14ac:dyDescent="0.25">
      <c r="A55" s="13" t="s">
        <v>166</v>
      </c>
      <c r="B55" s="14" t="s">
        <v>161</v>
      </c>
      <c r="C55" s="13" t="s">
        <v>46</v>
      </c>
      <c r="D55" s="13" t="s">
        <v>75</v>
      </c>
      <c r="E55" s="13" t="s">
        <v>76</v>
      </c>
      <c r="F55" s="13" t="s">
        <v>236</v>
      </c>
      <c r="G55" s="13" t="s">
        <v>48</v>
      </c>
      <c r="H55" s="13" t="s">
        <v>182</v>
      </c>
      <c r="I55" s="15" t="s">
        <v>47</v>
      </c>
      <c r="J55" s="15" t="s">
        <v>47</v>
      </c>
      <c r="K55" s="15" t="s">
        <v>47</v>
      </c>
      <c r="L55" s="15" t="s">
        <v>47</v>
      </c>
      <c r="M55" s="15">
        <v>0</v>
      </c>
      <c r="N55" s="13" t="s">
        <v>47</v>
      </c>
      <c r="O55" s="13" t="s">
        <v>55</v>
      </c>
      <c r="P55" s="13" t="s">
        <v>47</v>
      </c>
      <c r="Q55" s="15">
        <f>SUM(S55:AP55)</f>
        <v>18906623.763699997</v>
      </c>
      <c r="R55" s="15">
        <v>0</v>
      </c>
      <c r="S55" s="15">
        <v>10341676.856499998</v>
      </c>
      <c r="T55" s="15">
        <v>0</v>
      </c>
      <c r="U55" s="13" t="s">
        <v>50</v>
      </c>
      <c r="V55" s="15">
        <v>0</v>
      </c>
      <c r="W55" s="15">
        <v>7383574.9199999999</v>
      </c>
      <c r="X55" s="13" t="s">
        <v>49</v>
      </c>
      <c r="Y55" s="15">
        <v>1181371.9871999999</v>
      </c>
      <c r="Z55" s="15">
        <v>0</v>
      </c>
      <c r="AA55" s="13" t="s">
        <v>50</v>
      </c>
      <c r="AB55" s="15">
        <v>0</v>
      </c>
      <c r="AC55" s="15">
        <v>0</v>
      </c>
      <c r="AD55" s="13" t="s">
        <v>50</v>
      </c>
      <c r="AE55" s="15">
        <v>0</v>
      </c>
      <c r="AF55" s="13">
        <v>0</v>
      </c>
      <c r="AG55" s="13" t="s">
        <v>50</v>
      </c>
      <c r="AH55" s="15">
        <v>0</v>
      </c>
      <c r="AI55" s="15">
        <v>0</v>
      </c>
      <c r="AJ55" s="13" t="s">
        <v>50</v>
      </c>
      <c r="AK55" s="15">
        <v>0</v>
      </c>
      <c r="AL55" s="15">
        <v>0</v>
      </c>
      <c r="AM55" s="14" t="s">
        <v>47</v>
      </c>
      <c r="AN55" s="13" t="s">
        <v>47</v>
      </c>
      <c r="AO55" s="14" t="s">
        <v>47</v>
      </c>
      <c r="AP55" s="13" t="s">
        <v>47</v>
      </c>
    </row>
    <row r="56" spans="1:42" s="19" customFormat="1" x14ac:dyDescent="0.25">
      <c r="A56" s="13" t="s">
        <v>168</v>
      </c>
      <c r="B56" s="14" t="s">
        <v>184</v>
      </c>
      <c r="C56" s="13" t="s">
        <v>46</v>
      </c>
      <c r="D56" s="13" t="s">
        <v>52</v>
      </c>
      <c r="E56" s="13" t="s">
        <v>53</v>
      </c>
      <c r="F56" s="13" t="s">
        <v>230</v>
      </c>
      <c r="G56" s="13" t="s">
        <v>48</v>
      </c>
      <c r="H56" s="13" t="s">
        <v>185</v>
      </c>
      <c r="I56" s="15" t="s">
        <v>47</v>
      </c>
      <c r="J56" s="15" t="s">
        <v>47</v>
      </c>
      <c r="K56" s="15" t="s">
        <v>47</v>
      </c>
      <c r="L56" s="15" t="s">
        <v>47</v>
      </c>
      <c r="M56" s="15">
        <v>0</v>
      </c>
      <c r="N56" s="13" t="s">
        <v>47</v>
      </c>
      <c r="O56" s="13" t="s">
        <v>55</v>
      </c>
      <c r="P56" s="13" t="s">
        <v>47</v>
      </c>
      <c r="Q56" s="15">
        <f>SUM(S56:AP56)</f>
        <v>27525184.459550004</v>
      </c>
      <c r="R56" s="15">
        <v>0</v>
      </c>
      <c r="S56" s="15">
        <v>19317572.072350003</v>
      </c>
      <c r="T56" s="15">
        <v>0</v>
      </c>
      <c r="U56" s="13" t="s">
        <v>50</v>
      </c>
      <c r="V56" s="15">
        <v>0</v>
      </c>
      <c r="W56" s="15">
        <v>7075527.9199999999</v>
      </c>
      <c r="X56" s="13" t="s">
        <v>49</v>
      </c>
      <c r="Y56" s="15">
        <v>1132084.4672000001</v>
      </c>
      <c r="Z56" s="15">
        <v>0</v>
      </c>
      <c r="AA56" s="13" t="s">
        <v>50</v>
      </c>
      <c r="AB56" s="15">
        <v>0</v>
      </c>
      <c r="AC56" s="15">
        <v>0</v>
      </c>
      <c r="AD56" s="13" t="s">
        <v>50</v>
      </c>
      <c r="AE56" s="15">
        <v>0</v>
      </c>
      <c r="AF56" s="13">
        <v>0</v>
      </c>
      <c r="AG56" s="13" t="s">
        <v>50</v>
      </c>
      <c r="AH56" s="15">
        <v>0</v>
      </c>
      <c r="AI56" s="15">
        <v>0</v>
      </c>
      <c r="AJ56" s="13" t="s">
        <v>50</v>
      </c>
      <c r="AK56" s="15">
        <v>0</v>
      </c>
      <c r="AL56" s="15">
        <v>0</v>
      </c>
      <c r="AM56" s="14" t="s">
        <v>47</v>
      </c>
      <c r="AN56" s="13" t="s">
        <v>47</v>
      </c>
      <c r="AO56" s="14" t="s">
        <v>47</v>
      </c>
      <c r="AP56" s="13" t="s">
        <v>47</v>
      </c>
    </row>
    <row r="57" spans="1:42" s="19" customFormat="1" x14ac:dyDescent="0.25">
      <c r="A57" s="13" t="s">
        <v>172</v>
      </c>
      <c r="B57" s="17" t="s">
        <v>184</v>
      </c>
      <c r="C57" s="16" t="s">
        <v>46</v>
      </c>
      <c r="D57" s="16" t="s">
        <v>57</v>
      </c>
      <c r="E57" s="16" t="s">
        <v>58</v>
      </c>
      <c r="F57" s="16" t="s">
        <v>240</v>
      </c>
      <c r="G57" s="16" t="s">
        <v>48</v>
      </c>
      <c r="H57" s="16" t="s">
        <v>187</v>
      </c>
      <c r="I57" s="18" t="s">
        <v>47</v>
      </c>
      <c r="J57" s="18" t="s">
        <v>47</v>
      </c>
      <c r="K57" s="18" t="s">
        <v>47</v>
      </c>
      <c r="L57" s="18" t="s">
        <v>47</v>
      </c>
      <c r="M57" s="18">
        <v>0</v>
      </c>
      <c r="N57" s="16" t="s">
        <v>47</v>
      </c>
      <c r="O57" s="16" t="s">
        <v>55</v>
      </c>
      <c r="P57" s="16" t="s">
        <v>47</v>
      </c>
      <c r="Q57" s="18">
        <f>SUM(S57:AP57)</f>
        <v>28271272.673799992</v>
      </c>
      <c r="R57" s="18">
        <v>0</v>
      </c>
      <c r="S57" s="18">
        <v>21389541.518199991</v>
      </c>
      <c r="T57" s="18">
        <v>0</v>
      </c>
      <c r="U57" s="16" t="s">
        <v>50</v>
      </c>
      <c r="V57" s="18">
        <v>0</v>
      </c>
      <c r="W57" s="18">
        <v>5780023.4100000011</v>
      </c>
      <c r="X57" s="16" t="s">
        <v>50</v>
      </c>
      <c r="Y57" s="18">
        <v>924803.74559999979</v>
      </c>
      <c r="Z57" s="18">
        <v>0</v>
      </c>
      <c r="AA57" s="16" t="s">
        <v>50</v>
      </c>
      <c r="AB57" s="18">
        <v>0</v>
      </c>
      <c r="AC57" s="18">
        <v>163800</v>
      </c>
      <c r="AD57" s="16" t="s">
        <v>70</v>
      </c>
      <c r="AE57" s="18">
        <v>13104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47</v>
      </c>
      <c r="AN57" s="16" t="s">
        <v>47</v>
      </c>
      <c r="AO57" s="17" t="s">
        <v>47</v>
      </c>
      <c r="AP57" s="16" t="s">
        <v>47</v>
      </c>
    </row>
    <row r="58" spans="1:42" s="19" customFormat="1" x14ac:dyDescent="0.25">
      <c r="A58" s="13" t="s">
        <v>174</v>
      </c>
      <c r="B58" s="17" t="s">
        <v>184</v>
      </c>
      <c r="C58" s="16" t="s">
        <v>46</v>
      </c>
      <c r="D58" s="16" t="s">
        <v>57</v>
      </c>
      <c r="E58" s="16" t="s">
        <v>58</v>
      </c>
      <c r="F58" s="16" t="s">
        <v>240</v>
      </c>
      <c r="G58" s="16" t="s">
        <v>83</v>
      </c>
      <c r="H58" s="16" t="s">
        <v>47</v>
      </c>
      <c r="I58" s="18" t="s">
        <v>189</v>
      </c>
      <c r="J58" s="18" t="s">
        <v>47</v>
      </c>
      <c r="K58" s="18" t="s">
        <v>190</v>
      </c>
      <c r="L58" s="18" t="s">
        <v>161</v>
      </c>
      <c r="M58" s="18">
        <v>649293.79</v>
      </c>
      <c r="N58" s="16" t="s">
        <v>86</v>
      </c>
      <c r="O58" s="16" t="s">
        <v>191</v>
      </c>
      <c r="P58" s="16" t="s">
        <v>192</v>
      </c>
      <c r="Q58" s="18">
        <f>SUM(S58:AP58)</f>
        <v>-243109.73759999999</v>
      </c>
      <c r="R58" s="18">
        <v>0</v>
      </c>
      <c r="S58" s="18">
        <v>0</v>
      </c>
      <c r="T58" s="18">
        <v>0</v>
      </c>
      <c r="U58" s="16" t="s">
        <v>50</v>
      </c>
      <c r="V58" s="18">
        <v>0</v>
      </c>
      <c r="W58" s="18">
        <v>-209577.36</v>
      </c>
      <c r="X58" s="16" t="s">
        <v>49</v>
      </c>
      <c r="Y58" s="18">
        <v>-33532.3776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7" t="s">
        <v>47</v>
      </c>
      <c r="AN58" s="16" t="s">
        <v>47</v>
      </c>
      <c r="AO58" s="17" t="s">
        <v>47</v>
      </c>
      <c r="AP58" s="16" t="s">
        <v>47</v>
      </c>
    </row>
    <row r="59" spans="1:42" s="19" customFormat="1" x14ac:dyDescent="0.25">
      <c r="A59" s="13" t="s">
        <v>176</v>
      </c>
      <c r="B59" s="14" t="s">
        <v>184</v>
      </c>
      <c r="C59" s="13" t="s">
        <v>46</v>
      </c>
      <c r="D59" s="13" t="s">
        <v>67</v>
      </c>
      <c r="E59" s="13" t="s">
        <v>68</v>
      </c>
      <c r="F59" s="13" t="s">
        <v>241</v>
      </c>
      <c r="G59" s="13" t="s">
        <v>48</v>
      </c>
      <c r="H59" s="13" t="s">
        <v>193</v>
      </c>
      <c r="I59" s="15" t="s">
        <v>47</v>
      </c>
      <c r="J59" s="15" t="s">
        <v>47</v>
      </c>
      <c r="K59" s="15" t="s">
        <v>47</v>
      </c>
      <c r="L59" s="15" t="s">
        <v>47</v>
      </c>
      <c r="M59" s="15">
        <v>0</v>
      </c>
      <c r="N59" s="13" t="s">
        <v>47</v>
      </c>
      <c r="O59" s="13" t="s">
        <v>55</v>
      </c>
      <c r="P59" s="13" t="s">
        <v>47</v>
      </c>
      <c r="Q59" s="15">
        <f>SUM(S59:AP59)</f>
        <v>23525787.871350002</v>
      </c>
      <c r="R59" s="15">
        <v>0</v>
      </c>
      <c r="S59" s="15">
        <v>15104110.360150002</v>
      </c>
      <c r="T59" s="15">
        <v>0</v>
      </c>
      <c r="U59" s="13" t="s">
        <v>50</v>
      </c>
      <c r="V59" s="15">
        <v>0</v>
      </c>
      <c r="W59" s="15">
        <v>7260066.8200000012</v>
      </c>
      <c r="X59" s="13" t="s">
        <v>50</v>
      </c>
      <c r="Y59" s="15">
        <v>1161610.6911999998</v>
      </c>
      <c r="Z59" s="15">
        <v>0</v>
      </c>
      <c r="AA59" s="13" t="s">
        <v>50</v>
      </c>
      <c r="AB59" s="15">
        <v>0</v>
      </c>
      <c r="AC59" s="15">
        <v>0</v>
      </c>
      <c r="AD59" s="13" t="s">
        <v>50</v>
      </c>
      <c r="AE59" s="15">
        <v>0</v>
      </c>
      <c r="AF59" s="13">
        <v>0</v>
      </c>
      <c r="AG59" s="13" t="s">
        <v>50</v>
      </c>
      <c r="AH59" s="15">
        <v>0</v>
      </c>
      <c r="AI59" s="15">
        <v>0</v>
      </c>
      <c r="AJ59" s="13" t="s">
        <v>50</v>
      </c>
      <c r="AK59" s="15">
        <v>0</v>
      </c>
      <c r="AL59" s="15">
        <v>0</v>
      </c>
      <c r="AM59" s="14" t="s">
        <v>47</v>
      </c>
      <c r="AN59" s="13" t="s">
        <v>47</v>
      </c>
      <c r="AO59" s="14" t="s">
        <v>47</v>
      </c>
      <c r="AP59" s="13" t="s">
        <v>47</v>
      </c>
    </row>
    <row r="60" spans="1:42" s="19" customFormat="1" x14ac:dyDescent="0.25">
      <c r="A60" s="13" t="s">
        <v>181</v>
      </c>
      <c r="B60" s="17" t="s">
        <v>184</v>
      </c>
      <c r="C60" s="16" t="s">
        <v>46</v>
      </c>
      <c r="D60" s="16" t="s">
        <v>71</v>
      </c>
      <c r="E60" s="16" t="s">
        <v>72</v>
      </c>
      <c r="F60" s="16" t="s">
        <v>242</v>
      </c>
      <c r="G60" s="16" t="s">
        <v>48</v>
      </c>
      <c r="H60" s="16" t="s">
        <v>194</v>
      </c>
      <c r="I60" s="18" t="s">
        <v>47</v>
      </c>
      <c r="J60" s="18" t="s">
        <v>47</v>
      </c>
      <c r="K60" s="18" t="s">
        <v>47</v>
      </c>
      <c r="L60" s="18" t="s">
        <v>47</v>
      </c>
      <c r="M60" s="18">
        <v>0</v>
      </c>
      <c r="N60" s="16" t="s">
        <v>47</v>
      </c>
      <c r="O60" s="16" t="s">
        <v>195</v>
      </c>
      <c r="P60" s="16" t="s">
        <v>196</v>
      </c>
      <c r="Q60" s="18">
        <f>SUM(S60:AP60)</f>
        <v>312329.40840000001</v>
      </c>
      <c r="R60" s="18">
        <v>0</v>
      </c>
      <c r="S60" s="18">
        <v>0</v>
      </c>
      <c r="T60" s="18">
        <v>0</v>
      </c>
      <c r="U60" s="16" t="s">
        <v>50</v>
      </c>
      <c r="V60" s="18">
        <v>0</v>
      </c>
      <c r="W60" s="18">
        <v>269249.49</v>
      </c>
      <c r="X60" s="16" t="s">
        <v>49</v>
      </c>
      <c r="Y60" s="18">
        <v>43079.918400000002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47</v>
      </c>
      <c r="AN60" s="16" t="s">
        <v>47</v>
      </c>
      <c r="AO60" s="17" t="s">
        <v>47</v>
      </c>
      <c r="AP60" s="16" t="s">
        <v>47</v>
      </c>
    </row>
    <row r="61" spans="1:42" x14ac:dyDescent="0.25">
      <c r="A61" s="13" t="s">
        <v>183</v>
      </c>
      <c r="B61" s="17" t="s">
        <v>184</v>
      </c>
      <c r="C61" s="16" t="s">
        <v>46</v>
      </c>
      <c r="D61" s="16" t="s">
        <v>71</v>
      </c>
      <c r="E61" s="16" t="s">
        <v>72</v>
      </c>
      <c r="F61" s="16" t="s">
        <v>242</v>
      </c>
      <c r="G61" s="16" t="s">
        <v>48</v>
      </c>
      <c r="H61" s="16" t="s">
        <v>197</v>
      </c>
      <c r="I61" s="18" t="s">
        <v>47</v>
      </c>
      <c r="J61" s="18" t="s">
        <v>47</v>
      </c>
      <c r="K61" s="18" t="s">
        <v>47</v>
      </c>
      <c r="L61" s="18" t="s">
        <v>47</v>
      </c>
      <c r="M61" s="18">
        <v>0</v>
      </c>
      <c r="N61" s="16" t="s">
        <v>47</v>
      </c>
      <c r="O61" s="16" t="s">
        <v>198</v>
      </c>
      <c r="P61" s="16" t="s">
        <v>199</v>
      </c>
      <c r="Q61" s="18">
        <f>SUM(S61:AP61)</f>
        <v>481327.05119999999</v>
      </c>
      <c r="R61" s="18">
        <v>0</v>
      </c>
      <c r="S61" s="18">
        <v>213164.55</v>
      </c>
      <c r="T61" s="18">
        <v>231174.57</v>
      </c>
      <c r="U61" s="16" t="s">
        <v>49</v>
      </c>
      <c r="V61" s="18">
        <v>36987.931199999999</v>
      </c>
      <c r="W61" s="18">
        <v>0</v>
      </c>
      <c r="X61" s="16" t="s">
        <v>50</v>
      </c>
      <c r="Y61" s="18">
        <v>0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47</v>
      </c>
      <c r="AN61" s="16" t="s">
        <v>47</v>
      </c>
      <c r="AO61" s="17" t="s">
        <v>47</v>
      </c>
      <c r="AP61" s="16" t="s">
        <v>47</v>
      </c>
    </row>
    <row r="62" spans="1:42" x14ac:dyDescent="0.25">
      <c r="A62" s="13" t="s">
        <v>186</v>
      </c>
      <c r="B62" s="17" t="s">
        <v>184</v>
      </c>
      <c r="C62" s="16" t="s">
        <v>46</v>
      </c>
      <c r="D62" s="16" t="s">
        <v>71</v>
      </c>
      <c r="E62" s="16" t="s">
        <v>72</v>
      </c>
      <c r="F62" s="16" t="s">
        <v>242</v>
      </c>
      <c r="G62" s="16" t="s">
        <v>48</v>
      </c>
      <c r="H62" s="16" t="s">
        <v>200</v>
      </c>
      <c r="I62" s="18" t="s">
        <v>47</v>
      </c>
      <c r="J62" s="18" t="s">
        <v>47</v>
      </c>
      <c r="K62" s="18" t="s">
        <v>47</v>
      </c>
      <c r="L62" s="18" t="s">
        <v>47</v>
      </c>
      <c r="M62" s="18">
        <v>0</v>
      </c>
      <c r="N62" s="16" t="s">
        <v>47</v>
      </c>
      <c r="O62" s="16" t="s">
        <v>55</v>
      </c>
      <c r="P62" s="16" t="s">
        <v>47</v>
      </c>
      <c r="Q62" s="18">
        <f>SUM(S62:AP62)</f>
        <v>18883691.058600001</v>
      </c>
      <c r="R62" s="18">
        <v>0</v>
      </c>
      <c r="S62" s="18">
        <v>12108718.807399999</v>
      </c>
      <c r="T62" s="18">
        <v>0</v>
      </c>
      <c r="U62" s="16" t="s">
        <v>50</v>
      </c>
      <c r="V62" s="18">
        <v>0</v>
      </c>
      <c r="W62" s="18">
        <v>5840493.3199999994</v>
      </c>
      <c r="X62" s="16" t="s">
        <v>49</v>
      </c>
      <c r="Y62" s="18">
        <v>934478.93119999999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47</v>
      </c>
      <c r="AN62" s="16" t="s">
        <v>47</v>
      </c>
      <c r="AO62" s="17" t="s">
        <v>47</v>
      </c>
      <c r="AP62" s="16" t="s">
        <v>47</v>
      </c>
    </row>
    <row r="63" spans="1:42" x14ac:dyDescent="0.25">
      <c r="A63" s="13" t="s">
        <v>188</v>
      </c>
      <c r="B63" s="14" t="s">
        <v>184</v>
      </c>
      <c r="C63" s="13" t="s">
        <v>46</v>
      </c>
      <c r="D63" s="13" t="s">
        <v>75</v>
      </c>
      <c r="E63" s="13" t="s">
        <v>76</v>
      </c>
      <c r="F63" s="13" t="s">
        <v>243</v>
      </c>
      <c r="G63" s="13" t="s">
        <v>48</v>
      </c>
      <c r="H63" s="13" t="s">
        <v>201</v>
      </c>
      <c r="I63" s="15" t="s">
        <v>47</v>
      </c>
      <c r="J63" s="15" t="s">
        <v>47</v>
      </c>
      <c r="K63" s="15" t="s">
        <v>47</v>
      </c>
      <c r="L63" s="15" t="s">
        <v>47</v>
      </c>
      <c r="M63" s="15">
        <v>0</v>
      </c>
      <c r="N63" s="13" t="s">
        <v>47</v>
      </c>
      <c r="O63" s="13" t="s">
        <v>55</v>
      </c>
      <c r="P63" s="13" t="s">
        <v>47</v>
      </c>
      <c r="Q63" s="15">
        <f>SUM(S63:AP63)</f>
        <v>7577687.4262000015</v>
      </c>
      <c r="R63" s="15">
        <v>0</v>
      </c>
      <c r="S63" s="15">
        <v>5344763.3250000011</v>
      </c>
      <c r="T63" s="15">
        <v>0</v>
      </c>
      <c r="U63" s="13" t="s">
        <v>50</v>
      </c>
      <c r="V63" s="15">
        <v>0</v>
      </c>
      <c r="W63" s="15">
        <v>1924934.5699999998</v>
      </c>
      <c r="X63" s="13" t="s">
        <v>50</v>
      </c>
      <c r="Y63" s="15">
        <v>307989.53120000003</v>
      </c>
      <c r="Z63" s="15">
        <v>0</v>
      </c>
      <c r="AA63" s="13" t="s">
        <v>50</v>
      </c>
      <c r="AB63" s="15">
        <v>0</v>
      </c>
      <c r="AC63" s="15">
        <v>0</v>
      </c>
      <c r="AD63" s="13" t="s">
        <v>50</v>
      </c>
      <c r="AE63" s="15">
        <v>0</v>
      </c>
      <c r="AF63" s="13">
        <v>0</v>
      </c>
      <c r="AG63" s="13" t="s">
        <v>50</v>
      </c>
      <c r="AH63" s="15">
        <v>0</v>
      </c>
      <c r="AI63" s="15">
        <v>0</v>
      </c>
      <c r="AJ63" s="13" t="s">
        <v>50</v>
      </c>
      <c r="AK63" s="15">
        <v>0</v>
      </c>
      <c r="AL63" s="15">
        <v>0</v>
      </c>
      <c r="AM63" s="14" t="s">
        <v>47</v>
      </c>
      <c r="AN63" s="13" t="s">
        <v>47</v>
      </c>
      <c r="AO63" s="14" t="s">
        <v>47</v>
      </c>
      <c r="AP63" s="13" t="s">
        <v>47</v>
      </c>
    </row>
    <row r="65" spans="9:38" x14ac:dyDescent="0.25">
      <c r="Q65" s="9">
        <f>SUM(Q2:Q63)</f>
        <v>1078986190.7208502</v>
      </c>
      <c r="R65" s="9">
        <f>SUM(R2:R63)</f>
        <v>0</v>
      </c>
      <c r="S65" s="9">
        <f>SUM(S2:S63)</f>
        <v>775026387.02770019</v>
      </c>
      <c r="T65" s="9">
        <f>SUM(T2:T63)</f>
        <v>634190.68999999994</v>
      </c>
      <c r="V65" s="9">
        <f>SUM(V2:V63)</f>
        <v>101470.5104</v>
      </c>
      <c r="W65" s="9">
        <f>SUM(W2:W63)</f>
        <v>260674195.77374992</v>
      </c>
      <c r="Y65" s="9">
        <f>SUM(Y2:Y63)</f>
        <v>41707871.32379999</v>
      </c>
      <c r="Z65" s="9">
        <f>SUM(Z2:Z63)</f>
        <v>0</v>
      </c>
      <c r="AB65" s="9">
        <f>SUM(AB2:AB63)</f>
        <v>0</v>
      </c>
      <c r="AC65" s="9">
        <f>SUM(AC2:AC63)</f>
        <v>779699.44</v>
      </c>
      <c r="AE65" s="9">
        <f>SUM(AE2:AE63)</f>
        <v>62375.955199999997</v>
      </c>
      <c r="AI65" s="9">
        <f>SUM(AI2:AI63)</f>
        <v>0</v>
      </c>
      <c r="AK65" s="9">
        <f>SUM(AK2:AK63)</f>
        <v>0</v>
      </c>
      <c r="AL65" s="9">
        <f>SUM(AL2:AL63)</f>
        <v>0</v>
      </c>
    </row>
    <row r="67" spans="9:38" x14ac:dyDescent="0.25">
      <c r="J67" s="8" t="s">
        <v>202</v>
      </c>
    </row>
    <row r="69" spans="9:38" x14ac:dyDescent="0.25">
      <c r="J69" s="8" t="s">
        <v>203</v>
      </c>
      <c r="K69" s="8" t="s">
        <v>204</v>
      </c>
      <c r="L69" s="8" t="s">
        <v>205</v>
      </c>
    </row>
    <row r="71" spans="9:38" x14ac:dyDescent="0.25">
      <c r="I71" s="8" t="s">
        <v>206</v>
      </c>
      <c r="J71" s="8">
        <f>S65</f>
        <v>775026387.02770019</v>
      </c>
    </row>
    <row r="73" spans="9:38" x14ac:dyDescent="0.25">
      <c r="I73" s="8" t="s">
        <v>207</v>
      </c>
      <c r="J73" s="8">
        <f>T65+W65</f>
        <v>261308386.46374992</v>
      </c>
      <c r="K73" s="8">
        <f>V65+Y65</f>
        <v>41809341.834199987</v>
      </c>
    </row>
    <row r="75" spans="9:38" x14ac:dyDescent="0.25">
      <c r="I75" s="8" t="s">
        <v>208</v>
      </c>
      <c r="J75" s="8">
        <v>779699.44</v>
      </c>
      <c r="K75" s="8">
        <v>62375.955199999997</v>
      </c>
      <c r="L75" s="8">
        <v>0</v>
      </c>
    </row>
    <row r="77" spans="9:38" x14ac:dyDescent="0.25">
      <c r="I77" s="8" t="s">
        <v>209</v>
      </c>
      <c r="J77" s="8">
        <v>0</v>
      </c>
      <c r="K77" s="8">
        <v>0</v>
      </c>
    </row>
    <row r="79" spans="9:38" x14ac:dyDescent="0.25">
      <c r="I79" s="8" t="s">
        <v>210</v>
      </c>
      <c r="J79" s="8">
        <f>SUM(J71:J78)</f>
        <v>1037114472.9314501</v>
      </c>
      <c r="K79" s="8">
        <f>SUM(K71:K78)</f>
        <v>41871717.789399989</v>
      </c>
      <c r="L79" s="8">
        <f>SUM(L71:L78)</f>
        <v>0</v>
      </c>
      <c r="M79" s="8">
        <f>J79+K79</f>
        <v>1078986190.7208502</v>
      </c>
    </row>
  </sheetData>
  <sortState ref="A8:AP63">
    <sortCondition ref="B8:B63"/>
    <sortCondition ref="D8:D63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2020-03-30T14:15:51Z</dcterms:created>
  <dcterms:modified xsi:type="dcterms:W3CDTF">2020-03-30T15:16:35Z</dcterms:modified>
</cp:coreProperties>
</file>