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"/>
    </mc:Choice>
  </mc:AlternateContent>
  <xr:revisionPtr revIDLastSave="0" documentId="13_ncr:1_{490EE7DF-C3EB-45F2-AAEC-9CA3278404B8}" xr6:coauthVersionLast="45" xr6:coauthVersionMax="45" xr10:uidLastSave="{00000000-0000-0000-0000-000000000000}"/>
  <bookViews>
    <workbookView xWindow="-120" yWindow="-120" windowWidth="21840" windowHeight="13290" xr2:uid="{856724B1-8516-4DA4-ACFF-83E08269F2F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8" i="1" l="1"/>
  <c r="Q45" i="1"/>
  <c r="Q14" i="1"/>
  <c r="Q21" i="1"/>
  <c r="Q28" i="1"/>
  <c r="Q33" i="1"/>
  <c r="Q39" i="1"/>
  <c r="Q46" i="1"/>
  <c r="Q9" i="1"/>
  <c r="Q10" i="1"/>
  <c r="Q15" i="1"/>
  <c r="Q22" i="1"/>
  <c r="Q23" i="1"/>
  <c r="Q24" i="1"/>
  <c r="Q29" i="1"/>
  <c r="Q34" i="1"/>
  <c r="Q40" i="1"/>
  <c r="Q47" i="1"/>
  <c r="Q48" i="1"/>
  <c r="Q49" i="1"/>
  <c r="Q11" i="1"/>
  <c r="Q16" i="1"/>
  <c r="Q25" i="1"/>
  <c r="Q30" i="1"/>
  <c r="Q35" i="1"/>
  <c r="Q36" i="1"/>
  <c r="Q41" i="1"/>
  <c r="Q50" i="1"/>
  <c r="Q12" i="1"/>
  <c r="Q17" i="1"/>
  <c r="Q18" i="1"/>
  <c r="Q19" i="1"/>
  <c r="Q26" i="1"/>
  <c r="Q31" i="1"/>
  <c r="Q37" i="1"/>
  <c r="Q42" i="1"/>
  <c r="Q43" i="1"/>
  <c r="Q44" i="1"/>
  <c r="Q51" i="1"/>
  <c r="Q20" i="1"/>
  <c r="Q32" i="1"/>
  <c r="Q38" i="1"/>
  <c r="Q8" i="1"/>
  <c r="AL54" i="1" l="1"/>
  <c r="AK54" i="1"/>
  <c r="AI54" i="1"/>
  <c r="AE54" i="1"/>
  <c r="AC54" i="1"/>
  <c r="AB54" i="1"/>
  <c r="Z54" i="1"/>
  <c r="Y54" i="1"/>
  <c r="W54" i="1"/>
  <c r="V54" i="1"/>
  <c r="K62" i="1" s="1"/>
  <c r="K68" i="1" s="1"/>
  <c r="T54" i="1"/>
  <c r="J62" i="1" s="1"/>
  <c r="S54" i="1"/>
  <c r="J60" i="1" s="1"/>
  <c r="R54" i="1"/>
  <c r="Q54" i="1"/>
  <c r="J68" i="1" l="1"/>
  <c r="M68" i="1" s="1"/>
</calcChain>
</file>

<file path=xl/sharedStrings.xml><?xml version="1.0" encoding="utf-8"?>
<sst xmlns="http://schemas.openxmlformats.org/spreadsheetml/2006/main" count="1176" uniqueCount="214">
  <si>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</si>
  <si>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</si>
  <si>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</si>
  <si>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</si>
  <si>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</si>
  <si>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</si>
  <si>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</si>
  <si>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</si>
  <si>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</si>
  <si>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</si>
  <si>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</si>
  <si>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</si>
  <si>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</si>
  <si>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</si>
  <si>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</si>
  <si>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</si>
  <si>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</si>
  <si>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</si>
  <si>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</si>
  <si>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</si>
  <si>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</si>
  <si>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</si>
  <si>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</si>
  <si>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</si>
  <si>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</si>
  <si>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</si>
  <si>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</si>
  <si>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</si>
  <si>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</si>
  <si>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</si>
  <si>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</si>
  <si>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</si>
  <si>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</si>
  <si>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</si>
  <si>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</si>
  <si>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</si>
  <si>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</si>
  <si>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</si>
  <si>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</si>
  <si>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</si>
  <si>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</si>
  <si>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</si>
  <si>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</si>
  <si>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</si>
  <si>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</si>
  <si>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</si>
  <si>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27/04/2020</t>
  </si>
  <si>
    <t>0301</t>
  </si>
  <si>
    <t>001</t>
  </si>
  <si>
    <t>Z1B8026797</t>
  </si>
  <si>
    <t>-</t>
  </si>
  <si>
    <t>FC</t>
  </si>
  <si>
    <t>00080791-00080851</t>
  </si>
  <si>
    <t/>
  </si>
  <si>
    <t>VENTAS NO CONTRIBUYENTES</t>
  </si>
  <si>
    <t>2</t>
  </si>
  <si>
    <t>002</t>
  </si>
  <si>
    <t>Z1B8026622</t>
  </si>
  <si>
    <t>00260927-00260999</t>
  </si>
  <si>
    <t>3</t>
  </si>
  <si>
    <t>NC</t>
  </si>
  <si>
    <t>00000174</t>
  </si>
  <si>
    <t>00260922</t>
  </si>
  <si>
    <t>26/04/2020</t>
  </si>
  <si>
    <t>VEN</t>
  </si>
  <si>
    <t>GREGOR VARGAS</t>
  </si>
  <si>
    <t>V10439556</t>
  </si>
  <si>
    <t>4</t>
  </si>
  <si>
    <t>003</t>
  </si>
  <si>
    <t>Z1B8027648</t>
  </si>
  <si>
    <t>00228557-00228624</t>
  </si>
  <si>
    <t>5</t>
  </si>
  <si>
    <t>004</t>
  </si>
  <si>
    <t>Z1B8026803</t>
  </si>
  <si>
    <t>00055464-00055484</t>
  </si>
  <si>
    <t>6</t>
  </si>
  <si>
    <t>28/04/2020</t>
  </si>
  <si>
    <t>00080852-00080915</t>
  </si>
  <si>
    <t>16</t>
  </si>
  <si>
    <t>7</t>
  </si>
  <si>
    <t>00261000-00261082</t>
  </si>
  <si>
    <t>8</t>
  </si>
  <si>
    <t>00228625-00228674</t>
  </si>
  <si>
    <t>9</t>
  </si>
  <si>
    <t>00055485-00055487</t>
  </si>
  <si>
    <t>10</t>
  </si>
  <si>
    <t>00055488</t>
  </si>
  <si>
    <t>LEIFERSON CEBALLO</t>
  </si>
  <si>
    <t>V252374741</t>
  </si>
  <si>
    <t>11</t>
  </si>
  <si>
    <t>00055489-00055521</t>
  </si>
  <si>
    <t>12</t>
  </si>
  <si>
    <t>005</t>
  </si>
  <si>
    <t>Z1B8026520</t>
  </si>
  <si>
    <t>00099014-00099018</t>
  </si>
  <si>
    <t>29/04/2020</t>
  </si>
  <si>
    <t>14</t>
  </si>
  <si>
    <t>00080916-00080987</t>
  </si>
  <si>
    <t>15</t>
  </si>
  <si>
    <t>00261083-00261088</t>
  </si>
  <si>
    <t>00261089</t>
  </si>
  <si>
    <t>CORPORACION GALACTICA JARDINES DE LOS TEQUES C.A</t>
  </si>
  <si>
    <t>J-31456740-3</t>
  </si>
  <si>
    <t>17</t>
  </si>
  <si>
    <t>00261090-00261159</t>
  </si>
  <si>
    <t>18</t>
  </si>
  <si>
    <t>00228675-00228751</t>
  </si>
  <si>
    <t>19</t>
  </si>
  <si>
    <t>00055522-00055555</t>
  </si>
  <si>
    <t>20</t>
  </si>
  <si>
    <t>30/04/2020</t>
  </si>
  <si>
    <t>00080988-00081068</t>
  </si>
  <si>
    <t>21</t>
  </si>
  <si>
    <t>00261160-00261232</t>
  </si>
  <si>
    <t>22</t>
  </si>
  <si>
    <t>00228752-00228813</t>
  </si>
  <si>
    <t>23</t>
  </si>
  <si>
    <t>00055556-00055593</t>
  </si>
  <si>
    <t>24</t>
  </si>
  <si>
    <t>00099019-00099026</t>
  </si>
  <si>
    <t>01/05/2020</t>
  </si>
  <si>
    <t>26</t>
  </si>
  <si>
    <t>00081069-00081134</t>
  </si>
  <si>
    <t>27</t>
  </si>
  <si>
    <t>00261233-00261302</t>
  </si>
  <si>
    <t>28</t>
  </si>
  <si>
    <t>00228814-00228872</t>
  </si>
  <si>
    <t>29</t>
  </si>
  <si>
    <t>00000157</t>
  </si>
  <si>
    <t>00228847</t>
  </si>
  <si>
    <t>WUILLIAM RODRIGUEZ</t>
  </si>
  <si>
    <t>V10111350</t>
  </si>
  <si>
    <t>30</t>
  </si>
  <si>
    <t>00055594-00055642</t>
  </si>
  <si>
    <t>31</t>
  </si>
  <si>
    <t>00099027-00099035</t>
  </si>
  <si>
    <t>02/05/2020</t>
  </si>
  <si>
    <t>33</t>
  </si>
  <si>
    <t>00081135-00081237</t>
  </si>
  <si>
    <t>34</t>
  </si>
  <si>
    <t>00261303-00261336</t>
  </si>
  <si>
    <t>35</t>
  </si>
  <si>
    <t>00228873-00228945</t>
  </si>
  <si>
    <t>36</t>
  </si>
  <si>
    <t>00055643-00055680</t>
  </si>
  <si>
    <t>37</t>
  </si>
  <si>
    <t>00055681</t>
  </si>
  <si>
    <t>INVERSIONES EL SUEÑO DE MIS PADRES</t>
  </si>
  <si>
    <t>J406863076</t>
  </si>
  <si>
    <t>38</t>
  </si>
  <si>
    <t>00055682-00055723</t>
  </si>
  <si>
    <t>39</t>
  </si>
  <si>
    <t>00099036-00099040</t>
  </si>
  <si>
    <t>40</t>
  </si>
  <si>
    <t>03/05/2020</t>
  </si>
  <si>
    <t>00081238-00081299</t>
  </si>
  <si>
    <t>41</t>
  </si>
  <si>
    <t>00261337-00261351</t>
  </si>
  <si>
    <t>42</t>
  </si>
  <si>
    <t>00261352</t>
  </si>
  <si>
    <t>LUNCHERIA GOCHA'S C.A</t>
  </si>
  <si>
    <t>J-40258182-3</t>
  </si>
  <si>
    <t>43</t>
  </si>
  <si>
    <t>00261353-00261383</t>
  </si>
  <si>
    <t>44</t>
  </si>
  <si>
    <t>00228946-00228993</t>
  </si>
  <si>
    <t>45</t>
  </si>
  <si>
    <t>00055724-00055736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</si>
  <si>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</si>
  <si>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</si>
  <si>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</si>
  <si>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</si>
  <si>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</si>
  <si>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</si>
  <si>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</si>
  <si>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</si>
  <si>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</si>
  <si>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27-04-20 HASTA 03-05-20</t>
  </si>
  <si>
    <t>0591</t>
  </si>
  <si>
    <t>0593</t>
  </si>
  <si>
    <t>0594</t>
  </si>
  <si>
    <t>0595</t>
  </si>
  <si>
    <t>0596</t>
  </si>
  <si>
    <t>0597</t>
  </si>
  <si>
    <t>1548</t>
  </si>
  <si>
    <t>1549</t>
  </si>
  <si>
    <t>1550</t>
  </si>
  <si>
    <t>1551</t>
  </si>
  <si>
    <t>1552</t>
  </si>
  <si>
    <t>1553</t>
  </si>
  <si>
    <t>1663</t>
  </si>
  <si>
    <t>1664</t>
  </si>
  <si>
    <t>1665</t>
  </si>
  <si>
    <t>1666</t>
  </si>
  <si>
    <t>1667</t>
  </si>
  <si>
    <t>1668</t>
  </si>
  <si>
    <t>0598</t>
  </si>
  <si>
    <t>1554</t>
  </si>
  <si>
    <t>1669</t>
  </si>
  <si>
    <t>0599</t>
  </si>
  <si>
    <t>CAJA SIN ACTIVIDAD</t>
  </si>
  <si>
    <t>1434</t>
  </si>
  <si>
    <t>00099013</t>
  </si>
  <si>
    <t>1435</t>
  </si>
  <si>
    <t>1436</t>
  </si>
  <si>
    <t>00099018</t>
  </si>
  <si>
    <t>1437</t>
  </si>
  <si>
    <t>1438</t>
  </si>
  <si>
    <t>1439</t>
  </si>
  <si>
    <t>1440</t>
  </si>
  <si>
    <t>00099040</t>
  </si>
  <si>
    <t>13</t>
  </si>
  <si>
    <t>25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</si>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</sst>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503F-814F-4BE6-BE80-F8714A93E09C}">
  <dimension ref="A2:AP68"/>
  <sheetViews>
    <sheetView tabSelected="1" topLeftCell="A28" workbookViewId="0">
      <selection activeCell="A8" sqref="A8:A5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7" t="s">
        <v>177</v>
      </c>
      <c r="B4" s="17"/>
      <c r="C4" s="17"/>
      <c r="D4" s="17"/>
      <c r="E4" s="17"/>
      <c r="F4" s="17"/>
      <c r="G4" s="17"/>
      <c r="H4" s="17"/>
      <c r="I4" s="17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178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SUM(S8:AP8)</f>
        <v>41874551.567599997</v>
      </c>
      <c r="R8" s="15">
        <v>0</v>
      </c>
      <c r="S8" s="15">
        <v>27445805.599999994</v>
      </c>
      <c r="T8" s="15">
        <v>0</v>
      </c>
      <c r="U8" s="13" t="s">
        <v>50</v>
      </c>
      <c r="V8" s="15">
        <v>0</v>
      </c>
      <c r="W8" s="15">
        <v>12438574.109999999</v>
      </c>
      <c r="X8" s="13" t="s">
        <v>50</v>
      </c>
      <c r="Y8" s="15">
        <v>1990171.8575999998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x14ac:dyDescent="0.25">
      <c r="A9" s="23" t="s">
        <v>55</v>
      </c>
      <c r="B9" s="27" t="s">
        <v>46</v>
      </c>
      <c r="C9" s="26" t="s">
        <v>47</v>
      </c>
      <c r="D9" s="26" t="s">
        <v>56</v>
      </c>
      <c r="E9" s="26" t="s">
        <v>57</v>
      </c>
      <c r="F9" s="26" t="s">
        <v>184</v>
      </c>
      <c r="G9" s="26" t="s">
        <v>51</v>
      </c>
      <c r="H9" s="26" t="s">
        <v>58</v>
      </c>
      <c r="I9" s="28" t="s">
        <v>53</v>
      </c>
      <c r="J9" s="28" t="s">
        <v>53</v>
      </c>
      <c r="K9" s="28" t="s">
        <v>53</v>
      </c>
      <c r="L9" s="28" t="s">
        <v>53</v>
      </c>
      <c r="M9" s="28">
        <v>0</v>
      </c>
      <c r="N9" s="26" t="s">
        <v>53</v>
      </c>
      <c r="O9" s="26" t="s">
        <v>54</v>
      </c>
      <c r="P9" s="26" t="s">
        <v>53</v>
      </c>
      <c r="Q9" s="28">
        <f>SUM(S9:AP9)</f>
        <v>39860823.472400002</v>
      </c>
      <c r="R9" s="28">
        <v>0</v>
      </c>
      <c r="S9" s="28">
        <v>32778363.850000001</v>
      </c>
      <c r="T9" s="28">
        <v>0</v>
      </c>
      <c r="U9" s="26" t="s">
        <v>50</v>
      </c>
      <c r="V9" s="28">
        <v>0</v>
      </c>
      <c r="W9" s="28">
        <v>6105568.6400000006</v>
      </c>
      <c r="X9" s="26" t="s">
        <v>50</v>
      </c>
      <c r="Y9" s="28">
        <v>976890.98239999998</v>
      </c>
      <c r="Z9" s="28">
        <v>0</v>
      </c>
      <c r="AA9" s="26" t="s">
        <v>50</v>
      </c>
      <c r="AB9" s="28">
        <v>0</v>
      </c>
      <c r="AC9" s="28">
        <v>0</v>
      </c>
      <c r="AD9" s="26" t="s">
        <v>50</v>
      </c>
      <c r="AE9" s="28">
        <v>0</v>
      </c>
      <c r="AF9" s="26">
        <v>0</v>
      </c>
      <c r="AG9" s="26" t="s">
        <v>50</v>
      </c>
      <c r="AH9" s="28">
        <v>0</v>
      </c>
      <c r="AI9" s="28">
        <v>0</v>
      </c>
      <c r="AJ9" s="26" t="s">
        <v>50</v>
      </c>
      <c r="AK9" s="28">
        <v>0</v>
      </c>
      <c r="AL9" s="28">
        <v>0</v>
      </c>
      <c r="AM9" s="27" t="s">
        <v>53</v>
      </c>
      <c r="AN9" s="26" t="s">
        <v>53</v>
      </c>
      <c r="AO9" s="27" t="s">
        <v>53</v>
      </c>
      <c r="AP9" s="26" t="s">
        <v>53</v>
      </c>
    </row>
    <row r="10" spans="1:42" x14ac:dyDescent="0.25">
      <c r="A10" s="23" t="s">
        <v>59</v>
      </c>
      <c r="B10" s="27" t="s">
        <v>46</v>
      </c>
      <c r="C10" s="26" t="s">
        <v>47</v>
      </c>
      <c r="D10" s="26" t="s">
        <v>56</v>
      </c>
      <c r="E10" s="26" t="s">
        <v>57</v>
      </c>
      <c r="F10" s="26" t="s">
        <v>184</v>
      </c>
      <c r="G10" s="26" t="s">
        <v>60</v>
      </c>
      <c r="H10" s="26" t="s">
        <v>53</v>
      </c>
      <c r="I10" s="28" t="s">
        <v>61</v>
      </c>
      <c r="J10" s="28" t="s">
        <v>53</v>
      </c>
      <c r="K10" s="28" t="s">
        <v>62</v>
      </c>
      <c r="L10" s="28" t="s">
        <v>63</v>
      </c>
      <c r="M10" s="28">
        <v>633149.30000000005</v>
      </c>
      <c r="N10" s="26" t="s">
        <v>64</v>
      </c>
      <c r="O10" s="26" t="s">
        <v>65</v>
      </c>
      <c r="P10" s="26" t="s">
        <v>66</v>
      </c>
      <c r="Q10" s="28">
        <f>SUM(S10:AP10)</f>
        <v>-234498</v>
      </c>
      <c r="R10" s="28">
        <v>0</v>
      </c>
      <c r="S10" s="28">
        <v>-234498</v>
      </c>
      <c r="T10" s="28">
        <v>0</v>
      </c>
      <c r="U10" s="26" t="s">
        <v>50</v>
      </c>
      <c r="V10" s="28">
        <v>0</v>
      </c>
      <c r="W10" s="28">
        <v>0</v>
      </c>
      <c r="X10" s="26" t="s">
        <v>50</v>
      </c>
      <c r="Y10" s="28">
        <v>0</v>
      </c>
      <c r="Z10" s="28">
        <v>0</v>
      </c>
      <c r="AA10" s="26" t="s">
        <v>50</v>
      </c>
      <c r="AB10" s="28">
        <v>0</v>
      </c>
      <c r="AC10" s="28">
        <v>0</v>
      </c>
      <c r="AD10" s="26" t="s">
        <v>50</v>
      </c>
      <c r="AE10" s="28">
        <v>0</v>
      </c>
      <c r="AF10" s="26">
        <v>0</v>
      </c>
      <c r="AG10" s="26" t="s">
        <v>50</v>
      </c>
      <c r="AH10" s="28">
        <v>0</v>
      </c>
      <c r="AI10" s="28">
        <v>0</v>
      </c>
      <c r="AJ10" s="26" t="s">
        <v>50</v>
      </c>
      <c r="AK10" s="28">
        <v>0</v>
      </c>
      <c r="AL10" s="28">
        <v>0</v>
      </c>
      <c r="AM10" s="27" t="s">
        <v>53</v>
      </c>
      <c r="AN10" s="26" t="s">
        <v>53</v>
      </c>
      <c r="AO10" s="27" t="s">
        <v>53</v>
      </c>
      <c r="AP10" s="26" t="s">
        <v>53</v>
      </c>
    </row>
    <row r="11" spans="1:42" x14ac:dyDescent="0.25">
      <c r="A11" s="23" t="s">
        <v>67</v>
      </c>
      <c r="B11" s="14" t="s">
        <v>46</v>
      </c>
      <c r="C11" s="13" t="s">
        <v>47</v>
      </c>
      <c r="D11" s="13" t="s">
        <v>68</v>
      </c>
      <c r="E11" s="13" t="s">
        <v>69</v>
      </c>
      <c r="F11" s="13" t="s">
        <v>190</v>
      </c>
      <c r="G11" s="13" t="s">
        <v>51</v>
      </c>
      <c r="H11" s="13" t="s">
        <v>70</v>
      </c>
      <c r="I11" s="15" t="s">
        <v>53</v>
      </c>
      <c r="J11" s="15" t="s">
        <v>53</v>
      </c>
      <c r="K11" s="15" t="s">
        <v>53</v>
      </c>
      <c r="L11" s="15" t="s">
        <v>53</v>
      </c>
      <c r="M11" s="15">
        <v>0</v>
      </c>
      <c r="N11" s="13" t="s">
        <v>53</v>
      </c>
      <c r="O11" s="13" t="s">
        <v>54</v>
      </c>
      <c r="P11" s="13" t="s">
        <v>53</v>
      </c>
      <c r="Q11" s="15">
        <f>SUM(S11:AP11)</f>
        <v>57710391.192400001</v>
      </c>
      <c r="R11" s="15">
        <v>0</v>
      </c>
      <c r="S11" s="15">
        <v>43639867.109999999</v>
      </c>
      <c r="T11" s="15">
        <v>0</v>
      </c>
      <c r="U11" s="13" t="s">
        <v>50</v>
      </c>
      <c r="V11" s="15">
        <v>0</v>
      </c>
      <c r="W11" s="15">
        <v>12129762.140000001</v>
      </c>
      <c r="X11" s="13" t="s">
        <v>50</v>
      </c>
      <c r="Y11" s="15">
        <v>1940761.9424000001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x14ac:dyDescent="0.25">
      <c r="A12" s="23" t="s">
        <v>71</v>
      </c>
      <c r="B12" s="14" t="s">
        <v>46</v>
      </c>
      <c r="C12" s="13" t="s">
        <v>47</v>
      </c>
      <c r="D12" s="13" t="s">
        <v>72</v>
      </c>
      <c r="E12" s="13" t="s">
        <v>73</v>
      </c>
      <c r="F12" s="13" t="s">
        <v>179</v>
      </c>
      <c r="G12" s="13" t="s">
        <v>51</v>
      </c>
      <c r="H12" s="13" t="s">
        <v>74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0</v>
      </c>
      <c r="N12" s="13" t="s">
        <v>53</v>
      </c>
      <c r="O12" s="13" t="s">
        <v>54</v>
      </c>
      <c r="P12" s="13" t="s">
        <v>53</v>
      </c>
      <c r="Q12" s="15">
        <f>SUM(S12:AP12)</f>
        <v>17677645.218599997</v>
      </c>
      <c r="R12" s="15">
        <v>0</v>
      </c>
      <c r="S12" s="15">
        <v>13435393.894999996</v>
      </c>
      <c r="T12" s="15">
        <v>0</v>
      </c>
      <c r="U12" s="13" t="s">
        <v>50</v>
      </c>
      <c r="V12" s="15">
        <v>0</v>
      </c>
      <c r="W12" s="15">
        <v>3657113.21</v>
      </c>
      <c r="X12" s="13" t="s">
        <v>50</v>
      </c>
      <c r="Y12" s="15">
        <v>585138.11360000004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x14ac:dyDescent="0.25">
      <c r="A13" s="23" t="s">
        <v>75</v>
      </c>
      <c r="B13" s="29">
        <v>43948</v>
      </c>
      <c r="C13" s="13" t="s">
        <v>47</v>
      </c>
      <c r="D13" s="13" t="s">
        <v>92</v>
      </c>
      <c r="E13" s="13" t="s">
        <v>93</v>
      </c>
      <c r="F13" s="13" t="s">
        <v>201</v>
      </c>
      <c r="G13" s="13" t="s">
        <v>51</v>
      </c>
      <c r="H13" s="13" t="s">
        <v>202</v>
      </c>
      <c r="I13" s="15"/>
      <c r="J13" s="15"/>
      <c r="K13" s="15"/>
      <c r="L13" s="15"/>
      <c r="M13" s="15">
        <v>0</v>
      </c>
      <c r="N13" s="13"/>
      <c r="O13" s="13" t="s">
        <v>200</v>
      </c>
      <c r="P13" s="13"/>
      <c r="Q13" s="15">
        <v>0</v>
      </c>
      <c r="R13" s="15">
        <v>0</v>
      </c>
      <c r="S13" s="15">
        <v>0</v>
      </c>
      <c r="T13" s="15">
        <v>0</v>
      </c>
      <c r="U13" s="13" t="s">
        <v>50</v>
      </c>
      <c r="V13" s="15">
        <v>0</v>
      </c>
      <c r="W13" s="15">
        <v>0</v>
      </c>
      <c r="X13" s="13" t="s">
        <v>50</v>
      </c>
      <c r="Y13" s="15">
        <v>0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/>
    </row>
    <row r="14" spans="1:42" s="21" customFormat="1" x14ac:dyDescent="0.25">
      <c r="A14" s="23" t="s">
        <v>79</v>
      </c>
      <c r="B14" s="24" t="s">
        <v>76</v>
      </c>
      <c r="C14" s="23" t="s">
        <v>47</v>
      </c>
      <c r="D14" s="23" t="s">
        <v>48</v>
      </c>
      <c r="E14" s="23" t="s">
        <v>49</v>
      </c>
      <c r="F14" s="23" t="s">
        <v>179</v>
      </c>
      <c r="G14" s="23" t="s">
        <v>51</v>
      </c>
      <c r="H14" s="23" t="s">
        <v>77</v>
      </c>
      <c r="I14" s="25" t="s">
        <v>53</v>
      </c>
      <c r="J14" s="25" t="s">
        <v>53</v>
      </c>
      <c r="K14" s="25" t="s">
        <v>53</v>
      </c>
      <c r="L14" s="25" t="s">
        <v>53</v>
      </c>
      <c r="M14" s="25">
        <v>0</v>
      </c>
      <c r="N14" s="23" t="s">
        <v>53</v>
      </c>
      <c r="O14" s="23" t="s">
        <v>54</v>
      </c>
      <c r="P14" s="23" t="s">
        <v>53</v>
      </c>
      <c r="Q14" s="25">
        <f>SUM(S14:AP14)</f>
        <v>49681553.693599992</v>
      </c>
      <c r="R14" s="25">
        <v>0</v>
      </c>
      <c r="S14" s="25">
        <v>36301415.129999988</v>
      </c>
      <c r="T14" s="25">
        <v>0</v>
      </c>
      <c r="U14" s="23" t="s">
        <v>50</v>
      </c>
      <c r="V14" s="25">
        <v>0</v>
      </c>
      <c r="W14" s="25">
        <v>11534602.210000001</v>
      </c>
      <c r="X14" s="23" t="s">
        <v>78</v>
      </c>
      <c r="Y14" s="25">
        <v>1845536.3536</v>
      </c>
      <c r="Z14" s="25">
        <v>0</v>
      </c>
      <c r="AA14" s="23" t="s">
        <v>50</v>
      </c>
      <c r="AB14" s="25">
        <v>0</v>
      </c>
      <c r="AC14" s="25">
        <v>0</v>
      </c>
      <c r="AD14" s="23" t="s">
        <v>50</v>
      </c>
      <c r="AE14" s="25">
        <v>0</v>
      </c>
      <c r="AF14" s="23">
        <v>0</v>
      </c>
      <c r="AG14" s="23" t="s">
        <v>50</v>
      </c>
      <c r="AH14" s="25">
        <v>0</v>
      </c>
      <c r="AI14" s="25">
        <v>0</v>
      </c>
      <c r="AJ14" s="23" t="s">
        <v>50</v>
      </c>
      <c r="AK14" s="25">
        <v>0</v>
      </c>
      <c r="AL14" s="25">
        <v>0</v>
      </c>
      <c r="AM14" s="24" t="s">
        <v>53</v>
      </c>
      <c r="AN14" s="23" t="s">
        <v>53</v>
      </c>
      <c r="AO14" s="24" t="s">
        <v>53</v>
      </c>
      <c r="AP14" s="23" t="s">
        <v>53</v>
      </c>
    </row>
    <row r="15" spans="1:42" s="21" customFormat="1" x14ac:dyDescent="0.25">
      <c r="A15" s="23" t="s">
        <v>81</v>
      </c>
      <c r="B15" s="24" t="s">
        <v>76</v>
      </c>
      <c r="C15" s="23" t="s">
        <v>47</v>
      </c>
      <c r="D15" s="23" t="s">
        <v>56</v>
      </c>
      <c r="E15" s="23" t="s">
        <v>57</v>
      </c>
      <c r="F15" s="23" t="s">
        <v>185</v>
      </c>
      <c r="G15" s="23" t="s">
        <v>51</v>
      </c>
      <c r="H15" s="23" t="s">
        <v>80</v>
      </c>
      <c r="I15" s="25" t="s">
        <v>53</v>
      </c>
      <c r="J15" s="25" t="s">
        <v>53</v>
      </c>
      <c r="K15" s="25" t="s">
        <v>53</v>
      </c>
      <c r="L15" s="25" t="s">
        <v>53</v>
      </c>
      <c r="M15" s="25">
        <v>0</v>
      </c>
      <c r="N15" s="23" t="s">
        <v>53</v>
      </c>
      <c r="O15" s="23" t="s">
        <v>54</v>
      </c>
      <c r="P15" s="23" t="s">
        <v>53</v>
      </c>
      <c r="Q15" s="25">
        <f>SUM(S15:AP15)</f>
        <v>66825273.043000005</v>
      </c>
      <c r="R15" s="25">
        <v>0</v>
      </c>
      <c r="S15" s="25">
        <v>54282027.395000011</v>
      </c>
      <c r="T15" s="25">
        <v>0</v>
      </c>
      <c r="U15" s="23" t="s">
        <v>50</v>
      </c>
      <c r="V15" s="25">
        <v>0</v>
      </c>
      <c r="W15" s="25">
        <v>10813142.799999999</v>
      </c>
      <c r="X15" s="23" t="s">
        <v>78</v>
      </c>
      <c r="Y15" s="25">
        <v>1730102.8480000002</v>
      </c>
      <c r="Z15" s="25">
        <v>0</v>
      </c>
      <c r="AA15" s="23" t="s">
        <v>50</v>
      </c>
      <c r="AB15" s="25">
        <v>0</v>
      </c>
      <c r="AC15" s="25">
        <v>0</v>
      </c>
      <c r="AD15" s="23" t="s">
        <v>50</v>
      </c>
      <c r="AE15" s="25">
        <v>0</v>
      </c>
      <c r="AF15" s="23">
        <v>0</v>
      </c>
      <c r="AG15" s="23" t="s">
        <v>50</v>
      </c>
      <c r="AH15" s="25">
        <v>0</v>
      </c>
      <c r="AI15" s="25">
        <v>0</v>
      </c>
      <c r="AJ15" s="23" t="s">
        <v>50</v>
      </c>
      <c r="AK15" s="25">
        <v>0</v>
      </c>
      <c r="AL15" s="25">
        <v>0</v>
      </c>
      <c r="AM15" s="24" t="s">
        <v>53</v>
      </c>
      <c r="AN15" s="23" t="s">
        <v>53</v>
      </c>
      <c r="AO15" s="24" t="s">
        <v>53</v>
      </c>
      <c r="AP15" s="23" t="s">
        <v>53</v>
      </c>
    </row>
    <row r="16" spans="1:42" s="21" customFormat="1" x14ac:dyDescent="0.25">
      <c r="A16" s="23" t="s">
        <v>83</v>
      </c>
      <c r="B16" s="24" t="s">
        <v>76</v>
      </c>
      <c r="C16" s="23" t="s">
        <v>47</v>
      </c>
      <c r="D16" s="23" t="s">
        <v>68</v>
      </c>
      <c r="E16" s="23" t="s">
        <v>69</v>
      </c>
      <c r="F16" s="23" t="s">
        <v>191</v>
      </c>
      <c r="G16" s="23" t="s">
        <v>51</v>
      </c>
      <c r="H16" s="23" t="s">
        <v>82</v>
      </c>
      <c r="I16" s="25" t="s">
        <v>53</v>
      </c>
      <c r="J16" s="25" t="s">
        <v>53</v>
      </c>
      <c r="K16" s="25" t="s">
        <v>53</v>
      </c>
      <c r="L16" s="25" t="s">
        <v>53</v>
      </c>
      <c r="M16" s="25">
        <v>0</v>
      </c>
      <c r="N16" s="23" t="s">
        <v>53</v>
      </c>
      <c r="O16" s="23" t="s">
        <v>54</v>
      </c>
      <c r="P16" s="23" t="s">
        <v>53</v>
      </c>
      <c r="Q16" s="25">
        <f>SUM(S16:AP16)</f>
        <v>50798219.788800001</v>
      </c>
      <c r="R16" s="25">
        <v>0</v>
      </c>
      <c r="S16" s="25">
        <v>39618241.079999998</v>
      </c>
      <c r="T16" s="25">
        <v>0</v>
      </c>
      <c r="U16" s="23" t="s">
        <v>50</v>
      </c>
      <c r="V16" s="25">
        <v>0</v>
      </c>
      <c r="W16" s="25">
        <v>9637912.6799999997</v>
      </c>
      <c r="X16" s="23" t="s">
        <v>78</v>
      </c>
      <c r="Y16" s="25">
        <v>1542066.0288</v>
      </c>
      <c r="Z16" s="25">
        <v>0</v>
      </c>
      <c r="AA16" s="23" t="s">
        <v>50</v>
      </c>
      <c r="AB16" s="25">
        <v>0</v>
      </c>
      <c r="AC16" s="25">
        <v>0</v>
      </c>
      <c r="AD16" s="23" t="s">
        <v>50</v>
      </c>
      <c r="AE16" s="25">
        <v>0</v>
      </c>
      <c r="AF16" s="23">
        <v>0</v>
      </c>
      <c r="AG16" s="23" t="s">
        <v>50</v>
      </c>
      <c r="AH16" s="25">
        <v>0</v>
      </c>
      <c r="AI16" s="25">
        <v>0</v>
      </c>
      <c r="AJ16" s="23" t="s">
        <v>50</v>
      </c>
      <c r="AK16" s="25">
        <v>0</v>
      </c>
      <c r="AL16" s="25">
        <v>0</v>
      </c>
      <c r="AM16" s="24" t="s">
        <v>53</v>
      </c>
      <c r="AN16" s="23" t="s">
        <v>53</v>
      </c>
      <c r="AO16" s="24" t="s">
        <v>53</v>
      </c>
      <c r="AP16" s="23" t="s">
        <v>53</v>
      </c>
    </row>
    <row r="17" spans="1:42" x14ac:dyDescent="0.25">
      <c r="A17" s="23" t="s">
        <v>85</v>
      </c>
      <c r="B17" s="27" t="s">
        <v>76</v>
      </c>
      <c r="C17" s="26" t="s">
        <v>47</v>
      </c>
      <c r="D17" s="26" t="s">
        <v>72</v>
      </c>
      <c r="E17" s="26" t="s">
        <v>73</v>
      </c>
      <c r="F17" s="26" t="s">
        <v>180</v>
      </c>
      <c r="G17" s="26" t="s">
        <v>51</v>
      </c>
      <c r="H17" s="26" t="s">
        <v>84</v>
      </c>
      <c r="I17" s="28" t="s">
        <v>53</v>
      </c>
      <c r="J17" s="28" t="s">
        <v>53</v>
      </c>
      <c r="K17" s="28" t="s">
        <v>53</v>
      </c>
      <c r="L17" s="28" t="s">
        <v>53</v>
      </c>
      <c r="M17" s="28">
        <v>0</v>
      </c>
      <c r="N17" s="26" t="s">
        <v>53</v>
      </c>
      <c r="O17" s="26" t="s">
        <v>54</v>
      </c>
      <c r="P17" s="26" t="s">
        <v>53</v>
      </c>
      <c r="Q17" s="28">
        <f>SUM(S17:AP17)</f>
        <v>8417808.0480000004</v>
      </c>
      <c r="R17" s="28">
        <v>0</v>
      </c>
      <c r="S17" s="28">
        <v>5962930.1500000004</v>
      </c>
      <c r="T17" s="28">
        <v>0</v>
      </c>
      <c r="U17" s="26" t="s">
        <v>50</v>
      </c>
      <c r="V17" s="28">
        <v>0</v>
      </c>
      <c r="W17" s="28">
        <v>2116274.0499999998</v>
      </c>
      <c r="X17" s="26" t="s">
        <v>78</v>
      </c>
      <c r="Y17" s="28">
        <v>338603.848</v>
      </c>
      <c r="Z17" s="28">
        <v>0</v>
      </c>
      <c r="AA17" s="26" t="s">
        <v>50</v>
      </c>
      <c r="AB17" s="28">
        <v>0</v>
      </c>
      <c r="AC17" s="28">
        <v>0</v>
      </c>
      <c r="AD17" s="26" t="s">
        <v>50</v>
      </c>
      <c r="AE17" s="28">
        <v>0</v>
      </c>
      <c r="AF17" s="26">
        <v>0</v>
      </c>
      <c r="AG17" s="26" t="s">
        <v>50</v>
      </c>
      <c r="AH17" s="28">
        <v>0</v>
      </c>
      <c r="AI17" s="28">
        <v>0</v>
      </c>
      <c r="AJ17" s="26" t="s">
        <v>50</v>
      </c>
      <c r="AK17" s="28">
        <v>0</v>
      </c>
      <c r="AL17" s="28">
        <v>0</v>
      </c>
      <c r="AM17" s="27" t="s">
        <v>53</v>
      </c>
      <c r="AN17" s="26" t="s">
        <v>53</v>
      </c>
      <c r="AO17" s="27" t="s">
        <v>53</v>
      </c>
      <c r="AP17" s="26" t="s">
        <v>53</v>
      </c>
    </row>
    <row r="18" spans="1:42" s="21" customFormat="1" x14ac:dyDescent="0.25">
      <c r="A18" s="23" t="s">
        <v>89</v>
      </c>
      <c r="B18" s="19" t="s">
        <v>76</v>
      </c>
      <c r="C18" s="18" t="s">
        <v>47</v>
      </c>
      <c r="D18" s="18" t="s">
        <v>72</v>
      </c>
      <c r="E18" s="18" t="s">
        <v>73</v>
      </c>
      <c r="F18" s="18" t="s">
        <v>180</v>
      </c>
      <c r="G18" s="18" t="s">
        <v>51</v>
      </c>
      <c r="H18" s="18" t="s">
        <v>86</v>
      </c>
      <c r="I18" s="20" t="s">
        <v>53</v>
      </c>
      <c r="J18" s="20" t="s">
        <v>53</v>
      </c>
      <c r="K18" s="20" t="s">
        <v>53</v>
      </c>
      <c r="L18" s="20" t="s">
        <v>53</v>
      </c>
      <c r="M18" s="20">
        <v>0</v>
      </c>
      <c r="N18" s="18" t="s">
        <v>53</v>
      </c>
      <c r="O18" s="18" t="s">
        <v>87</v>
      </c>
      <c r="P18" s="18" t="s">
        <v>88</v>
      </c>
      <c r="Q18" s="20">
        <f>SUM(S18:AP18)</f>
        <v>334800</v>
      </c>
      <c r="R18" s="20">
        <v>0</v>
      </c>
      <c r="S18" s="20">
        <v>334800</v>
      </c>
      <c r="T18" s="20">
        <v>0</v>
      </c>
      <c r="U18" s="18" t="s">
        <v>50</v>
      </c>
      <c r="V18" s="20">
        <v>0</v>
      </c>
      <c r="W18" s="20">
        <v>0</v>
      </c>
      <c r="X18" s="18" t="s">
        <v>50</v>
      </c>
      <c r="Y18" s="20">
        <v>0</v>
      </c>
      <c r="Z18" s="20">
        <v>0</v>
      </c>
      <c r="AA18" s="18" t="s">
        <v>50</v>
      </c>
      <c r="AB18" s="20">
        <v>0</v>
      </c>
      <c r="AC18" s="20">
        <v>0</v>
      </c>
      <c r="AD18" s="18" t="s">
        <v>50</v>
      </c>
      <c r="AE18" s="20">
        <v>0</v>
      </c>
      <c r="AF18" s="18">
        <v>0</v>
      </c>
      <c r="AG18" s="18" t="s">
        <v>50</v>
      </c>
      <c r="AH18" s="20">
        <v>0</v>
      </c>
      <c r="AI18" s="20">
        <v>0</v>
      </c>
      <c r="AJ18" s="18" t="s">
        <v>50</v>
      </c>
      <c r="AK18" s="20">
        <v>0</v>
      </c>
      <c r="AL18" s="20">
        <v>0</v>
      </c>
      <c r="AM18" s="19" t="s">
        <v>53</v>
      </c>
      <c r="AN18" s="18" t="s">
        <v>53</v>
      </c>
      <c r="AO18" s="19" t="s">
        <v>53</v>
      </c>
      <c r="AP18" s="18" t="s">
        <v>53</v>
      </c>
    </row>
    <row r="19" spans="1:42" s="21" customFormat="1" x14ac:dyDescent="0.25">
      <c r="A19" s="23" t="s">
        <v>91</v>
      </c>
      <c r="B19" s="19" t="s">
        <v>76</v>
      </c>
      <c r="C19" s="18" t="s">
        <v>47</v>
      </c>
      <c r="D19" s="18" t="s">
        <v>72</v>
      </c>
      <c r="E19" s="18" t="s">
        <v>73</v>
      </c>
      <c r="F19" s="18" t="s">
        <v>180</v>
      </c>
      <c r="G19" s="18" t="s">
        <v>51</v>
      </c>
      <c r="H19" s="18" t="s">
        <v>90</v>
      </c>
      <c r="I19" s="20" t="s">
        <v>53</v>
      </c>
      <c r="J19" s="20" t="s">
        <v>53</v>
      </c>
      <c r="K19" s="20" t="s">
        <v>53</v>
      </c>
      <c r="L19" s="20" t="s">
        <v>53</v>
      </c>
      <c r="M19" s="20">
        <v>0</v>
      </c>
      <c r="N19" s="18" t="s">
        <v>53</v>
      </c>
      <c r="O19" s="18" t="s">
        <v>54</v>
      </c>
      <c r="P19" s="18" t="s">
        <v>53</v>
      </c>
      <c r="Q19" s="20">
        <f>SUM(S19:AP19)</f>
        <v>20806501.000000004</v>
      </c>
      <c r="R19" s="20">
        <v>0</v>
      </c>
      <c r="S19" s="20">
        <v>17389515.390000004</v>
      </c>
      <c r="T19" s="20">
        <v>0</v>
      </c>
      <c r="U19" s="18" t="s">
        <v>50</v>
      </c>
      <c r="V19" s="20">
        <v>0</v>
      </c>
      <c r="W19" s="20">
        <v>2945677.25</v>
      </c>
      <c r="X19" s="18" t="s">
        <v>78</v>
      </c>
      <c r="Y19" s="20">
        <v>471308.36</v>
      </c>
      <c r="Z19" s="20">
        <v>0</v>
      </c>
      <c r="AA19" s="18" t="s">
        <v>50</v>
      </c>
      <c r="AB19" s="20">
        <v>0</v>
      </c>
      <c r="AC19" s="20">
        <v>0</v>
      </c>
      <c r="AD19" s="18" t="s">
        <v>50</v>
      </c>
      <c r="AE19" s="20">
        <v>0</v>
      </c>
      <c r="AF19" s="18">
        <v>0</v>
      </c>
      <c r="AG19" s="18" t="s">
        <v>50</v>
      </c>
      <c r="AH19" s="20">
        <v>0</v>
      </c>
      <c r="AI19" s="20">
        <v>0</v>
      </c>
      <c r="AJ19" s="18" t="s">
        <v>50</v>
      </c>
      <c r="AK19" s="20">
        <v>0</v>
      </c>
      <c r="AL19" s="20">
        <v>0</v>
      </c>
      <c r="AM19" s="19" t="s">
        <v>53</v>
      </c>
      <c r="AN19" s="18" t="s">
        <v>53</v>
      </c>
      <c r="AO19" s="19" t="s">
        <v>53</v>
      </c>
      <c r="AP19" s="18" t="s">
        <v>53</v>
      </c>
    </row>
    <row r="20" spans="1:42" s="21" customFormat="1" x14ac:dyDescent="0.25">
      <c r="A20" s="23" t="s">
        <v>211</v>
      </c>
      <c r="B20" s="24" t="s">
        <v>76</v>
      </c>
      <c r="C20" s="23" t="s">
        <v>47</v>
      </c>
      <c r="D20" s="23" t="s">
        <v>92</v>
      </c>
      <c r="E20" s="23" t="s">
        <v>93</v>
      </c>
      <c r="F20" s="23" t="s">
        <v>203</v>
      </c>
      <c r="G20" s="23" t="s">
        <v>51</v>
      </c>
      <c r="H20" s="23" t="s">
        <v>94</v>
      </c>
      <c r="I20" s="25" t="s">
        <v>53</v>
      </c>
      <c r="J20" s="25" t="s">
        <v>53</v>
      </c>
      <c r="K20" s="25" t="s">
        <v>53</v>
      </c>
      <c r="L20" s="25" t="s">
        <v>53</v>
      </c>
      <c r="M20" s="25">
        <v>0</v>
      </c>
      <c r="N20" s="23" t="s">
        <v>53</v>
      </c>
      <c r="O20" s="23" t="s">
        <v>54</v>
      </c>
      <c r="P20" s="23" t="s">
        <v>53</v>
      </c>
      <c r="Q20" s="25">
        <f>SUM(S20:AP20)</f>
        <v>2989341.88</v>
      </c>
      <c r="R20" s="25">
        <v>0</v>
      </c>
      <c r="S20" s="25">
        <v>2806061.88</v>
      </c>
      <c r="T20" s="25">
        <v>0</v>
      </c>
      <c r="U20" s="23" t="s">
        <v>50</v>
      </c>
      <c r="V20" s="25">
        <v>0</v>
      </c>
      <c r="W20" s="25">
        <v>158000</v>
      </c>
      <c r="X20" s="23" t="s">
        <v>78</v>
      </c>
      <c r="Y20" s="25">
        <v>25280</v>
      </c>
      <c r="Z20" s="25">
        <v>0</v>
      </c>
      <c r="AA20" s="23" t="s">
        <v>50</v>
      </c>
      <c r="AB20" s="25">
        <v>0</v>
      </c>
      <c r="AC20" s="25">
        <v>0</v>
      </c>
      <c r="AD20" s="23" t="s">
        <v>50</v>
      </c>
      <c r="AE20" s="25">
        <v>0</v>
      </c>
      <c r="AF20" s="23">
        <v>0</v>
      </c>
      <c r="AG20" s="23" t="s">
        <v>50</v>
      </c>
      <c r="AH20" s="25">
        <v>0</v>
      </c>
      <c r="AI20" s="25">
        <v>0</v>
      </c>
      <c r="AJ20" s="23" t="s">
        <v>50</v>
      </c>
      <c r="AK20" s="25">
        <v>0</v>
      </c>
      <c r="AL20" s="25">
        <v>0</v>
      </c>
      <c r="AM20" s="24" t="s">
        <v>53</v>
      </c>
      <c r="AN20" s="23" t="s">
        <v>53</v>
      </c>
      <c r="AO20" s="24" t="s">
        <v>53</v>
      </c>
      <c r="AP20" s="23" t="s">
        <v>53</v>
      </c>
    </row>
    <row r="21" spans="1:42" x14ac:dyDescent="0.25">
      <c r="A21" s="23" t="s">
        <v>96</v>
      </c>
      <c r="B21" s="14" t="s">
        <v>95</v>
      </c>
      <c r="C21" s="13" t="s">
        <v>47</v>
      </c>
      <c r="D21" s="13" t="s">
        <v>48</v>
      </c>
      <c r="E21" s="13" t="s">
        <v>49</v>
      </c>
      <c r="F21" s="13" t="s">
        <v>180</v>
      </c>
      <c r="G21" s="13" t="s">
        <v>51</v>
      </c>
      <c r="H21" s="13" t="s">
        <v>97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>SUM(S21:AP21)</f>
        <v>61807657.503999993</v>
      </c>
      <c r="R21" s="15">
        <v>0</v>
      </c>
      <c r="S21" s="15">
        <v>48434288.9208</v>
      </c>
      <c r="T21" s="15">
        <v>0</v>
      </c>
      <c r="U21" s="13" t="s">
        <v>50</v>
      </c>
      <c r="V21" s="15">
        <v>0</v>
      </c>
      <c r="W21" s="15">
        <v>11528766.02</v>
      </c>
      <c r="X21" s="13" t="s">
        <v>50</v>
      </c>
      <c r="Y21" s="15">
        <v>1844602.5631999997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x14ac:dyDescent="0.25">
      <c r="A22" s="23" t="s">
        <v>98</v>
      </c>
      <c r="B22" s="27" t="s">
        <v>95</v>
      </c>
      <c r="C22" s="26" t="s">
        <v>47</v>
      </c>
      <c r="D22" s="26" t="s">
        <v>56</v>
      </c>
      <c r="E22" s="26" t="s">
        <v>57</v>
      </c>
      <c r="F22" s="26" t="s">
        <v>186</v>
      </c>
      <c r="G22" s="26" t="s">
        <v>51</v>
      </c>
      <c r="H22" s="26" t="s">
        <v>99</v>
      </c>
      <c r="I22" s="28" t="s">
        <v>53</v>
      </c>
      <c r="J22" s="28" t="s">
        <v>53</v>
      </c>
      <c r="K22" s="28" t="s">
        <v>53</v>
      </c>
      <c r="L22" s="28" t="s">
        <v>53</v>
      </c>
      <c r="M22" s="28">
        <v>0</v>
      </c>
      <c r="N22" s="26" t="s">
        <v>53</v>
      </c>
      <c r="O22" s="26" t="s">
        <v>54</v>
      </c>
      <c r="P22" s="26" t="s">
        <v>53</v>
      </c>
      <c r="Q22" s="28">
        <f>SUM(S22:AP22)</f>
        <v>6866408.6218000008</v>
      </c>
      <c r="R22" s="28">
        <v>0</v>
      </c>
      <c r="S22" s="28">
        <v>5442254.6050000004</v>
      </c>
      <c r="T22" s="28">
        <v>0</v>
      </c>
      <c r="U22" s="26" t="s">
        <v>50</v>
      </c>
      <c r="V22" s="28">
        <v>0</v>
      </c>
      <c r="W22" s="28">
        <v>1227718.98</v>
      </c>
      <c r="X22" s="26" t="s">
        <v>50</v>
      </c>
      <c r="Y22" s="28">
        <v>196435.0368</v>
      </c>
      <c r="Z22" s="28">
        <v>0</v>
      </c>
      <c r="AA22" s="26" t="s">
        <v>50</v>
      </c>
      <c r="AB22" s="28">
        <v>0</v>
      </c>
      <c r="AC22" s="28">
        <v>0</v>
      </c>
      <c r="AD22" s="26" t="s">
        <v>50</v>
      </c>
      <c r="AE22" s="28">
        <v>0</v>
      </c>
      <c r="AF22" s="26">
        <v>0</v>
      </c>
      <c r="AG22" s="26" t="s">
        <v>50</v>
      </c>
      <c r="AH22" s="28">
        <v>0</v>
      </c>
      <c r="AI22" s="28">
        <v>0</v>
      </c>
      <c r="AJ22" s="26" t="s">
        <v>50</v>
      </c>
      <c r="AK22" s="28">
        <v>0</v>
      </c>
      <c r="AL22" s="28">
        <v>0</v>
      </c>
      <c r="AM22" s="27" t="s">
        <v>53</v>
      </c>
      <c r="AN22" s="26" t="s">
        <v>53</v>
      </c>
      <c r="AO22" s="27" t="s">
        <v>53</v>
      </c>
      <c r="AP22" s="26" t="s">
        <v>53</v>
      </c>
    </row>
    <row r="23" spans="1:42" x14ac:dyDescent="0.25">
      <c r="A23" s="23" t="s">
        <v>78</v>
      </c>
      <c r="B23" s="27" t="s">
        <v>95</v>
      </c>
      <c r="C23" s="26" t="s">
        <v>47</v>
      </c>
      <c r="D23" s="26" t="s">
        <v>56</v>
      </c>
      <c r="E23" s="26" t="s">
        <v>57</v>
      </c>
      <c r="F23" s="26" t="s">
        <v>186</v>
      </c>
      <c r="G23" s="26" t="s">
        <v>51</v>
      </c>
      <c r="H23" s="26" t="s">
        <v>100</v>
      </c>
      <c r="I23" s="28" t="s">
        <v>53</v>
      </c>
      <c r="J23" s="28" t="s">
        <v>53</v>
      </c>
      <c r="K23" s="28" t="s">
        <v>53</v>
      </c>
      <c r="L23" s="28" t="s">
        <v>53</v>
      </c>
      <c r="M23" s="28">
        <v>0</v>
      </c>
      <c r="N23" s="26" t="s">
        <v>53</v>
      </c>
      <c r="O23" s="26" t="s">
        <v>101</v>
      </c>
      <c r="P23" s="26" t="s">
        <v>102</v>
      </c>
      <c r="Q23" s="28">
        <f>SUM(S23:AP23)</f>
        <v>1616006.2544</v>
      </c>
      <c r="R23" s="28">
        <v>0</v>
      </c>
      <c r="S23" s="28">
        <v>724420.00000000012</v>
      </c>
      <c r="T23" s="28">
        <v>768608.84</v>
      </c>
      <c r="U23" s="26" t="s">
        <v>78</v>
      </c>
      <c r="V23" s="28">
        <v>122977.41439999999</v>
      </c>
      <c r="W23" s="28">
        <v>0</v>
      </c>
      <c r="X23" s="26" t="s">
        <v>50</v>
      </c>
      <c r="Y23" s="28">
        <v>0</v>
      </c>
      <c r="Z23" s="28">
        <v>0</v>
      </c>
      <c r="AA23" s="26" t="s">
        <v>50</v>
      </c>
      <c r="AB23" s="28">
        <v>0</v>
      </c>
      <c r="AC23" s="28">
        <v>0</v>
      </c>
      <c r="AD23" s="26" t="s">
        <v>50</v>
      </c>
      <c r="AE23" s="28">
        <v>0</v>
      </c>
      <c r="AF23" s="26">
        <v>0</v>
      </c>
      <c r="AG23" s="26" t="s">
        <v>50</v>
      </c>
      <c r="AH23" s="28">
        <v>0</v>
      </c>
      <c r="AI23" s="28">
        <v>0</v>
      </c>
      <c r="AJ23" s="26" t="s">
        <v>50</v>
      </c>
      <c r="AK23" s="28">
        <v>0</v>
      </c>
      <c r="AL23" s="28">
        <v>0</v>
      </c>
      <c r="AM23" s="27" t="s">
        <v>53</v>
      </c>
      <c r="AN23" s="26" t="s">
        <v>53</v>
      </c>
      <c r="AO23" s="27" t="s">
        <v>53</v>
      </c>
      <c r="AP23" s="26" t="s">
        <v>53</v>
      </c>
    </row>
    <row r="24" spans="1:42" s="21" customFormat="1" x14ac:dyDescent="0.25">
      <c r="A24" s="23" t="s">
        <v>103</v>
      </c>
      <c r="B24" s="19" t="s">
        <v>95</v>
      </c>
      <c r="C24" s="18" t="s">
        <v>47</v>
      </c>
      <c r="D24" s="18" t="s">
        <v>56</v>
      </c>
      <c r="E24" s="18" t="s">
        <v>57</v>
      </c>
      <c r="F24" s="18" t="s">
        <v>186</v>
      </c>
      <c r="G24" s="18" t="s">
        <v>51</v>
      </c>
      <c r="H24" s="18" t="s">
        <v>104</v>
      </c>
      <c r="I24" s="20" t="s">
        <v>53</v>
      </c>
      <c r="J24" s="20" t="s">
        <v>53</v>
      </c>
      <c r="K24" s="20" t="s">
        <v>53</v>
      </c>
      <c r="L24" s="20" t="s">
        <v>53</v>
      </c>
      <c r="M24" s="20">
        <v>0</v>
      </c>
      <c r="N24" s="18" t="s">
        <v>53</v>
      </c>
      <c r="O24" s="18" t="s">
        <v>54</v>
      </c>
      <c r="P24" s="18" t="s">
        <v>53</v>
      </c>
      <c r="Q24" s="20">
        <f>SUM(S24:AP24)</f>
        <v>49105430.14760001</v>
      </c>
      <c r="R24" s="20">
        <v>0</v>
      </c>
      <c r="S24" s="20">
        <v>38005158.785600007</v>
      </c>
      <c r="T24" s="20">
        <v>0</v>
      </c>
      <c r="U24" s="18" t="s">
        <v>50</v>
      </c>
      <c r="V24" s="20">
        <v>0</v>
      </c>
      <c r="W24" s="20">
        <v>9569199.4499999993</v>
      </c>
      <c r="X24" s="18" t="s">
        <v>50</v>
      </c>
      <c r="Y24" s="20">
        <v>1531071.9120000002</v>
      </c>
      <c r="Z24" s="20">
        <v>0</v>
      </c>
      <c r="AA24" s="18" t="s">
        <v>50</v>
      </c>
      <c r="AB24" s="20">
        <v>0</v>
      </c>
      <c r="AC24" s="20">
        <v>0</v>
      </c>
      <c r="AD24" s="18" t="s">
        <v>50</v>
      </c>
      <c r="AE24" s="20">
        <v>0</v>
      </c>
      <c r="AF24" s="18">
        <v>0</v>
      </c>
      <c r="AG24" s="18" t="s">
        <v>50</v>
      </c>
      <c r="AH24" s="20">
        <v>0</v>
      </c>
      <c r="AI24" s="20">
        <v>0</v>
      </c>
      <c r="AJ24" s="18" t="s">
        <v>50</v>
      </c>
      <c r="AK24" s="20">
        <v>0</v>
      </c>
      <c r="AL24" s="20">
        <v>0</v>
      </c>
      <c r="AM24" s="19" t="s">
        <v>53</v>
      </c>
      <c r="AN24" s="18" t="s">
        <v>53</v>
      </c>
      <c r="AO24" s="19" t="s">
        <v>53</v>
      </c>
      <c r="AP24" s="18" t="s">
        <v>53</v>
      </c>
    </row>
    <row r="25" spans="1:42" s="21" customFormat="1" x14ac:dyDescent="0.25">
      <c r="A25" s="23" t="s">
        <v>105</v>
      </c>
      <c r="B25" s="24" t="s">
        <v>95</v>
      </c>
      <c r="C25" s="23" t="s">
        <v>47</v>
      </c>
      <c r="D25" s="23" t="s">
        <v>68</v>
      </c>
      <c r="E25" s="23" t="s">
        <v>69</v>
      </c>
      <c r="F25" s="23" t="s">
        <v>192</v>
      </c>
      <c r="G25" s="23" t="s">
        <v>51</v>
      </c>
      <c r="H25" s="23" t="s">
        <v>106</v>
      </c>
      <c r="I25" s="25" t="s">
        <v>53</v>
      </c>
      <c r="J25" s="25" t="s">
        <v>53</v>
      </c>
      <c r="K25" s="25" t="s">
        <v>53</v>
      </c>
      <c r="L25" s="25" t="s">
        <v>53</v>
      </c>
      <c r="M25" s="25">
        <v>0</v>
      </c>
      <c r="N25" s="23" t="s">
        <v>53</v>
      </c>
      <c r="O25" s="23" t="s">
        <v>54</v>
      </c>
      <c r="P25" s="23" t="s">
        <v>53</v>
      </c>
      <c r="Q25" s="25">
        <f>SUM(S25:AP25)</f>
        <v>61832097.440599985</v>
      </c>
      <c r="R25" s="25">
        <v>0</v>
      </c>
      <c r="S25" s="25">
        <v>40528733.794999987</v>
      </c>
      <c r="T25" s="25">
        <v>0</v>
      </c>
      <c r="U25" s="23" t="s">
        <v>50</v>
      </c>
      <c r="V25" s="25">
        <v>0</v>
      </c>
      <c r="W25" s="25">
        <v>18364968.66</v>
      </c>
      <c r="X25" s="23" t="s">
        <v>50</v>
      </c>
      <c r="Y25" s="25">
        <v>2938394.9856000007</v>
      </c>
      <c r="Z25" s="25">
        <v>0</v>
      </c>
      <c r="AA25" s="23" t="s">
        <v>50</v>
      </c>
      <c r="AB25" s="25">
        <v>0</v>
      </c>
      <c r="AC25" s="25">
        <v>0</v>
      </c>
      <c r="AD25" s="23" t="s">
        <v>50</v>
      </c>
      <c r="AE25" s="25">
        <v>0</v>
      </c>
      <c r="AF25" s="23">
        <v>0</v>
      </c>
      <c r="AG25" s="23" t="s">
        <v>50</v>
      </c>
      <c r="AH25" s="25">
        <v>0</v>
      </c>
      <c r="AI25" s="25">
        <v>0</v>
      </c>
      <c r="AJ25" s="23" t="s">
        <v>50</v>
      </c>
      <c r="AK25" s="25">
        <v>0</v>
      </c>
      <c r="AL25" s="25">
        <v>0</v>
      </c>
      <c r="AM25" s="24" t="s">
        <v>53</v>
      </c>
      <c r="AN25" s="23" t="s">
        <v>53</v>
      </c>
      <c r="AO25" s="24" t="s">
        <v>53</v>
      </c>
      <c r="AP25" s="23" t="s">
        <v>53</v>
      </c>
    </row>
    <row r="26" spans="1:42" s="21" customFormat="1" x14ac:dyDescent="0.25">
      <c r="A26" s="23" t="s">
        <v>107</v>
      </c>
      <c r="B26" s="24" t="s">
        <v>95</v>
      </c>
      <c r="C26" s="23" t="s">
        <v>47</v>
      </c>
      <c r="D26" s="23" t="s">
        <v>72</v>
      </c>
      <c r="E26" s="23" t="s">
        <v>73</v>
      </c>
      <c r="F26" s="23" t="s">
        <v>181</v>
      </c>
      <c r="G26" s="23" t="s">
        <v>51</v>
      </c>
      <c r="H26" s="23" t="s">
        <v>108</v>
      </c>
      <c r="I26" s="25" t="s">
        <v>53</v>
      </c>
      <c r="J26" s="25" t="s">
        <v>53</v>
      </c>
      <c r="K26" s="25" t="s">
        <v>53</v>
      </c>
      <c r="L26" s="25" t="s">
        <v>53</v>
      </c>
      <c r="M26" s="25">
        <v>0</v>
      </c>
      <c r="N26" s="23" t="s">
        <v>53</v>
      </c>
      <c r="O26" s="23" t="s">
        <v>54</v>
      </c>
      <c r="P26" s="23" t="s">
        <v>53</v>
      </c>
      <c r="Q26" s="25">
        <f>SUM(S26:AP26)</f>
        <v>29443352.114600003</v>
      </c>
      <c r="R26" s="25">
        <v>0</v>
      </c>
      <c r="S26" s="25">
        <v>23821337.433800004</v>
      </c>
      <c r="T26" s="25">
        <v>0</v>
      </c>
      <c r="U26" s="23" t="s">
        <v>50</v>
      </c>
      <c r="V26" s="25">
        <v>0</v>
      </c>
      <c r="W26" s="25">
        <v>4846564.38</v>
      </c>
      <c r="X26" s="23" t="s">
        <v>50</v>
      </c>
      <c r="Y26" s="25">
        <v>775450.30079999997</v>
      </c>
      <c r="Z26" s="25">
        <v>0</v>
      </c>
      <c r="AA26" s="23" t="s">
        <v>50</v>
      </c>
      <c r="AB26" s="25">
        <v>0</v>
      </c>
      <c r="AC26" s="25">
        <v>0</v>
      </c>
      <c r="AD26" s="23" t="s">
        <v>50</v>
      </c>
      <c r="AE26" s="25">
        <v>0</v>
      </c>
      <c r="AF26" s="23">
        <v>0</v>
      </c>
      <c r="AG26" s="23" t="s">
        <v>50</v>
      </c>
      <c r="AH26" s="25">
        <v>0</v>
      </c>
      <c r="AI26" s="25">
        <v>0</v>
      </c>
      <c r="AJ26" s="23" t="s">
        <v>50</v>
      </c>
      <c r="AK26" s="25">
        <v>0</v>
      </c>
      <c r="AL26" s="25">
        <v>0</v>
      </c>
      <c r="AM26" s="24" t="s">
        <v>53</v>
      </c>
      <c r="AN26" s="23" t="s">
        <v>53</v>
      </c>
      <c r="AO26" s="24" t="s">
        <v>53</v>
      </c>
      <c r="AP26" s="23" t="s">
        <v>53</v>
      </c>
    </row>
    <row r="27" spans="1:42" x14ac:dyDescent="0.25">
      <c r="A27" s="23" t="s">
        <v>109</v>
      </c>
      <c r="B27" s="29">
        <v>43950</v>
      </c>
      <c r="C27" s="13" t="s">
        <v>47</v>
      </c>
      <c r="D27" s="13" t="s">
        <v>92</v>
      </c>
      <c r="E27" s="13" t="s">
        <v>93</v>
      </c>
      <c r="F27" s="13" t="s">
        <v>204</v>
      </c>
      <c r="G27" s="13" t="s">
        <v>51</v>
      </c>
      <c r="H27" s="13" t="s">
        <v>205</v>
      </c>
      <c r="I27" s="15"/>
      <c r="J27" s="15"/>
      <c r="K27" s="15"/>
      <c r="L27" s="15"/>
      <c r="M27" s="15">
        <v>0</v>
      </c>
      <c r="N27" s="13"/>
      <c r="O27" s="13" t="s">
        <v>200</v>
      </c>
      <c r="P27" s="13"/>
      <c r="Q27" s="15">
        <v>0</v>
      </c>
      <c r="R27" s="15">
        <v>0</v>
      </c>
      <c r="S27" s="15">
        <v>0</v>
      </c>
      <c r="T27" s="15">
        <v>0</v>
      </c>
      <c r="U27" s="13" t="s">
        <v>50</v>
      </c>
      <c r="V27" s="15">
        <v>0</v>
      </c>
      <c r="W27" s="15">
        <v>0</v>
      </c>
      <c r="X27" s="13" t="s">
        <v>50</v>
      </c>
      <c r="Y27" s="15">
        <v>0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/>
    </row>
    <row r="28" spans="1:42" x14ac:dyDescent="0.25">
      <c r="A28" s="23" t="s">
        <v>112</v>
      </c>
      <c r="B28" s="14" t="s">
        <v>110</v>
      </c>
      <c r="C28" s="13" t="s">
        <v>47</v>
      </c>
      <c r="D28" s="13" t="s">
        <v>48</v>
      </c>
      <c r="E28" s="13" t="s">
        <v>49</v>
      </c>
      <c r="F28" s="13" t="s">
        <v>181</v>
      </c>
      <c r="G28" s="13" t="s">
        <v>51</v>
      </c>
      <c r="H28" s="13" t="s">
        <v>111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5">
        <f>SUM(S28:AP28)</f>
        <v>49220987.02979999</v>
      </c>
      <c r="R28" s="15">
        <v>0</v>
      </c>
      <c r="S28" s="15">
        <v>37885563.854999989</v>
      </c>
      <c r="T28" s="15">
        <v>0</v>
      </c>
      <c r="U28" s="13" t="s">
        <v>50</v>
      </c>
      <c r="V28" s="15">
        <v>0</v>
      </c>
      <c r="W28" s="15">
        <v>9771916.5299999993</v>
      </c>
      <c r="X28" s="13" t="s">
        <v>78</v>
      </c>
      <c r="Y28" s="15">
        <v>1563506.6447999999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x14ac:dyDescent="0.25">
      <c r="A29" s="23" t="s">
        <v>114</v>
      </c>
      <c r="B29" s="14" t="s">
        <v>110</v>
      </c>
      <c r="C29" s="13" t="s">
        <v>47</v>
      </c>
      <c r="D29" s="13" t="s">
        <v>56</v>
      </c>
      <c r="E29" s="13" t="s">
        <v>57</v>
      </c>
      <c r="F29" s="13" t="s">
        <v>187</v>
      </c>
      <c r="G29" s="13" t="s">
        <v>51</v>
      </c>
      <c r="H29" s="13" t="s">
        <v>113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>SUM(S29:AP29)</f>
        <v>46983130.314000003</v>
      </c>
      <c r="R29" s="15">
        <v>0</v>
      </c>
      <c r="S29" s="15">
        <v>38189908.770000003</v>
      </c>
      <c r="T29" s="15">
        <v>0</v>
      </c>
      <c r="U29" s="13" t="s">
        <v>50</v>
      </c>
      <c r="V29" s="15">
        <v>0</v>
      </c>
      <c r="W29" s="15">
        <v>7580363.4000000004</v>
      </c>
      <c r="X29" s="13" t="s">
        <v>50</v>
      </c>
      <c r="Y29" s="15">
        <v>1212858.1440000001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s="21" customFormat="1" x14ac:dyDescent="0.25">
      <c r="A30" s="23" t="s">
        <v>116</v>
      </c>
      <c r="B30" s="19" t="s">
        <v>110</v>
      </c>
      <c r="C30" s="18" t="s">
        <v>47</v>
      </c>
      <c r="D30" s="18" t="s">
        <v>68</v>
      </c>
      <c r="E30" s="18" t="s">
        <v>69</v>
      </c>
      <c r="F30" s="18" t="s">
        <v>193</v>
      </c>
      <c r="G30" s="18" t="s">
        <v>51</v>
      </c>
      <c r="H30" s="18" t="s">
        <v>115</v>
      </c>
      <c r="I30" s="20" t="s">
        <v>53</v>
      </c>
      <c r="J30" s="20" t="s">
        <v>53</v>
      </c>
      <c r="K30" s="20" t="s">
        <v>53</v>
      </c>
      <c r="L30" s="20" t="s">
        <v>53</v>
      </c>
      <c r="M30" s="20">
        <v>0</v>
      </c>
      <c r="N30" s="18" t="s">
        <v>53</v>
      </c>
      <c r="O30" s="18" t="s">
        <v>54</v>
      </c>
      <c r="P30" s="18" t="s">
        <v>53</v>
      </c>
      <c r="Q30" s="20">
        <f>SUM(S30:AP30)</f>
        <v>42237038.137000002</v>
      </c>
      <c r="R30" s="20">
        <v>0</v>
      </c>
      <c r="S30" s="20">
        <v>34016840.875</v>
      </c>
      <c r="T30" s="20">
        <v>0</v>
      </c>
      <c r="U30" s="18" t="s">
        <v>50</v>
      </c>
      <c r="V30" s="20">
        <v>0</v>
      </c>
      <c r="W30" s="20">
        <v>7086376.9500000002</v>
      </c>
      <c r="X30" s="18" t="s">
        <v>50</v>
      </c>
      <c r="Y30" s="20">
        <v>1133820.3119999999</v>
      </c>
      <c r="Z30" s="20">
        <v>0</v>
      </c>
      <c r="AA30" s="18" t="s">
        <v>50</v>
      </c>
      <c r="AB30" s="20">
        <v>0</v>
      </c>
      <c r="AC30" s="20">
        <v>0</v>
      </c>
      <c r="AD30" s="18" t="s">
        <v>50</v>
      </c>
      <c r="AE30" s="20">
        <v>0</v>
      </c>
      <c r="AF30" s="18">
        <v>0</v>
      </c>
      <c r="AG30" s="18" t="s">
        <v>50</v>
      </c>
      <c r="AH30" s="20">
        <v>0</v>
      </c>
      <c r="AI30" s="20">
        <v>0</v>
      </c>
      <c r="AJ30" s="18" t="s">
        <v>50</v>
      </c>
      <c r="AK30" s="20">
        <v>0</v>
      </c>
      <c r="AL30" s="20">
        <v>0</v>
      </c>
      <c r="AM30" s="19" t="s">
        <v>53</v>
      </c>
      <c r="AN30" s="18" t="s">
        <v>53</v>
      </c>
      <c r="AO30" s="19" t="s">
        <v>53</v>
      </c>
      <c r="AP30" s="18" t="s">
        <v>53</v>
      </c>
    </row>
    <row r="31" spans="1:42" s="21" customFormat="1" x14ac:dyDescent="0.25">
      <c r="A31" s="23" t="s">
        <v>118</v>
      </c>
      <c r="B31" s="24" t="s">
        <v>110</v>
      </c>
      <c r="C31" s="23" t="s">
        <v>47</v>
      </c>
      <c r="D31" s="23" t="s">
        <v>72</v>
      </c>
      <c r="E31" s="23" t="s">
        <v>73</v>
      </c>
      <c r="F31" s="23" t="s">
        <v>182</v>
      </c>
      <c r="G31" s="23" t="s">
        <v>51</v>
      </c>
      <c r="H31" s="23" t="s">
        <v>117</v>
      </c>
      <c r="I31" s="25" t="s">
        <v>53</v>
      </c>
      <c r="J31" s="25" t="s">
        <v>53</v>
      </c>
      <c r="K31" s="25" t="s">
        <v>53</v>
      </c>
      <c r="L31" s="25" t="s">
        <v>53</v>
      </c>
      <c r="M31" s="25">
        <v>0</v>
      </c>
      <c r="N31" s="23" t="s">
        <v>53</v>
      </c>
      <c r="O31" s="23" t="s">
        <v>54</v>
      </c>
      <c r="P31" s="23" t="s">
        <v>53</v>
      </c>
      <c r="Q31" s="25">
        <f>SUM(S31:AP31)</f>
        <v>33339034.937399998</v>
      </c>
      <c r="R31" s="25">
        <v>0</v>
      </c>
      <c r="S31" s="25">
        <v>27591264.934999999</v>
      </c>
      <c r="T31" s="25">
        <v>0</v>
      </c>
      <c r="U31" s="23" t="s">
        <v>50</v>
      </c>
      <c r="V31" s="25">
        <v>0</v>
      </c>
      <c r="W31" s="25">
        <v>4954974.1400000006</v>
      </c>
      <c r="X31" s="23" t="s">
        <v>78</v>
      </c>
      <c r="Y31" s="25">
        <v>792795.86239999998</v>
      </c>
      <c r="Z31" s="25">
        <v>0</v>
      </c>
      <c r="AA31" s="23" t="s">
        <v>50</v>
      </c>
      <c r="AB31" s="25">
        <v>0</v>
      </c>
      <c r="AC31" s="25">
        <v>0</v>
      </c>
      <c r="AD31" s="23" t="s">
        <v>50</v>
      </c>
      <c r="AE31" s="25">
        <v>0</v>
      </c>
      <c r="AF31" s="23">
        <v>0</v>
      </c>
      <c r="AG31" s="23" t="s">
        <v>50</v>
      </c>
      <c r="AH31" s="25">
        <v>0</v>
      </c>
      <c r="AI31" s="25">
        <v>0</v>
      </c>
      <c r="AJ31" s="23" t="s">
        <v>50</v>
      </c>
      <c r="AK31" s="25">
        <v>0</v>
      </c>
      <c r="AL31" s="25">
        <v>0</v>
      </c>
      <c r="AM31" s="24" t="s">
        <v>53</v>
      </c>
      <c r="AN31" s="23" t="s">
        <v>53</v>
      </c>
      <c r="AO31" s="24" t="s">
        <v>53</v>
      </c>
      <c r="AP31" s="23" t="s">
        <v>53</v>
      </c>
    </row>
    <row r="32" spans="1:42" s="21" customFormat="1" x14ac:dyDescent="0.25">
      <c r="A32" s="23" t="s">
        <v>212</v>
      </c>
      <c r="B32" s="24" t="s">
        <v>110</v>
      </c>
      <c r="C32" s="23" t="s">
        <v>47</v>
      </c>
      <c r="D32" s="23" t="s">
        <v>92</v>
      </c>
      <c r="E32" s="23" t="s">
        <v>93</v>
      </c>
      <c r="F32" s="23" t="s">
        <v>206</v>
      </c>
      <c r="G32" s="23" t="s">
        <v>51</v>
      </c>
      <c r="H32" s="23" t="s">
        <v>119</v>
      </c>
      <c r="I32" s="25" t="s">
        <v>53</v>
      </c>
      <c r="J32" s="25" t="s">
        <v>53</v>
      </c>
      <c r="K32" s="25" t="s">
        <v>53</v>
      </c>
      <c r="L32" s="25" t="s">
        <v>53</v>
      </c>
      <c r="M32" s="25">
        <v>0</v>
      </c>
      <c r="N32" s="23" t="s">
        <v>53</v>
      </c>
      <c r="O32" s="23" t="s">
        <v>54</v>
      </c>
      <c r="P32" s="23" t="s">
        <v>53</v>
      </c>
      <c r="Q32" s="25">
        <f>SUM(S32:AP32)</f>
        <v>8483518.3153999988</v>
      </c>
      <c r="R32" s="25">
        <v>0</v>
      </c>
      <c r="S32" s="25">
        <v>4625726.3949999996</v>
      </c>
      <c r="T32" s="25">
        <v>0</v>
      </c>
      <c r="U32" s="23" t="s">
        <v>50</v>
      </c>
      <c r="V32" s="25">
        <v>0</v>
      </c>
      <c r="W32" s="25">
        <v>3325682.69</v>
      </c>
      <c r="X32" s="23" t="s">
        <v>50</v>
      </c>
      <c r="Y32" s="25">
        <v>532109.2304</v>
      </c>
      <c r="Z32" s="25">
        <v>0</v>
      </c>
      <c r="AA32" s="23" t="s">
        <v>50</v>
      </c>
      <c r="AB32" s="25">
        <v>0</v>
      </c>
      <c r="AC32" s="25">
        <v>0</v>
      </c>
      <c r="AD32" s="23" t="s">
        <v>50</v>
      </c>
      <c r="AE32" s="25">
        <v>0</v>
      </c>
      <c r="AF32" s="23">
        <v>0</v>
      </c>
      <c r="AG32" s="23" t="s">
        <v>50</v>
      </c>
      <c r="AH32" s="25">
        <v>0</v>
      </c>
      <c r="AI32" s="25">
        <v>0</v>
      </c>
      <c r="AJ32" s="23" t="s">
        <v>50</v>
      </c>
      <c r="AK32" s="25">
        <v>0</v>
      </c>
      <c r="AL32" s="25">
        <v>0</v>
      </c>
      <c r="AM32" s="24" t="s">
        <v>53</v>
      </c>
      <c r="AN32" s="23" t="s">
        <v>53</v>
      </c>
      <c r="AO32" s="24" t="s">
        <v>53</v>
      </c>
      <c r="AP32" s="23" t="s">
        <v>53</v>
      </c>
    </row>
    <row r="33" spans="1:42" s="21" customFormat="1" x14ac:dyDescent="0.25">
      <c r="A33" s="23" t="s">
        <v>121</v>
      </c>
      <c r="B33" s="24" t="s">
        <v>120</v>
      </c>
      <c r="C33" s="23" t="s">
        <v>47</v>
      </c>
      <c r="D33" s="23" t="s">
        <v>48</v>
      </c>
      <c r="E33" s="23" t="s">
        <v>49</v>
      </c>
      <c r="F33" s="23" t="s">
        <v>182</v>
      </c>
      <c r="G33" s="23" t="s">
        <v>51</v>
      </c>
      <c r="H33" s="23" t="s">
        <v>122</v>
      </c>
      <c r="I33" s="25" t="s">
        <v>53</v>
      </c>
      <c r="J33" s="25" t="s">
        <v>53</v>
      </c>
      <c r="K33" s="25" t="s">
        <v>53</v>
      </c>
      <c r="L33" s="25" t="s">
        <v>53</v>
      </c>
      <c r="M33" s="25">
        <v>0</v>
      </c>
      <c r="N33" s="23" t="s">
        <v>53</v>
      </c>
      <c r="O33" s="23" t="s">
        <v>54</v>
      </c>
      <c r="P33" s="23" t="s">
        <v>53</v>
      </c>
      <c r="Q33" s="25">
        <f>SUM(S33:AP33)</f>
        <v>49236372.556699999</v>
      </c>
      <c r="R33" s="25">
        <v>0</v>
      </c>
      <c r="S33" s="25">
        <v>36763374.583099999</v>
      </c>
      <c r="T33" s="25">
        <v>0</v>
      </c>
      <c r="U33" s="23" t="s">
        <v>50</v>
      </c>
      <c r="V33" s="25">
        <v>0</v>
      </c>
      <c r="W33" s="25">
        <v>10752584.459999999</v>
      </c>
      <c r="X33" s="23" t="s">
        <v>78</v>
      </c>
      <c r="Y33" s="25">
        <v>1720413.5135999999</v>
      </c>
      <c r="Z33" s="25">
        <v>0</v>
      </c>
      <c r="AA33" s="23" t="s">
        <v>50</v>
      </c>
      <c r="AB33" s="25">
        <v>0</v>
      </c>
      <c r="AC33" s="25">
        <v>0</v>
      </c>
      <c r="AD33" s="23" t="s">
        <v>50</v>
      </c>
      <c r="AE33" s="25">
        <v>0</v>
      </c>
      <c r="AF33" s="23">
        <v>0</v>
      </c>
      <c r="AG33" s="23" t="s">
        <v>50</v>
      </c>
      <c r="AH33" s="25">
        <v>0</v>
      </c>
      <c r="AI33" s="25">
        <v>0</v>
      </c>
      <c r="AJ33" s="23" t="s">
        <v>50</v>
      </c>
      <c r="AK33" s="25">
        <v>0</v>
      </c>
      <c r="AL33" s="25">
        <v>0</v>
      </c>
      <c r="AM33" s="24" t="s">
        <v>53</v>
      </c>
      <c r="AN33" s="23" t="s">
        <v>53</v>
      </c>
      <c r="AO33" s="24" t="s">
        <v>53</v>
      </c>
      <c r="AP33" s="23" t="s">
        <v>53</v>
      </c>
    </row>
    <row r="34" spans="1:42" s="21" customFormat="1" x14ac:dyDescent="0.25">
      <c r="A34" s="23" t="s">
        <v>123</v>
      </c>
      <c r="B34" s="24" t="s">
        <v>120</v>
      </c>
      <c r="C34" s="23" t="s">
        <v>47</v>
      </c>
      <c r="D34" s="23" t="s">
        <v>56</v>
      </c>
      <c r="E34" s="23" t="s">
        <v>57</v>
      </c>
      <c r="F34" s="23" t="s">
        <v>188</v>
      </c>
      <c r="G34" s="23" t="s">
        <v>51</v>
      </c>
      <c r="H34" s="23" t="s">
        <v>124</v>
      </c>
      <c r="I34" s="25" t="s">
        <v>53</v>
      </c>
      <c r="J34" s="25" t="s">
        <v>53</v>
      </c>
      <c r="K34" s="25" t="s">
        <v>53</v>
      </c>
      <c r="L34" s="25" t="s">
        <v>53</v>
      </c>
      <c r="M34" s="25">
        <v>0</v>
      </c>
      <c r="N34" s="23" t="s">
        <v>53</v>
      </c>
      <c r="O34" s="23" t="s">
        <v>54</v>
      </c>
      <c r="P34" s="23" t="s">
        <v>53</v>
      </c>
      <c r="Q34" s="25">
        <f>SUM(S34:AP34)</f>
        <v>27795651.847449999</v>
      </c>
      <c r="R34" s="25">
        <v>0</v>
      </c>
      <c r="S34" s="25">
        <v>23753943.423450001</v>
      </c>
      <c r="T34" s="25">
        <v>0</v>
      </c>
      <c r="U34" s="23" t="s">
        <v>50</v>
      </c>
      <c r="V34" s="25">
        <v>0</v>
      </c>
      <c r="W34" s="25">
        <v>3484231.4</v>
      </c>
      <c r="X34" s="23" t="s">
        <v>50</v>
      </c>
      <c r="Y34" s="25">
        <v>557477.02399999998</v>
      </c>
      <c r="Z34" s="25">
        <v>0</v>
      </c>
      <c r="AA34" s="23" t="s">
        <v>50</v>
      </c>
      <c r="AB34" s="25">
        <v>0</v>
      </c>
      <c r="AC34" s="25">
        <v>0</v>
      </c>
      <c r="AD34" s="23" t="s">
        <v>50</v>
      </c>
      <c r="AE34" s="25">
        <v>0</v>
      </c>
      <c r="AF34" s="23">
        <v>0</v>
      </c>
      <c r="AG34" s="23" t="s">
        <v>50</v>
      </c>
      <c r="AH34" s="25">
        <v>0</v>
      </c>
      <c r="AI34" s="25">
        <v>0</v>
      </c>
      <c r="AJ34" s="23" t="s">
        <v>50</v>
      </c>
      <c r="AK34" s="25">
        <v>0</v>
      </c>
      <c r="AL34" s="25">
        <v>0</v>
      </c>
      <c r="AM34" s="24" t="s">
        <v>53</v>
      </c>
      <c r="AN34" s="23" t="s">
        <v>53</v>
      </c>
      <c r="AO34" s="24" t="s">
        <v>53</v>
      </c>
      <c r="AP34" s="23" t="s">
        <v>53</v>
      </c>
    </row>
    <row r="35" spans="1:42" x14ac:dyDescent="0.25">
      <c r="A35" s="23" t="s">
        <v>125</v>
      </c>
      <c r="B35" s="27" t="s">
        <v>120</v>
      </c>
      <c r="C35" s="26" t="s">
        <v>47</v>
      </c>
      <c r="D35" s="26" t="s">
        <v>68</v>
      </c>
      <c r="E35" s="26" t="s">
        <v>69</v>
      </c>
      <c r="F35" s="26" t="s">
        <v>194</v>
      </c>
      <c r="G35" s="26" t="s">
        <v>51</v>
      </c>
      <c r="H35" s="26" t="s">
        <v>126</v>
      </c>
      <c r="I35" s="28" t="s">
        <v>53</v>
      </c>
      <c r="J35" s="28" t="s">
        <v>53</v>
      </c>
      <c r="K35" s="28" t="s">
        <v>53</v>
      </c>
      <c r="L35" s="28" t="s">
        <v>53</v>
      </c>
      <c r="M35" s="28">
        <v>0</v>
      </c>
      <c r="N35" s="26" t="s">
        <v>53</v>
      </c>
      <c r="O35" s="26" t="s">
        <v>54</v>
      </c>
      <c r="P35" s="26" t="s">
        <v>53</v>
      </c>
      <c r="Q35" s="28">
        <f>SUM(S35:AP35)</f>
        <v>57585526.659350015</v>
      </c>
      <c r="R35" s="28">
        <v>0</v>
      </c>
      <c r="S35" s="28">
        <v>38216327.873750016</v>
      </c>
      <c r="T35" s="28">
        <v>0</v>
      </c>
      <c r="U35" s="26" t="s">
        <v>50</v>
      </c>
      <c r="V35" s="28">
        <v>0</v>
      </c>
      <c r="W35" s="28">
        <v>16697585.16</v>
      </c>
      <c r="X35" s="26" t="s">
        <v>50</v>
      </c>
      <c r="Y35" s="28">
        <v>2671613.6255999999</v>
      </c>
      <c r="Z35" s="28">
        <v>0</v>
      </c>
      <c r="AA35" s="26" t="s">
        <v>50</v>
      </c>
      <c r="AB35" s="28">
        <v>0</v>
      </c>
      <c r="AC35" s="28">
        <v>0</v>
      </c>
      <c r="AD35" s="26" t="s">
        <v>50</v>
      </c>
      <c r="AE35" s="28">
        <v>0</v>
      </c>
      <c r="AF35" s="26">
        <v>0</v>
      </c>
      <c r="AG35" s="26" t="s">
        <v>50</v>
      </c>
      <c r="AH35" s="28">
        <v>0</v>
      </c>
      <c r="AI35" s="28">
        <v>0</v>
      </c>
      <c r="AJ35" s="26" t="s">
        <v>50</v>
      </c>
      <c r="AK35" s="28">
        <v>0</v>
      </c>
      <c r="AL35" s="28">
        <v>0</v>
      </c>
      <c r="AM35" s="27" t="s">
        <v>53</v>
      </c>
      <c r="AN35" s="26" t="s">
        <v>53</v>
      </c>
      <c r="AO35" s="27" t="s">
        <v>53</v>
      </c>
      <c r="AP35" s="26" t="s">
        <v>53</v>
      </c>
    </row>
    <row r="36" spans="1:42" s="21" customFormat="1" x14ac:dyDescent="0.25">
      <c r="A36" s="23" t="s">
        <v>127</v>
      </c>
      <c r="B36" s="19" t="s">
        <v>120</v>
      </c>
      <c r="C36" s="18" t="s">
        <v>47</v>
      </c>
      <c r="D36" s="18" t="s">
        <v>68</v>
      </c>
      <c r="E36" s="18" t="s">
        <v>69</v>
      </c>
      <c r="F36" s="18" t="s">
        <v>194</v>
      </c>
      <c r="G36" s="18" t="s">
        <v>60</v>
      </c>
      <c r="H36" s="18" t="s">
        <v>53</v>
      </c>
      <c r="I36" s="20" t="s">
        <v>128</v>
      </c>
      <c r="J36" s="20" t="s">
        <v>53</v>
      </c>
      <c r="K36" s="20" t="s">
        <v>129</v>
      </c>
      <c r="L36" s="20" t="s">
        <v>120</v>
      </c>
      <c r="M36" s="20">
        <v>663589.36</v>
      </c>
      <c r="N36" s="18" t="s">
        <v>64</v>
      </c>
      <c r="O36" s="18" t="s">
        <v>130</v>
      </c>
      <c r="P36" s="18" t="s">
        <v>131</v>
      </c>
      <c r="Q36" s="20">
        <f>SUM(S36:AP36)</f>
        <v>-242498</v>
      </c>
      <c r="R36" s="20">
        <v>0</v>
      </c>
      <c r="S36" s="20">
        <v>0</v>
      </c>
      <c r="T36" s="20">
        <v>0</v>
      </c>
      <c r="U36" s="18" t="s">
        <v>50</v>
      </c>
      <c r="V36" s="20">
        <v>0</v>
      </c>
      <c r="W36" s="20">
        <v>-209050</v>
      </c>
      <c r="X36" s="18" t="s">
        <v>78</v>
      </c>
      <c r="Y36" s="20">
        <v>-33448</v>
      </c>
      <c r="Z36" s="20">
        <v>0</v>
      </c>
      <c r="AA36" s="18" t="s">
        <v>50</v>
      </c>
      <c r="AB36" s="20">
        <v>0</v>
      </c>
      <c r="AC36" s="20">
        <v>0</v>
      </c>
      <c r="AD36" s="18" t="s">
        <v>50</v>
      </c>
      <c r="AE36" s="20">
        <v>0</v>
      </c>
      <c r="AF36" s="18">
        <v>0</v>
      </c>
      <c r="AG36" s="18" t="s">
        <v>50</v>
      </c>
      <c r="AH36" s="20">
        <v>0</v>
      </c>
      <c r="AI36" s="20">
        <v>0</v>
      </c>
      <c r="AJ36" s="18" t="s">
        <v>50</v>
      </c>
      <c r="AK36" s="20">
        <v>0</v>
      </c>
      <c r="AL36" s="20">
        <v>0</v>
      </c>
      <c r="AM36" s="19" t="s">
        <v>53</v>
      </c>
      <c r="AN36" s="18" t="s">
        <v>53</v>
      </c>
      <c r="AO36" s="19" t="s">
        <v>53</v>
      </c>
      <c r="AP36" s="18" t="s">
        <v>53</v>
      </c>
    </row>
    <row r="37" spans="1:42" s="21" customFormat="1" x14ac:dyDescent="0.25">
      <c r="A37" s="23" t="s">
        <v>132</v>
      </c>
      <c r="B37" s="24" t="s">
        <v>120</v>
      </c>
      <c r="C37" s="23" t="s">
        <v>47</v>
      </c>
      <c r="D37" s="23" t="s">
        <v>72</v>
      </c>
      <c r="E37" s="23" t="s">
        <v>73</v>
      </c>
      <c r="F37" s="23" t="s">
        <v>183</v>
      </c>
      <c r="G37" s="23" t="s">
        <v>51</v>
      </c>
      <c r="H37" s="23" t="s">
        <v>133</v>
      </c>
      <c r="I37" s="25" t="s">
        <v>53</v>
      </c>
      <c r="J37" s="25" t="s">
        <v>53</v>
      </c>
      <c r="K37" s="25" t="s">
        <v>53</v>
      </c>
      <c r="L37" s="25" t="s">
        <v>53</v>
      </c>
      <c r="M37" s="25">
        <v>0</v>
      </c>
      <c r="N37" s="23" t="s">
        <v>53</v>
      </c>
      <c r="O37" s="23" t="s">
        <v>54</v>
      </c>
      <c r="P37" s="23" t="s">
        <v>53</v>
      </c>
      <c r="Q37" s="25">
        <f>SUM(S37:AP37)</f>
        <v>39295786.471699998</v>
      </c>
      <c r="R37" s="25">
        <v>0</v>
      </c>
      <c r="S37" s="25">
        <v>25715637.0425</v>
      </c>
      <c r="T37" s="25">
        <v>0</v>
      </c>
      <c r="U37" s="23" t="s">
        <v>50</v>
      </c>
      <c r="V37" s="25">
        <v>0</v>
      </c>
      <c r="W37" s="25">
        <v>11707025.370000001</v>
      </c>
      <c r="X37" s="23" t="s">
        <v>50</v>
      </c>
      <c r="Y37" s="25">
        <v>1873124.0592</v>
      </c>
      <c r="Z37" s="25">
        <v>0</v>
      </c>
      <c r="AA37" s="23" t="s">
        <v>50</v>
      </c>
      <c r="AB37" s="25">
        <v>0</v>
      </c>
      <c r="AC37" s="25">
        <v>0</v>
      </c>
      <c r="AD37" s="23" t="s">
        <v>50</v>
      </c>
      <c r="AE37" s="25">
        <v>0</v>
      </c>
      <c r="AF37" s="23">
        <v>0</v>
      </c>
      <c r="AG37" s="23" t="s">
        <v>50</v>
      </c>
      <c r="AH37" s="25">
        <v>0</v>
      </c>
      <c r="AI37" s="25">
        <v>0</v>
      </c>
      <c r="AJ37" s="23" t="s">
        <v>50</v>
      </c>
      <c r="AK37" s="25">
        <v>0</v>
      </c>
      <c r="AL37" s="25">
        <v>0</v>
      </c>
      <c r="AM37" s="24" t="s">
        <v>53</v>
      </c>
      <c r="AN37" s="23" t="s">
        <v>53</v>
      </c>
      <c r="AO37" s="24" t="s">
        <v>53</v>
      </c>
      <c r="AP37" s="23" t="s">
        <v>53</v>
      </c>
    </row>
    <row r="38" spans="1:42" s="21" customFormat="1" x14ac:dyDescent="0.25">
      <c r="A38" s="23" t="s">
        <v>134</v>
      </c>
      <c r="B38" s="24" t="s">
        <v>120</v>
      </c>
      <c r="C38" s="23" t="s">
        <v>47</v>
      </c>
      <c r="D38" s="23" t="s">
        <v>92</v>
      </c>
      <c r="E38" s="23" t="s">
        <v>93</v>
      </c>
      <c r="F38" s="23" t="s">
        <v>207</v>
      </c>
      <c r="G38" s="23" t="s">
        <v>51</v>
      </c>
      <c r="H38" s="23" t="s">
        <v>135</v>
      </c>
      <c r="I38" s="25" t="s">
        <v>53</v>
      </c>
      <c r="J38" s="25" t="s">
        <v>53</v>
      </c>
      <c r="K38" s="25" t="s">
        <v>53</v>
      </c>
      <c r="L38" s="25" t="s">
        <v>53</v>
      </c>
      <c r="M38" s="25">
        <v>0</v>
      </c>
      <c r="N38" s="23" t="s">
        <v>53</v>
      </c>
      <c r="O38" s="23" t="s">
        <v>54</v>
      </c>
      <c r="P38" s="23" t="s">
        <v>53</v>
      </c>
      <c r="Q38" s="25">
        <f>SUM(S38:AP38)</f>
        <v>12421893.664550001</v>
      </c>
      <c r="R38" s="25">
        <v>0</v>
      </c>
      <c r="S38" s="25">
        <v>11016042.02335</v>
      </c>
      <c r="T38" s="25">
        <v>0</v>
      </c>
      <c r="U38" s="23" t="s">
        <v>50</v>
      </c>
      <c r="V38" s="25">
        <v>0</v>
      </c>
      <c r="W38" s="25">
        <v>1211941.07</v>
      </c>
      <c r="X38" s="23" t="s">
        <v>50</v>
      </c>
      <c r="Y38" s="25">
        <v>193910.57119999998</v>
      </c>
      <c r="Z38" s="25">
        <v>0</v>
      </c>
      <c r="AA38" s="23" t="s">
        <v>50</v>
      </c>
      <c r="AB38" s="25">
        <v>0</v>
      </c>
      <c r="AC38" s="25">
        <v>0</v>
      </c>
      <c r="AD38" s="23" t="s">
        <v>50</v>
      </c>
      <c r="AE38" s="25">
        <v>0</v>
      </c>
      <c r="AF38" s="23">
        <v>0</v>
      </c>
      <c r="AG38" s="23" t="s">
        <v>50</v>
      </c>
      <c r="AH38" s="25">
        <v>0</v>
      </c>
      <c r="AI38" s="25">
        <v>0</v>
      </c>
      <c r="AJ38" s="23" t="s">
        <v>50</v>
      </c>
      <c r="AK38" s="25">
        <v>0</v>
      </c>
      <c r="AL38" s="25">
        <v>0</v>
      </c>
      <c r="AM38" s="24" t="s">
        <v>53</v>
      </c>
      <c r="AN38" s="23" t="s">
        <v>53</v>
      </c>
      <c r="AO38" s="24" t="s">
        <v>53</v>
      </c>
      <c r="AP38" s="23" t="s">
        <v>53</v>
      </c>
    </row>
    <row r="39" spans="1:42" x14ac:dyDescent="0.25">
      <c r="A39" s="23" t="s">
        <v>213</v>
      </c>
      <c r="B39" s="14" t="s">
        <v>136</v>
      </c>
      <c r="C39" s="13" t="s">
        <v>47</v>
      </c>
      <c r="D39" s="13" t="s">
        <v>48</v>
      </c>
      <c r="E39" s="13" t="s">
        <v>49</v>
      </c>
      <c r="F39" s="13" t="s">
        <v>183</v>
      </c>
      <c r="G39" s="13" t="s">
        <v>51</v>
      </c>
      <c r="H39" s="13" t="s">
        <v>138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>SUM(S39:AP39)</f>
        <v>54184589.586299993</v>
      </c>
      <c r="R39" s="15">
        <v>0</v>
      </c>
      <c r="S39" s="15">
        <v>46965323.960299991</v>
      </c>
      <c r="T39" s="15">
        <v>0</v>
      </c>
      <c r="U39" s="13" t="s">
        <v>50</v>
      </c>
      <c r="V39" s="15">
        <v>0</v>
      </c>
      <c r="W39" s="15">
        <v>6223504.8499999996</v>
      </c>
      <c r="X39" s="13" t="s">
        <v>78</v>
      </c>
      <c r="Y39" s="15">
        <v>995760.77599999995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x14ac:dyDescent="0.25">
      <c r="A40" s="23" t="s">
        <v>137</v>
      </c>
      <c r="B40" s="14" t="s">
        <v>136</v>
      </c>
      <c r="C40" s="13" t="s">
        <v>47</v>
      </c>
      <c r="D40" s="13" t="s">
        <v>56</v>
      </c>
      <c r="E40" s="13" t="s">
        <v>57</v>
      </c>
      <c r="F40" s="13" t="s">
        <v>189</v>
      </c>
      <c r="G40" s="13" t="s">
        <v>51</v>
      </c>
      <c r="H40" s="13" t="s">
        <v>140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54</v>
      </c>
      <c r="P40" s="13" t="s">
        <v>53</v>
      </c>
      <c r="Q40" s="15">
        <f>SUM(S40:AP40)</f>
        <v>27354275.847150002</v>
      </c>
      <c r="R40" s="15">
        <v>0</v>
      </c>
      <c r="S40" s="15">
        <v>22603859.565150004</v>
      </c>
      <c r="T40" s="15">
        <v>0</v>
      </c>
      <c r="U40" s="13" t="s">
        <v>50</v>
      </c>
      <c r="V40" s="15">
        <v>0</v>
      </c>
      <c r="W40" s="15">
        <v>4095186.4500000007</v>
      </c>
      <c r="X40" s="13" t="s">
        <v>50</v>
      </c>
      <c r="Y40" s="15">
        <v>655229.83199999994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x14ac:dyDescent="0.25">
      <c r="A41" s="23" t="s">
        <v>139</v>
      </c>
      <c r="B41" s="27" t="s">
        <v>136</v>
      </c>
      <c r="C41" s="26" t="s">
        <v>47</v>
      </c>
      <c r="D41" s="26" t="s">
        <v>68</v>
      </c>
      <c r="E41" s="26" t="s">
        <v>69</v>
      </c>
      <c r="F41" s="26" t="s">
        <v>195</v>
      </c>
      <c r="G41" s="26" t="s">
        <v>51</v>
      </c>
      <c r="H41" s="26" t="s">
        <v>142</v>
      </c>
      <c r="I41" s="28" t="s">
        <v>53</v>
      </c>
      <c r="J41" s="28" t="s">
        <v>53</v>
      </c>
      <c r="K41" s="28" t="s">
        <v>53</v>
      </c>
      <c r="L41" s="28" t="s">
        <v>53</v>
      </c>
      <c r="M41" s="28">
        <v>0</v>
      </c>
      <c r="N41" s="26" t="s">
        <v>53</v>
      </c>
      <c r="O41" s="26" t="s">
        <v>54</v>
      </c>
      <c r="P41" s="26" t="s">
        <v>53</v>
      </c>
      <c r="Q41" s="28">
        <f>SUM(S41:AP41)</f>
        <v>64448478.800550006</v>
      </c>
      <c r="R41" s="28">
        <v>0</v>
      </c>
      <c r="S41" s="28">
        <v>43082488.367350012</v>
      </c>
      <c r="T41" s="28">
        <v>0</v>
      </c>
      <c r="U41" s="26" t="s">
        <v>50</v>
      </c>
      <c r="V41" s="28">
        <v>0</v>
      </c>
      <c r="W41" s="28">
        <v>18418957.27</v>
      </c>
      <c r="X41" s="26" t="s">
        <v>78</v>
      </c>
      <c r="Y41" s="28">
        <v>2947033.1632000003</v>
      </c>
      <c r="Z41" s="28">
        <v>0</v>
      </c>
      <c r="AA41" s="26" t="s">
        <v>50</v>
      </c>
      <c r="AB41" s="28">
        <v>0</v>
      </c>
      <c r="AC41" s="28">
        <v>0</v>
      </c>
      <c r="AD41" s="26" t="s">
        <v>50</v>
      </c>
      <c r="AE41" s="28">
        <v>0</v>
      </c>
      <c r="AF41" s="26">
        <v>0</v>
      </c>
      <c r="AG41" s="26" t="s">
        <v>50</v>
      </c>
      <c r="AH41" s="28">
        <v>0</v>
      </c>
      <c r="AI41" s="28">
        <v>0</v>
      </c>
      <c r="AJ41" s="26" t="s">
        <v>50</v>
      </c>
      <c r="AK41" s="28">
        <v>0</v>
      </c>
      <c r="AL41" s="28">
        <v>0</v>
      </c>
      <c r="AM41" s="27" t="s">
        <v>53</v>
      </c>
      <c r="AN41" s="26" t="s">
        <v>53</v>
      </c>
      <c r="AO41" s="27" t="s">
        <v>53</v>
      </c>
      <c r="AP41" s="26" t="s">
        <v>53</v>
      </c>
    </row>
    <row r="42" spans="1:42" s="21" customFormat="1" x14ac:dyDescent="0.25">
      <c r="A42" s="23" t="s">
        <v>141</v>
      </c>
      <c r="B42" s="19" t="s">
        <v>136</v>
      </c>
      <c r="C42" s="18" t="s">
        <v>47</v>
      </c>
      <c r="D42" s="18" t="s">
        <v>72</v>
      </c>
      <c r="E42" s="18" t="s">
        <v>73</v>
      </c>
      <c r="F42" s="18" t="s">
        <v>196</v>
      </c>
      <c r="G42" s="18" t="s">
        <v>51</v>
      </c>
      <c r="H42" s="18" t="s">
        <v>144</v>
      </c>
      <c r="I42" s="20" t="s">
        <v>53</v>
      </c>
      <c r="J42" s="20" t="s">
        <v>53</v>
      </c>
      <c r="K42" s="20" t="s">
        <v>53</v>
      </c>
      <c r="L42" s="20" t="s">
        <v>53</v>
      </c>
      <c r="M42" s="20">
        <v>0</v>
      </c>
      <c r="N42" s="18" t="s">
        <v>53</v>
      </c>
      <c r="O42" s="18" t="s">
        <v>54</v>
      </c>
      <c r="P42" s="18" t="s">
        <v>53</v>
      </c>
      <c r="Q42" s="20">
        <f>SUM(S42:AP42)</f>
        <v>40252735.693000004</v>
      </c>
      <c r="R42" s="20">
        <v>0</v>
      </c>
      <c r="S42" s="20">
        <v>28464114.275800005</v>
      </c>
      <c r="T42" s="20">
        <v>0</v>
      </c>
      <c r="U42" s="18" t="s">
        <v>50</v>
      </c>
      <c r="V42" s="20">
        <v>0</v>
      </c>
      <c r="W42" s="20">
        <v>10162604.67</v>
      </c>
      <c r="X42" s="18" t="s">
        <v>78</v>
      </c>
      <c r="Y42" s="20">
        <v>1626016.7472000001</v>
      </c>
      <c r="Z42" s="20">
        <v>0</v>
      </c>
      <c r="AA42" s="18" t="s">
        <v>50</v>
      </c>
      <c r="AB42" s="20">
        <v>0</v>
      </c>
      <c r="AC42" s="20">
        <v>0</v>
      </c>
      <c r="AD42" s="18" t="s">
        <v>50</v>
      </c>
      <c r="AE42" s="20">
        <v>0</v>
      </c>
      <c r="AF42" s="18">
        <v>0</v>
      </c>
      <c r="AG42" s="18" t="s">
        <v>50</v>
      </c>
      <c r="AH42" s="20">
        <v>0</v>
      </c>
      <c r="AI42" s="20">
        <v>0</v>
      </c>
      <c r="AJ42" s="18" t="s">
        <v>50</v>
      </c>
      <c r="AK42" s="20">
        <v>0</v>
      </c>
      <c r="AL42" s="20">
        <v>0</v>
      </c>
      <c r="AM42" s="19" t="s">
        <v>53</v>
      </c>
      <c r="AN42" s="18" t="s">
        <v>53</v>
      </c>
      <c r="AO42" s="19" t="s">
        <v>53</v>
      </c>
      <c r="AP42" s="18" t="s">
        <v>53</v>
      </c>
    </row>
    <row r="43" spans="1:42" s="21" customFormat="1" x14ac:dyDescent="0.25">
      <c r="A43" s="23" t="s">
        <v>143</v>
      </c>
      <c r="B43" s="19" t="s">
        <v>136</v>
      </c>
      <c r="C43" s="18" t="s">
        <v>47</v>
      </c>
      <c r="D43" s="18" t="s">
        <v>72</v>
      </c>
      <c r="E43" s="18" t="s">
        <v>73</v>
      </c>
      <c r="F43" s="18" t="s">
        <v>196</v>
      </c>
      <c r="G43" s="18" t="s">
        <v>51</v>
      </c>
      <c r="H43" s="18" t="s">
        <v>146</v>
      </c>
      <c r="I43" s="20" t="s">
        <v>53</v>
      </c>
      <c r="J43" s="20" t="s">
        <v>53</v>
      </c>
      <c r="K43" s="20" t="s">
        <v>53</v>
      </c>
      <c r="L43" s="20" t="s">
        <v>53</v>
      </c>
      <c r="M43" s="20">
        <v>0</v>
      </c>
      <c r="N43" s="18" t="s">
        <v>53</v>
      </c>
      <c r="O43" s="18" t="s">
        <v>147</v>
      </c>
      <c r="P43" s="18" t="s">
        <v>148</v>
      </c>
      <c r="Q43" s="20">
        <f>SUM(S43:AP43)</f>
        <v>756511</v>
      </c>
      <c r="R43" s="20">
        <v>0</v>
      </c>
      <c r="S43" s="20">
        <v>756511</v>
      </c>
      <c r="T43" s="20">
        <v>0</v>
      </c>
      <c r="U43" s="18" t="s">
        <v>50</v>
      </c>
      <c r="V43" s="20">
        <v>0</v>
      </c>
      <c r="W43" s="20">
        <v>0</v>
      </c>
      <c r="X43" s="18" t="s">
        <v>50</v>
      </c>
      <c r="Y43" s="20">
        <v>0</v>
      </c>
      <c r="Z43" s="20">
        <v>0</v>
      </c>
      <c r="AA43" s="18" t="s">
        <v>50</v>
      </c>
      <c r="AB43" s="20">
        <v>0</v>
      </c>
      <c r="AC43" s="20">
        <v>0</v>
      </c>
      <c r="AD43" s="18" t="s">
        <v>50</v>
      </c>
      <c r="AE43" s="20">
        <v>0</v>
      </c>
      <c r="AF43" s="18">
        <v>0</v>
      </c>
      <c r="AG43" s="18" t="s">
        <v>50</v>
      </c>
      <c r="AH43" s="20">
        <v>0</v>
      </c>
      <c r="AI43" s="20">
        <v>0</v>
      </c>
      <c r="AJ43" s="18" t="s">
        <v>50</v>
      </c>
      <c r="AK43" s="20">
        <v>0</v>
      </c>
      <c r="AL43" s="20">
        <v>0</v>
      </c>
      <c r="AM43" s="19" t="s">
        <v>53</v>
      </c>
      <c r="AN43" s="18" t="s">
        <v>53</v>
      </c>
      <c r="AO43" s="19" t="s">
        <v>53</v>
      </c>
      <c r="AP43" s="18" t="s">
        <v>53</v>
      </c>
    </row>
    <row r="44" spans="1:42" s="21" customFormat="1" x14ac:dyDescent="0.25">
      <c r="A44" s="23" t="s">
        <v>145</v>
      </c>
      <c r="B44" s="19" t="s">
        <v>136</v>
      </c>
      <c r="C44" s="18" t="s">
        <v>47</v>
      </c>
      <c r="D44" s="18" t="s">
        <v>72</v>
      </c>
      <c r="E44" s="18" t="s">
        <v>73</v>
      </c>
      <c r="F44" s="18" t="s">
        <v>196</v>
      </c>
      <c r="G44" s="18" t="s">
        <v>51</v>
      </c>
      <c r="H44" s="18" t="s">
        <v>150</v>
      </c>
      <c r="I44" s="20" t="s">
        <v>53</v>
      </c>
      <c r="J44" s="20" t="s">
        <v>53</v>
      </c>
      <c r="K44" s="20" t="s">
        <v>53</v>
      </c>
      <c r="L44" s="20" t="s">
        <v>53</v>
      </c>
      <c r="M44" s="20">
        <v>0</v>
      </c>
      <c r="N44" s="18" t="s">
        <v>53</v>
      </c>
      <c r="O44" s="18" t="s">
        <v>54</v>
      </c>
      <c r="P44" s="18" t="s">
        <v>53</v>
      </c>
      <c r="Q44" s="20">
        <f>SUM(S44:AP44)</f>
        <v>41003235.540049993</v>
      </c>
      <c r="R44" s="20">
        <v>0</v>
      </c>
      <c r="S44" s="20">
        <v>28795701.733649991</v>
      </c>
      <c r="T44" s="20">
        <v>0</v>
      </c>
      <c r="U44" s="18" t="s">
        <v>50</v>
      </c>
      <c r="V44" s="20">
        <v>0</v>
      </c>
      <c r="W44" s="20">
        <v>10523736.039999999</v>
      </c>
      <c r="X44" s="18" t="s">
        <v>50</v>
      </c>
      <c r="Y44" s="20">
        <v>1683797.7664000001</v>
      </c>
      <c r="Z44" s="20">
        <v>0</v>
      </c>
      <c r="AA44" s="18" t="s">
        <v>50</v>
      </c>
      <c r="AB44" s="20">
        <v>0</v>
      </c>
      <c r="AC44" s="20">
        <v>0</v>
      </c>
      <c r="AD44" s="18" t="s">
        <v>50</v>
      </c>
      <c r="AE44" s="20">
        <v>0</v>
      </c>
      <c r="AF44" s="18">
        <v>0</v>
      </c>
      <c r="AG44" s="18" t="s">
        <v>50</v>
      </c>
      <c r="AH44" s="20">
        <v>0</v>
      </c>
      <c r="AI44" s="20">
        <v>0</v>
      </c>
      <c r="AJ44" s="18" t="s">
        <v>50</v>
      </c>
      <c r="AK44" s="20">
        <v>0</v>
      </c>
      <c r="AL44" s="20">
        <v>0</v>
      </c>
      <c r="AM44" s="19" t="s">
        <v>53</v>
      </c>
      <c r="AN44" s="18" t="s">
        <v>53</v>
      </c>
      <c r="AO44" s="19" t="s">
        <v>53</v>
      </c>
      <c r="AP44" s="18" t="s">
        <v>53</v>
      </c>
    </row>
    <row r="45" spans="1:42" x14ac:dyDescent="0.25">
      <c r="A45" s="23" t="s">
        <v>149</v>
      </c>
      <c r="B45" s="14" t="s">
        <v>136</v>
      </c>
      <c r="C45" s="13" t="s">
        <v>47</v>
      </c>
      <c r="D45" s="13" t="s">
        <v>92</v>
      </c>
      <c r="E45" s="13" t="s">
        <v>93</v>
      </c>
      <c r="F45" s="13" t="s">
        <v>208</v>
      </c>
      <c r="G45" s="13" t="s">
        <v>51</v>
      </c>
      <c r="H45" s="13" t="s">
        <v>152</v>
      </c>
      <c r="I45" s="15" t="s">
        <v>53</v>
      </c>
      <c r="J45" s="15" t="s">
        <v>53</v>
      </c>
      <c r="K45" s="15" t="s">
        <v>53</v>
      </c>
      <c r="L45" s="15" t="s">
        <v>53</v>
      </c>
      <c r="M45" s="15">
        <v>0</v>
      </c>
      <c r="N45" s="13" t="s">
        <v>53</v>
      </c>
      <c r="O45" s="13" t="s">
        <v>54</v>
      </c>
      <c r="P45" s="13" t="s">
        <v>53</v>
      </c>
      <c r="Q45" s="15">
        <f>SUM(S45:AP45)</f>
        <v>5339506</v>
      </c>
      <c r="R45" s="15">
        <v>0</v>
      </c>
      <c r="S45" s="15">
        <v>4468230</v>
      </c>
      <c r="T45" s="15">
        <v>0</v>
      </c>
      <c r="U45" s="13" t="s">
        <v>50</v>
      </c>
      <c r="V45" s="15">
        <v>0</v>
      </c>
      <c r="W45" s="15">
        <v>751100</v>
      </c>
      <c r="X45" s="13" t="s">
        <v>50</v>
      </c>
      <c r="Y45" s="15">
        <v>120176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53</v>
      </c>
      <c r="AN45" s="13" t="s">
        <v>53</v>
      </c>
      <c r="AO45" s="14" t="s">
        <v>53</v>
      </c>
      <c r="AP45" s="13" t="s">
        <v>53</v>
      </c>
    </row>
    <row r="46" spans="1:42" x14ac:dyDescent="0.25">
      <c r="A46" s="23" t="s">
        <v>151</v>
      </c>
      <c r="B46" s="27" t="s">
        <v>154</v>
      </c>
      <c r="C46" s="26" t="s">
        <v>47</v>
      </c>
      <c r="D46" s="26" t="s">
        <v>48</v>
      </c>
      <c r="E46" s="26" t="s">
        <v>49</v>
      </c>
      <c r="F46" s="26" t="s">
        <v>196</v>
      </c>
      <c r="G46" s="26" t="s">
        <v>51</v>
      </c>
      <c r="H46" s="26" t="s">
        <v>155</v>
      </c>
      <c r="I46" s="28" t="s">
        <v>53</v>
      </c>
      <c r="J46" s="28" t="s">
        <v>53</v>
      </c>
      <c r="K46" s="28" t="s">
        <v>53</v>
      </c>
      <c r="L46" s="28" t="s">
        <v>53</v>
      </c>
      <c r="M46" s="28">
        <v>0</v>
      </c>
      <c r="N46" s="26" t="s">
        <v>53</v>
      </c>
      <c r="O46" s="26" t="s">
        <v>54</v>
      </c>
      <c r="P46" s="26" t="s">
        <v>53</v>
      </c>
      <c r="Q46" s="28">
        <f>SUM(S46:AP46)</f>
        <v>31730415.068150003</v>
      </c>
      <c r="R46" s="28">
        <v>0</v>
      </c>
      <c r="S46" s="28">
        <v>26865955.242150001</v>
      </c>
      <c r="T46" s="28">
        <v>0</v>
      </c>
      <c r="U46" s="26" t="s">
        <v>50</v>
      </c>
      <c r="V46" s="28">
        <v>0</v>
      </c>
      <c r="W46" s="28">
        <v>4193499.85</v>
      </c>
      <c r="X46" s="26" t="s">
        <v>50</v>
      </c>
      <c r="Y46" s="28">
        <v>670959.97599999979</v>
      </c>
      <c r="Z46" s="28">
        <v>0</v>
      </c>
      <c r="AA46" s="26" t="s">
        <v>50</v>
      </c>
      <c r="AB46" s="28">
        <v>0</v>
      </c>
      <c r="AC46" s="28">
        <v>0</v>
      </c>
      <c r="AD46" s="26" t="s">
        <v>50</v>
      </c>
      <c r="AE46" s="28">
        <v>0</v>
      </c>
      <c r="AF46" s="26">
        <v>0</v>
      </c>
      <c r="AG46" s="26" t="s">
        <v>50</v>
      </c>
      <c r="AH46" s="28">
        <v>0</v>
      </c>
      <c r="AI46" s="28">
        <v>0</v>
      </c>
      <c r="AJ46" s="26" t="s">
        <v>50</v>
      </c>
      <c r="AK46" s="28">
        <v>0</v>
      </c>
      <c r="AL46" s="28">
        <v>0</v>
      </c>
      <c r="AM46" s="27" t="s">
        <v>53</v>
      </c>
      <c r="AN46" s="26" t="s">
        <v>53</v>
      </c>
      <c r="AO46" s="27" t="s">
        <v>53</v>
      </c>
      <c r="AP46" s="26" t="s">
        <v>53</v>
      </c>
    </row>
    <row r="47" spans="1:42" x14ac:dyDescent="0.25">
      <c r="A47" s="23" t="s">
        <v>153</v>
      </c>
      <c r="B47" s="27" t="s">
        <v>154</v>
      </c>
      <c r="C47" s="26" t="s">
        <v>47</v>
      </c>
      <c r="D47" s="26" t="s">
        <v>56</v>
      </c>
      <c r="E47" s="26" t="s">
        <v>57</v>
      </c>
      <c r="F47" s="26" t="s">
        <v>197</v>
      </c>
      <c r="G47" s="26" t="s">
        <v>51</v>
      </c>
      <c r="H47" s="26" t="s">
        <v>157</v>
      </c>
      <c r="I47" s="28" t="s">
        <v>53</v>
      </c>
      <c r="J47" s="28" t="s">
        <v>53</v>
      </c>
      <c r="K47" s="28" t="s">
        <v>53</v>
      </c>
      <c r="L47" s="28" t="s">
        <v>53</v>
      </c>
      <c r="M47" s="28">
        <v>0</v>
      </c>
      <c r="N47" s="26" t="s">
        <v>53</v>
      </c>
      <c r="O47" s="26" t="s">
        <v>54</v>
      </c>
      <c r="P47" s="26" t="s">
        <v>53</v>
      </c>
      <c r="Q47" s="28">
        <f>SUM(S47:AP47)</f>
        <v>7679973.5514500001</v>
      </c>
      <c r="R47" s="28">
        <v>0</v>
      </c>
      <c r="S47" s="28">
        <v>5826404.4242500002</v>
      </c>
      <c r="T47" s="28">
        <v>0</v>
      </c>
      <c r="U47" s="26" t="s">
        <v>50</v>
      </c>
      <c r="V47" s="28">
        <v>0</v>
      </c>
      <c r="W47" s="28">
        <v>1597904.42</v>
      </c>
      <c r="X47" s="26" t="s">
        <v>78</v>
      </c>
      <c r="Y47" s="28">
        <v>255664.7072</v>
      </c>
      <c r="Z47" s="28">
        <v>0</v>
      </c>
      <c r="AA47" s="26" t="s">
        <v>50</v>
      </c>
      <c r="AB47" s="28">
        <v>0</v>
      </c>
      <c r="AC47" s="28">
        <v>0</v>
      </c>
      <c r="AD47" s="26" t="s">
        <v>50</v>
      </c>
      <c r="AE47" s="28">
        <v>0</v>
      </c>
      <c r="AF47" s="26">
        <v>0</v>
      </c>
      <c r="AG47" s="26" t="s">
        <v>50</v>
      </c>
      <c r="AH47" s="28">
        <v>0</v>
      </c>
      <c r="AI47" s="28">
        <v>0</v>
      </c>
      <c r="AJ47" s="26" t="s">
        <v>50</v>
      </c>
      <c r="AK47" s="28">
        <v>0</v>
      </c>
      <c r="AL47" s="28">
        <v>0</v>
      </c>
      <c r="AM47" s="27" t="s">
        <v>53</v>
      </c>
      <c r="AN47" s="26" t="s">
        <v>53</v>
      </c>
      <c r="AO47" s="27" t="s">
        <v>53</v>
      </c>
      <c r="AP47" s="26" t="s">
        <v>53</v>
      </c>
    </row>
    <row r="48" spans="1:42" s="22" customFormat="1" x14ac:dyDescent="0.25">
      <c r="A48" s="23" t="s">
        <v>156</v>
      </c>
      <c r="B48" s="27" t="s">
        <v>154</v>
      </c>
      <c r="C48" s="26" t="s">
        <v>47</v>
      </c>
      <c r="D48" s="26" t="s">
        <v>56</v>
      </c>
      <c r="E48" s="26" t="s">
        <v>57</v>
      </c>
      <c r="F48" s="26" t="s">
        <v>197</v>
      </c>
      <c r="G48" s="26" t="s">
        <v>51</v>
      </c>
      <c r="H48" s="26" t="s">
        <v>159</v>
      </c>
      <c r="I48" s="28" t="s">
        <v>53</v>
      </c>
      <c r="J48" s="28" t="s">
        <v>53</v>
      </c>
      <c r="K48" s="28" t="s">
        <v>53</v>
      </c>
      <c r="L48" s="28" t="s">
        <v>53</v>
      </c>
      <c r="M48" s="28">
        <v>0</v>
      </c>
      <c r="N48" s="26" t="s">
        <v>53</v>
      </c>
      <c r="O48" s="26" t="s">
        <v>160</v>
      </c>
      <c r="P48" s="26" t="s">
        <v>161</v>
      </c>
      <c r="Q48" s="28">
        <f>SUM(S48:AP48)</f>
        <v>2845699.82</v>
      </c>
      <c r="R48" s="28">
        <v>0</v>
      </c>
      <c r="S48" s="28">
        <v>2268425.8199999998</v>
      </c>
      <c r="T48" s="28">
        <v>497650</v>
      </c>
      <c r="U48" s="26" t="s">
        <v>78</v>
      </c>
      <c r="V48" s="28">
        <v>79624</v>
      </c>
      <c r="W48" s="28">
        <v>0</v>
      </c>
      <c r="X48" s="26" t="s">
        <v>50</v>
      </c>
      <c r="Y48" s="28">
        <v>0</v>
      </c>
      <c r="Z48" s="28">
        <v>0</v>
      </c>
      <c r="AA48" s="26" t="s">
        <v>50</v>
      </c>
      <c r="AB48" s="28">
        <v>0</v>
      </c>
      <c r="AC48" s="28">
        <v>0</v>
      </c>
      <c r="AD48" s="26" t="s">
        <v>50</v>
      </c>
      <c r="AE48" s="28">
        <v>0</v>
      </c>
      <c r="AF48" s="26">
        <v>0</v>
      </c>
      <c r="AG48" s="26" t="s">
        <v>50</v>
      </c>
      <c r="AH48" s="28">
        <v>0</v>
      </c>
      <c r="AI48" s="28">
        <v>0</v>
      </c>
      <c r="AJ48" s="26" t="s">
        <v>50</v>
      </c>
      <c r="AK48" s="28">
        <v>0</v>
      </c>
      <c r="AL48" s="28">
        <v>0</v>
      </c>
      <c r="AM48" s="27" t="s">
        <v>53</v>
      </c>
      <c r="AN48" s="26" t="s">
        <v>53</v>
      </c>
      <c r="AO48" s="27" t="s">
        <v>53</v>
      </c>
      <c r="AP48" s="26" t="s">
        <v>53</v>
      </c>
    </row>
    <row r="49" spans="1:42" x14ac:dyDescent="0.25">
      <c r="A49" s="23" t="s">
        <v>158</v>
      </c>
      <c r="B49" s="27" t="s">
        <v>154</v>
      </c>
      <c r="C49" s="26" t="s">
        <v>47</v>
      </c>
      <c r="D49" s="26" t="s">
        <v>56</v>
      </c>
      <c r="E49" s="26" t="s">
        <v>57</v>
      </c>
      <c r="F49" s="26" t="s">
        <v>197</v>
      </c>
      <c r="G49" s="26" t="s">
        <v>51</v>
      </c>
      <c r="H49" s="26" t="s">
        <v>163</v>
      </c>
      <c r="I49" s="28" t="s">
        <v>53</v>
      </c>
      <c r="J49" s="28" t="s">
        <v>53</v>
      </c>
      <c r="K49" s="28" t="s">
        <v>53</v>
      </c>
      <c r="L49" s="28" t="s">
        <v>53</v>
      </c>
      <c r="M49" s="28">
        <v>0</v>
      </c>
      <c r="N49" s="26" t="s">
        <v>53</v>
      </c>
      <c r="O49" s="26" t="s">
        <v>54</v>
      </c>
      <c r="P49" s="26" t="s">
        <v>53</v>
      </c>
      <c r="Q49" s="28">
        <f>SUM(S49:AP49)</f>
        <v>12411905.336849997</v>
      </c>
      <c r="R49" s="28">
        <v>0</v>
      </c>
      <c r="S49" s="28">
        <v>9904117.4492499977</v>
      </c>
      <c r="T49" s="28">
        <v>0</v>
      </c>
      <c r="U49" s="26" t="s">
        <v>50</v>
      </c>
      <c r="V49" s="28">
        <v>0</v>
      </c>
      <c r="W49" s="28">
        <v>2161886.1100000003</v>
      </c>
      <c r="X49" s="26" t="s">
        <v>50</v>
      </c>
      <c r="Y49" s="28">
        <v>345901.77760000003</v>
      </c>
      <c r="Z49" s="28">
        <v>0</v>
      </c>
      <c r="AA49" s="26" t="s">
        <v>50</v>
      </c>
      <c r="AB49" s="28">
        <v>0</v>
      </c>
      <c r="AC49" s="28">
        <v>0</v>
      </c>
      <c r="AD49" s="26" t="s">
        <v>50</v>
      </c>
      <c r="AE49" s="28">
        <v>0</v>
      </c>
      <c r="AF49" s="26">
        <v>0</v>
      </c>
      <c r="AG49" s="26" t="s">
        <v>50</v>
      </c>
      <c r="AH49" s="28">
        <v>0</v>
      </c>
      <c r="AI49" s="28">
        <v>0</v>
      </c>
      <c r="AJ49" s="26" t="s">
        <v>50</v>
      </c>
      <c r="AK49" s="28">
        <v>0</v>
      </c>
      <c r="AL49" s="28">
        <v>0</v>
      </c>
      <c r="AM49" s="27" t="s">
        <v>53</v>
      </c>
      <c r="AN49" s="26" t="s">
        <v>53</v>
      </c>
      <c r="AO49" s="27" t="s">
        <v>53</v>
      </c>
      <c r="AP49" s="26" t="s">
        <v>53</v>
      </c>
    </row>
    <row r="50" spans="1:42" x14ac:dyDescent="0.25">
      <c r="A50" s="23" t="s">
        <v>162</v>
      </c>
      <c r="B50" s="27" t="s">
        <v>154</v>
      </c>
      <c r="C50" s="26" t="s">
        <v>47</v>
      </c>
      <c r="D50" s="26" t="s">
        <v>68</v>
      </c>
      <c r="E50" s="26" t="s">
        <v>69</v>
      </c>
      <c r="F50" s="26" t="s">
        <v>198</v>
      </c>
      <c r="G50" s="26" t="s">
        <v>51</v>
      </c>
      <c r="H50" s="26" t="s">
        <v>165</v>
      </c>
      <c r="I50" s="28" t="s">
        <v>53</v>
      </c>
      <c r="J50" s="28" t="s">
        <v>53</v>
      </c>
      <c r="K50" s="28" t="s">
        <v>53</v>
      </c>
      <c r="L50" s="28" t="s">
        <v>53</v>
      </c>
      <c r="M50" s="28">
        <v>0</v>
      </c>
      <c r="N50" s="26" t="s">
        <v>53</v>
      </c>
      <c r="O50" s="26" t="s">
        <v>54</v>
      </c>
      <c r="P50" s="26" t="s">
        <v>53</v>
      </c>
      <c r="Q50" s="28">
        <f>SUM(S50:AP50)</f>
        <v>35403279.354450002</v>
      </c>
      <c r="R50" s="28">
        <v>0</v>
      </c>
      <c r="S50" s="28">
        <v>24428726.994450003</v>
      </c>
      <c r="T50" s="28">
        <v>0</v>
      </c>
      <c r="U50" s="26" t="s">
        <v>50</v>
      </c>
      <c r="V50" s="28">
        <v>0</v>
      </c>
      <c r="W50" s="28">
        <v>9460821</v>
      </c>
      <c r="X50" s="26" t="s">
        <v>50</v>
      </c>
      <c r="Y50" s="28">
        <v>1513731.3599999999</v>
      </c>
      <c r="Z50" s="28">
        <v>0</v>
      </c>
      <c r="AA50" s="26" t="s">
        <v>50</v>
      </c>
      <c r="AB50" s="28">
        <v>0</v>
      </c>
      <c r="AC50" s="28">
        <v>0</v>
      </c>
      <c r="AD50" s="26" t="s">
        <v>50</v>
      </c>
      <c r="AE50" s="28">
        <v>0</v>
      </c>
      <c r="AF50" s="26">
        <v>0</v>
      </c>
      <c r="AG50" s="26" t="s">
        <v>50</v>
      </c>
      <c r="AH50" s="28">
        <v>0</v>
      </c>
      <c r="AI50" s="28">
        <v>0</v>
      </c>
      <c r="AJ50" s="26" t="s">
        <v>50</v>
      </c>
      <c r="AK50" s="28">
        <v>0</v>
      </c>
      <c r="AL50" s="28">
        <v>0</v>
      </c>
      <c r="AM50" s="27" t="s">
        <v>53</v>
      </c>
      <c r="AN50" s="26" t="s">
        <v>53</v>
      </c>
      <c r="AO50" s="27" t="s">
        <v>53</v>
      </c>
      <c r="AP50" s="26" t="s">
        <v>53</v>
      </c>
    </row>
    <row r="51" spans="1:42" s="22" customFormat="1" x14ac:dyDescent="0.25">
      <c r="A51" s="23" t="s">
        <v>164</v>
      </c>
      <c r="B51" s="24" t="s">
        <v>154</v>
      </c>
      <c r="C51" s="23" t="s">
        <v>47</v>
      </c>
      <c r="D51" s="23" t="s">
        <v>72</v>
      </c>
      <c r="E51" s="23" t="s">
        <v>73</v>
      </c>
      <c r="F51" s="23" t="s">
        <v>199</v>
      </c>
      <c r="G51" s="23" t="s">
        <v>51</v>
      </c>
      <c r="H51" s="23" t="s">
        <v>167</v>
      </c>
      <c r="I51" s="25" t="s">
        <v>53</v>
      </c>
      <c r="J51" s="25" t="s">
        <v>53</v>
      </c>
      <c r="K51" s="25" t="s">
        <v>53</v>
      </c>
      <c r="L51" s="25" t="s">
        <v>53</v>
      </c>
      <c r="M51" s="25">
        <v>0</v>
      </c>
      <c r="N51" s="23" t="s">
        <v>53</v>
      </c>
      <c r="O51" s="23" t="s">
        <v>54</v>
      </c>
      <c r="P51" s="23" t="s">
        <v>53</v>
      </c>
      <c r="Q51" s="25">
        <f>SUM(S51:AP51)</f>
        <v>10334858.084899999</v>
      </c>
      <c r="R51" s="25">
        <v>0</v>
      </c>
      <c r="S51" s="25">
        <v>6841971.4129000008</v>
      </c>
      <c r="T51" s="25">
        <v>0</v>
      </c>
      <c r="U51" s="23" t="s">
        <v>50</v>
      </c>
      <c r="V51" s="25">
        <v>0</v>
      </c>
      <c r="W51" s="25">
        <v>3011109.1999999997</v>
      </c>
      <c r="X51" s="23" t="s">
        <v>50</v>
      </c>
      <c r="Y51" s="25">
        <v>481777.47200000001</v>
      </c>
      <c r="Z51" s="25">
        <v>0</v>
      </c>
      <c r="AA51" s="23" t="s">
        <v>50</v>
      </c>
      <c r="AB51" s="25">
        <v>0</v>
      </c>
      <c r="AC51" s="25">
        <v>0</v>
      </c>
      <c r="AD51" s="23" t="s">
        <v>50</v>
      </c>
      <c r="AE51" s="25">
        <v>0</v>
      </c>
      <c r="AF51" s="23">
        <v>0</v>
      </c>
      <c r="AG51" s="23" t="s">
        <v>50</v>
      </c>
      <c r="AH51" s="25">
        <v>0</v>
      </c>
      <c r="AI51" s="25">
        <v>0</v>
      </c>
      <c r="AJ51" s="23" t="s">
        <v>50</v>
      </c>
      <c r="AK51" s="25">
        <v>0</v>
      </c>
      <c r="AL51" s="25">
        <v>0</v>
      </c>
      <c r="AM51" s="24" t="s">
        <v>53</v>
      </c>
      <c r="AN51" s="23" t="s">
        <v>53</v>
      </c>
      <c r="AO51" s="24" t="s">
        <v>53</v>
      </c>
      <c r="AP51" s="23" t="s">
        <v>53</v>
      </c>
    </row>
    <row r="52" spans="1:42" x14ac:dyDescent="0.25">
      <c r="A52" s="23" t="s">
        <v>166</v>
      </c>
      <c r="B52" s="29">
        <v>43954</v>
      </c>
      <c r="C52" s="13" t="s">
        <v>47</v>
      </c>
      <c r="D52" s="13" t="s">
        <v>92</v>
      </c>
      <c r="E52" s="13" t="s">
        <v>93</v>
      </c>
      <c r="F52" s="13" t="s">
        <v>209</v>
      </c>
      <c r="G52" s="13" t="s">
        <v>51</v>
      </c>
      <c r="H52" s="13" t="s">
        <v>210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23" t="s">
        <v>200</v>
      </c>
      <c r="P52" s="23"/>
      <c r="Q52" s="25">
        <v>0</v>
      </c>
      <c r="R52" s="25">
        <v>0</v>
      </c>
      <c r="S52" s="25">
        <v>0</v>
      </c>
      <c r="T52" s="25">
        <v>0</v>
      </c>
      <c r="U52" s="23" t="s">
        <v>50</v>
      </c>
      <c r="V52" s="25">
        <v>0</v>
      </c>
      <c r="W52" s="25">
        <v>0</v>
      </c>
      <c r="X52" s="23" t="s">
        <v>50</v>
      </c>
      <c r="Y52" s="25">
        <v>0</v>
      </c>
      <c r="Z52" s="25">
        <v>0</v>
      </c>
      <c r="AA52" s="23" t="s">
        <v>50</v>
      </c>
      <c r="AB52" s="25">
        <v>0</v>
      </c>
      <c r="AC52" s="25">
        <v>0</v>
      </c>
      <c r="AD52" s="23" t="s">
        <v>50</v>
      </c>
      <c r="AE52" s="25">
        <v>0</v>
      </c>
      <c r="AF52" s="23">
        <v>0</v>
      </c>
      <c r="AG52" s="23" t="s">
        <v>50</v>
      </c>
      <c r="AH52" s="25">
        <v>0</v>
      </c>
      <c r="AI52" s="25">
        <v>0</v>
      </c>
      <c r="AJ52" s="23" t="s">
        <v>50</v>
      </c>
      <c r="AK52" s="25">
        <v>0</v>
      </c>
      <c r="AL52" s="25">
        <v>0</v>
      </c>
      <c r="AM52" s="24" t="s">
        <v>53</v>
      </c>
      <c r="AN52" s="23" t="s">
        <v>53</v>
      </c>
      <c r="AO52" s="24" t="s">
        <v>53</v>
      </c>
      <c r="AP52" s="23"/>
    </row>
    <row r="54" spans="1:42" x14ac:dyDescent="0.25">
      <c r="Q54" s="9">
        <f>SUM(Q2:Q52)</f>
        <v>1267515268.6035998</v>
      </c>
      <c r="R54" s="9">
        <f>SUM(R2:R52)</f>
        <v>0</v>
      </c>
      <c r="S54" s="9">
        <f>SUM(S2:S52)</f>
        <v>959762577.04159975</v>
      </c>
      <c r="T54" s="9">
        <f>SUM(T2:T52)</f>
        <v>1266258.8399999999</v>
      </c>
      <c r="V54" s="9">
        <f>SUM(V2:V52)</f>
        <v>202601.41440000001</v>
      </c>
      <c r="W54" s="9">
        <f>SUM(W2:W52)</f>
        <v>264037785.60999992</v>
      </c>
      <c r="Y54" s="9">
        <f>SUM(Y2:Y52)</f>
        <v>42246045.697599992</v>
      </c>
      <c r="Z54" s="9">
        <f>SUM(Z2:Z52)</f>
        <v>0</v>
      </c>
      <c r="AB54" s="9">
        <f>SUM(AB2:AB52)</f>
        <v>0</v>
      </c>
      <c r="AC54" s="9">
        <f>SUM(AC2:AC52)</f>
        <v>0</v>
      </c>
      <c r="AE54" s="9">
        <f>SUM(AE2:AE52)</f>
        <v>0</v>
      </c>
      <c r="AI54" s="9">
        <f>SUM(AI2:AI52)</f>
        <v>0</v>
      </c>
      <c r="AK54" s="9">
        <f>SUM(AK2:AK52)</f>
        <v>0</v>
      </c>
      <c r="AL54" s="9">
        <f>SUM(AL2:AL52)</f>
        <v>0</v>
      </c>
    </row>
    <row r="56" spans="1:42" x14ac:dyDescent="0.25">
      <c r="J56" s="8" t="s">
        <v>168</v>
      </c>
    </row>
    <row r="58" spans="1:42" x14ac:dyDescent="0.25">
      <c r="J58" s="8" t="s">
        <v>169</v>
      </c>
      <c r="K58" s="8" t="s">
        <v>170</v>
      </c>
      <c r="L58" s="8" t="s">
        <v>171</v>
      </c>
    </row>
    <row r="60" spans="1:42" x14ac:dyDescent="0.25">
      <c r="I60" s="8" t="s">
        <v>172</v>
      </c>
      <c r="J60" s="8">
        <f>S54</f>
        <v>959762577.04159975</v>
      </c>
    </row>
    <row r="62" spans="1:42" x14ac:dyDescent="0.25">
      <c r="I62" s="8" t="s">
        <v>173</v>
      </c>
      <c r="J62" s="8">
        <f>T54+W54</f>
        <v>265304044.44999993</v>
      </c>
      <c r="K62" s="8">
        <f>V54+Y54</f>
        <v>42448647.111999989</v>
      </c>
    </row>
    <row r="64" spans="1:42" x14ac:dyDescent="0.25">
      <c r="I64" s="8" t="s">
        <v>174</v>
      </c>
      <c r="J64" s="8">
        <v>0</v>
      </c>
      <c r="K64" s="8">
        <v>0</v>
      </c>
      <c r="L64" s="8">
        <v>0</v>
      </c>
    </row>
    <row r="66" spans="9:13" x14ac:dyDescent="0.25">
      <c r="I66" s="8" t="s">
        <v>175</v>
      </c>
    </row>
    <row r="68" spans="9:13" x14ac:dyDescent="0.25">
      <c r="I68" s="8" t="s">
        <v>176</v>
      </c>
      <c r="J68" s="8">
        <f>SUM(J60:J67)</f>
        <v>1225066621.4915996</v>
      </c>
      <c r="K68" s="8">
        <f>SUM(K60:K67)</f>
        <v>42448647.111999989</v>
      </c>
      <c r="L68" s="8">
        <f>SUM(L60:L67)</f>
        <v>0</v>
      </c>
      <c r="M68" s="8">
        <f>J68+K68</f>
        <v>1267515268.6035995</v>
      </c>
    </row>
  </sheetData>
  <sortState ref="A8:AP52">
    <sortCondition ref="B8:B52"/>
    <sortCondition ref="D8:D5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2020-05-04T13:53:19Z</dcterms:created>
  <dcterms:modified xsi:type="dcterms:W3CDTF">2020-05-04T16:03:09Z</dcterms:modified>
</cp:coreProperties>
</file>