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_AUX_2\Desktop\"/>
    </mc:Choice>
  </mc:AlternateContent>
  <xr:revisionPtr revIDLastSave="0" documentId="13_ncr:1_{6A94387E-8168-4A1B-8460-D7DD85D4381F}" xr6:coauthVersionLast="45" xr6:coauthVersionMax="45" xr10:uidLastSave="{00000000-0000-0000-0000-000000000000}"/>
  <bookViews>
    <workbookView xWindow="-120" yWindow="-120" windowWidth="21840" windowHeight="13290" xr2:uid="{E58591A5-3935-40DA-8BC8-E05A7E53736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70" i="1" l="1"/>
  <c r="Q9" i="1"/>
  <c r="Q10" i="1"/>
  <c r="Q15" i="1"/>
  <c r="Q22" i="1"/>
  <c r="Q29" i="1"/>
  <c r="Q34" i="1"/>
  <c r="Q35" i="1"/>
  <c r="Q36" i="1"/>
  <c r="Q41" i="1"/>
  <c r="Q48" i="1"/>
  <c r="Q11" i="1"/>
  <c r="Q16" i="1"/>
  <c r="Q23" i="1"/>
  <c r="Q30" i="1"/>
  <c r="Q37" i="1"/>
  <c r="Q42" i="1"/>
  <c r="Q49" i="1"/>
  <c r="Q50" i="1"/>
  <c r="Q51" i="1"/>
  <c r="Q12" i="1"/>
  <c r="Q17" i="1"/>
  <c r="Q24" i="1"/>
  <c r="Q31" i="1"/>
  <c r="Q38" i="1"/>
  <c r="Q43" i="1"/>
  <c r="Q44" i="1"/>
  <c r="Q45" i="1"/>
  <c r="Q52" i="1"/>
  <c r="Q13" i="1"/>
  <c r="Q18" i="1"/>
  <c r="Q19" i="1"/>
  <c r="Q20" i="1"/>
  <c r="Q25" i="1"/>
  <c r="Q26" i="1"/>
  <c r="Q27" i="1"/>
  <c r="Q32" i="1"/>
  <c r="Q39" i="1"/>
  <c r="Q46" i="1"/>
  <c r="Q53" i="1"/>
  <c r="Q28" i="1"/>
  <c r="Q33" i="1"/>
  <c r="Q47" i="1"/>
  <c r="Q54" i="1"/>
  <c r="Q8" i="1"/>
  <c r="AL56" i="1" l="1"/>
  <c r="AK56" i="1"/>
  <c r="AI56" i="1"/>
  <c r="AE56" i="1"/>
  <c r="AC56" i="1"/>
  <c r="AB56" i="1"/>
  <c r="Z56" i="1"/>
  <c r="Y56" i="1"/>
  <c r="W56" i="1"/>
  <c r="V56" i="1"/>
  <c r="K64" i="1" s="1"/>
  <c r="K70" i="1" s="1"/>
  <c r="T56" i="1"/>
  <c r="J64" i="1" s="1"/>
  <c r="S56" i="1"/>
  <c r="J62" i="1" s="1"/>
  <c r="R56" i="1"/>
  <c r="Q56" i="1"/>
  <c r="J70" i="1" l="1"/>
  <c r="M70" i="1" s="1"/>
</calcChain>
</file>

<file path=xl/sharedStrings.xml><?xml version="1.0" encoding="utf-8"?>
<sst xmlns="http://schemas.openxmlformats.org/spreadsheetml/2006/main" count="1236" uniqueCount="216">
  <si>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</si>
  <si>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</si>
  <si>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</si>
  <si>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</si>
  <si>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</si>
  <si>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</si>
  <si>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</si>
  <si>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</si>
  <si>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</si>
  <si>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</si>
  <si>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</si>
  <si>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</si>
  <si>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</si>
  <si>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</si>
  <si>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</si>
  <si>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</si>
  <si>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</si>
  <si>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</si>
  <si>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</si>
  <si>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</si>
  <si>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</si>
  <si>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</si>
  <si>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</si>
  <si>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</si>
  <si>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</si>
  <si>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</si>
  <si>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</si>
  <si>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</si>
  <si>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</si>
  <si>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</si>
  <si>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</si>
  <si>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</si>
  <si>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</si>
  <si>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</si>
  <si>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</si>
  <si>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</si>
  <si>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</si>
  <si>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</si>
  <si>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</si>
  <si>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</si>
  <si>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</si>
  <si>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</si>
  <si>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</si>
  <si>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</si>
  <si>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</si>
  <si>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</si>
  <si>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04/05/2020</t>
  </si>
  <si>
    <t>0301</t>
  </si>
  <si>
    <t>001</t>
  </si>
  <si>
    <t>Z1B8026797</t>
  </si>
  <si>
    <t>-</t>
  </si>
  <si>
    <t>FC</t>
  </si>
  <si>
    <t>00081300-00081307</t>
  </si>
  <si>
    <t/>
  </si>
  <si>
    <t>VENTAS NO CONTRIBUYENTES</t>
  </si>
  <si>
    <t>2</t>
  </si>
  <si>
    <t>00081308</t>
  </si>
  <si>
    <t>PLANTULAS VICTORIA</t>
  </si>
  <si>
    <t>J406293563</t>
  </si>
  <si>
    <t>3</t>
  </si>
  <si>
    <t>00081309-00081330</t>
  </si>
  <si>
    <t>4</t>
  </si>
  <si>
    <t>002</t>
  </si>
  <si>
    <t>Z1B8026622</t>
  </si>
  <si>
    <t>00261384-00261413</t>
  </si>
  <si>
    <t>16</t>
  </si>
  <si>
    <t>5</t>
  </si>
  <si>
    <t>003</t>
  </si>
  <si>
    <t>Z1B8027648</t>
  </si>
  <si>
    <t>00228994-00229052</t>
  </si>
  <si>
    <t>6</t>
  </si>
  <si>
    <t>004</t>
  </si>
  <si>
    <t>Z1B8026803</t>
  </si>
  <si>
    <t>00055737-00055748</t>
  </si>
  <si>
    <t>7</t>
  </si>
  <si>
    <t>05/05/2020</t>
  </si>
  <si>
    <t>00081331-00081375</t>
  </si>
  <si>
    <t>8</t>
  </si>
  <si>
    <t>9</t>
  </si>
  <si>
    <t>00229053-00229091</t>
  </si>
  <si>
    <t>10</t>
  </si>
  <si>
    <t>00055749-00055752</t>
  </si>
  <si>
    <t>11</t>
  </si>
  <si>
    <t>00055753</t>
  </si>
  <si>
    <t>MARTIN COHLER</t>
  </si>
  <si>
    <t>VV12878191</t>
  </si>
  <si>
    <t>12</t>
  </si>
  <si>
    <t>00055754-00055792</t>
  </si>
  <si>
    <t>13</t>
  </si>
  <si>
    <t>06/05/2020</t>
  </si>
  <si>
    <t>14</t>
  </si>
  <si>
    <t>15</t>
  </si>
  <si>
    <t>00081376-00081423</t>
  </si>
  <si>
    <t>00261476-00261526</t>
  </si>
  <si>
    <t>17</t>
  </si>
  <si>
    <t>00229092-00229141</t>
  </si>
  <si>
    <t>18</t>
  </si>
  <si>
    <t>00055793-00055808</t>
  </si>
  <si>
    <t>19</t>
  </si>
  <si>
    <t>00055809</t>
  </si>
  <si>
    <t>INVERSIONES MANUERDO</t>
  </si>
  <si>
    <t>J314401556</t>
  </si>
  <si>
    <t>20</t>
  </si>
  <si>
    <t>00055810-00055826</t>
  </si>
  <si>
    <t>21</t>
  </si>
  <si>
    <t>005</t>
  </si>
  <si>
    <t>Z1B8026520</t>
  </si>
  <si>
    <t>00099041-00099044</t>
  </si>
  <si>
    <t>22</t>
  </si>
  <si>
    <t>07/05/2020</t>
  </si>
  <si>
    <t>00081424-00081494</t>
  </si>
  <si>
    <t>23</t>
  </si>
  <si>
    <t>00261527-00261568</t>
  </si>
  <si>
    <t>24</t>
  </si>
  <si>
    <t>00229142-00229175</t>
  </si>
  <si>
    <t>25</t>
  </si>
  <si>
    <t>00055827-00055846</t>
  </si>
  <si>
    <t>26</t>
  </si>
  <si>
    <t>00099045</t>
  </si>
  <si>
    <t>ESTHER FLORES</t>
  </si>
  <si>
    <t>V17533969</t>
  </si>
  <si>
    <t>27</t>
  </si>
  <si>
    <t>08/05/2020</t>
  </si>
  <si>
    <t>00081495-00081534</t>
  </si>
  <si>
    <t>28</t>
  </si>
  <si>
    <t>00081535</t>
  </si>
  <si>
    <t>CRISTIAN GOMEZ</t>
  </si>
  <si>
    <t>V11202283-6</t>
  </si>
  <si>
    <t>29</t>
  </si>
  <si>
    <t>00081536-00081570</t>
  </si>
  <si>
    <t>30</t>
  </si>
  <si>
    <t>00261569-00261639</t>
  </si>
  <si>
    <t>31</t>
  </si>
  <si>
    <t>00229176-00229251</t>
  </si>
  <si>
    <t>32</t>
  </si>
  <si>
    <t>00055847-00055896</t>
  </si>
  <si>
    <t>33</t>
  </si>
  <si>
    <t>09/05/2020</t>
  </si>
  <si>
    <t>00081571-00081701</t>
  </si>
  <si>
    <t>34</t>
  </si>
  <si>
    <t>00261640-00261724</t>
  </si>
  <si>
    <t>35</t>
  </si>
  <si>
    <t>00229252-00229256</t>
  </si>
  <si>
    <t>36</t>
  </si>
  <si>
    <t>00229257</t>
  </si>
  <si>
    <t>MIGUEL ALVAREZ</t>
  </si>
  <si>
    <t>V14772733</t>
  </si>
  <si>
    <t>37</t>
  </si>
  <si>
    <t>00229258-00229301</t>
  </si>
  <si>
    <t>38</t>
  </si>
  <si>
    <t>00055897-00055949</t>
  </si>
  <si>
    <t>39</t>
  </si>
  <si>
    <t>00099046-00099066</t>
  </si>
  <si>
    <t>40</t>
  </si>
  <si>
    <t>10/05/2020</t>
  </si>
  <si>
    <t>00081702-00081785</t>
  </si>
  <si>
    <t>41</t>
  </si>
  <si>
    <t>00261725-00261812</t>
  </si>
  <si>
    <t>42</t>
  </si>
  <si>
    <t>NC</t>
  </si>
  <si>
    <t>00000175</t>
  </si>
  <si>
    <t>00261706</t>
  </si>
  <si>
    <t>VEN</t>
  </si>
  <si>
    <t>JOSE LINAREZ</t>
  </si>
  <si>
    <t>V4168851</t>
  </si>
  <si>
    <t>43</t>
  </si>
  <si>
    <t>00000176</t>
  </si>
  <si>
    <t>44</t>
  </si>
  <si>
    <t>00229302-00229391</t>
  </si>
  <si>
    <t>45</t>
  </si>
  <si>
    <t>00055950-00056035</t>
  </si>
  <si>
    <t>46</t>
  </si>
  <si>
    <t>00099067-00099086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</si>
  <si>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</si>
  <si>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</si>
  <si>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</si>
  <si>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</si>
  <si>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</si>
  <si>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</si>
  <si>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</si>
  <si>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</si>
  <si>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</si>
  <si>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04-05-20 HASTA 10-05-20</t>
  </si>
  <si>
    <t>0599</t>
  </si>
  <si>
    <t>0600</t>
  </si>
  <si>
    <t>0601</t>
  </si>
  <si>
    <t>0602</t>
  </si>
  <si>
    <t>0603</t>
  </si>
  <si>
    <t>0604</t>
  </si>
  <si>
    <t>0605</t>
  </si>
  <si>
    <t>1555</t>
  </si>
  <si>
    <t>1556</t>
  </si>
  <si>
    <t>00261414-00261475</t>
  </si>
  <si>
    <t>1557</t>
  </si>
  <si>
    <t>1558</t>
  </si>
  <si>
    <t>1559</t>
  </si>
  <si>
    <t>1560</t>
  </si>
  <si>
    <t>1561</t>
  </si>
  <si>
    <t>1670</t>
  </si>
  <si>
    <t>1671</t>
  </si>
  <si>
    <t>1672</t>
  </si>
  <si>
    <t>1673</t>
  </si>
  <si>
    <t>1674</t>
  </si>
  <si>
    <t>1675</t>
  </si>
  <si>
    <t>1676</t>
  </si>
  <si>
    <t>0606</t>
  </si>
  <si>
    <t>00099040</t>
  </si>
  <si>
    <t>CAJA SIN ACTIVIDAD</t>
  </si>
  <si>
    <t>1441</t>
  </si>
  <si>
    <t>1442</t>
  </si>
  <si>
    <t>1443</t>
  </si>
  <si>
    <t>1444</t>
  </si>
  <si>
    <t>1445</t>
  </si>
  <si>
    <t>1446</t>
  </si>
  <si>
    <t>1447</t>
  </si>
  <si>
    <t>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</si>
</sst>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1" fillId="0" borderId="0" xfId="0" applyNumberFormat="1" applyFont="1" applyFill="1" applyAlignment="1">
      <alignment horizontal="left"/>
    </xf>
    <xf numFmtId="166" fontId="1" fillId="0" borderId="1" xfId="0" applyNumberFormat="1" applyFont="1" applyFill="1" applyBorder="1" applyAlignment="1">
      <alignment horizontal="center"/>
    </xf>
    <xf numFmtId="166" fontId="0" fillId="0" borderId="1" xfId="0" applyNumberFormat="1" applyFill="1" applyBorder="1"/>
    <xf numFmtId="166" fontId="0" fillId="0" borderId="0" xfId="0" applyNumberFormat="1" applyFill="1"/>
    <xf numFmtId="166" fontId="1" fillId="0" borderId="0" xfId="0" applyNumberFormat="1" applyFont="1" applyFill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28B3-CEA1-4737-B9F2-9B29D4D41E56}">
  <dimension ref="A2:AP70"/>
  <sheetViews>
    <sheetView tabSelected="1" workbookViewId="0">
      <pane ySplit="7" topLeftCell="A8" activePane="bottomLeft" state="frozen"/>
      <selection pane="bottomLeft" activeCell="A8" sqref="A8:A5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6.7109375" style="3" bestFit="1" customWidth="1"/>
    <col min="16" max="16" width="12.140625" style="3" bestFit="1" customWidth="1"/>
    <col min="17" max="17" width="15.85546875" style="21" bestFit="1" customWidth="1"/>
    <col min="18" max="18" width="5.140625" style="8" bestFit="1" customWidth="1"/>
    <col min="19" max="19" width="14.28515625" style="8" bestFit="1" customWidth="1"/>
    <col min="20" max="20" width="9.7109375" style="8" bestFit="1" customWidth="1"/>
    <col min="21" max="21" width="17" style="3" bestFit="1" customWidth="1"/>
    <col min="22" max="22" width="9.710937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7"/>
      <c r="K2" s="7"/>
      <c r="L2" s="7"/>
      <c r="M2" s="7"/>
      <c r="N2" s="5"/>
      <c r="O2" s="5"/>
      <c r="P2" s="5"/>
      <c r="Q2" s="18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7"/>
      <c r="K3" s="7"/>
      <c r="L3" s="7"/>
      <c r="M3" s="7"/>
      <c r="N3" s="5"/>
      <c r="O3" s="5"/>
      <c r="P3" s="5"/>
      <c r="Q3" s="18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11" t="s">
        <v>182</v>
      </c>
      <c r="B4" s="11"/>
      <c r="C4" s="11"/>
      <c r="D4" s="11"/>
      <c r="E4" s="11"/>
      <c r="F4" s="11"/>
      <c r="G4" s="11"/>
      <c r="H4" s="11"/>
      <c r="I4" s="11"/>
      <c r="J4" s="7"/>
      <c r="K4" s="7"/>
      <c r="L4" s="7"/>
      <c r="M4" s="7"/>
      <c r="N4" s="5"/>
      <c r="O4" s="5"/>
      <c r="P4" s="5"/>
      <c r="Q4" s="18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7"/>
      <c r="K5" s="7"/>
      <c r="L5" s="7"/>
      <c r="M5" s="7"/>
      <c r="N5" s="5"/>
      <c r="O5" s="5"/>
      <c r="P5" s="5"/>
      <c r="Q5" s="18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2" t="s">
        <v>16</v>
      </c>
      <c r="O7" s="12" t="s">
        <v>17</v>
      </c>
      <c r="P7" s="12" t="s">
        <v>18</v>
      </c>
      <c r="Q7" s="19" t="s">
        <v>19</v>
      </c>
      <c r="R7" s="14" t="s">
        <v>20</v>
      </c>
      <c r="S7" s="14" t="s">
        <v>21</v>
      </c>
      <c r="T7" s="14" t="s">
        <v>22</v>
      </c>
      <c r="U7" s="12" t="s">
        <v>23</v>
      </c>
      <c r="V7" s="14" t="s">
        <v>24</v>
      </c>
      <c r="W7" s="14" t="s">
        <v>25</v>
      </c>
      <c r="X7" s="12" t="s">
        <v>26</v>
      </c>
      <c r="Y7" s="14" t="s">
        <v>27</v>
      </c>
      <c r="Z7" s="14" t="s">
        <v>28</v>
      </c>
      <c r="AA7" s="12" t="s">
        <v>29</v>
      </c>
      <c r="AB7" s="14" t="s">
        <v>30</v>
      </c>
      <c r="AC7" s="14" t="s">
        <v>31</v>
      </c>
      <c r="AD7" s="12" t="s">
        <v>32</v>
      </c>
      <c r="AE7" s="14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13" t="s">
        <v>41</v>
      </c>
      <c r="AN7" s="12" t="s">
        <v>42</v>
      </c>
      <c r="AO7" s="13" t="s">
        <v>43</v>
      </c>
      <c r="AP7" s="12" t="s">
        <v>44</v>
      </c>
    </row>
    <row r="8" spans="1:42" s="25" customFormat="1" x14ac:dyDescent="0.25">
      <c r="A8" s="23" t="s">
        <v>45</v>
      </c>
      <c r="B8" s="24" t="s">
        <v>46</v>
      </c>
      <c r="C8" s="23" t="s">
        <v>47</v>
      </c>
      <c r="D8" s="23" t="s">
        <v>48</v>
      </c>
      <c r="E8" s="23" t="s">
        <v>49</v>
      </c>
      <c r="F8" s="23" t="s">
        <v>183</v>
      </c>
      <c r="G8" s="23" t="s">
        <v>51</v>
      </c>
      <c r="H8" s="23" t="s">
        <v>52</v>
      </c>
      <c r="I8" s="20" t="s">
        <v>53</v>
      </c>
      <c r="J8" s="20" t="s">
        <v>53</v>
      </c>
      <c r="K8" s="20" t="s">
        <v>53</v>
      </c>
      <c r="L8" s="20" t="s">
        <v>53</v>
      </c>
      <c r="M8" s="20">
        <v>0</v>
      </c>
      <c r="N8" s="23" t="s">
        <v>53</v>
      </c>
      <c r="O8" s="23" t="s">
        <v>54</v>
      </c>
      <c r="P8" s="23" t="s">
        <v>53</v>
      </c>
      <c r="Q8" s="20">
        <f>SUM(S8:AP8)</f>
        <v>2801923.2777999998</v>
      </c>
      <c r="R8" s="20">
        <v>0</v>
      </c>
      <c r="S8" s="20">
        <v>2801923.2777999998</v>
      </c>
      <c r="T8" s="20">
        <v>0</v>
      </c>
      <c r="U8" s="23" t="s">
        <v>50</v>
      </c>
      <c r="V8" s="20">
        <v>0</v>
      </c>
      <c r="W8" s="20">
        <v>0</v>
      </c>
      <c r="X8" s="23" t="s">
        <v>50</v>
      </c>
      <c r="Y8" s="20">
        <v>0</v>
      </c>
      <c r="Z8" s="20">
        <v>0</v>
      </c>
      <c r="AA8" s="23" t="s">
        <v>50</v>
      </c>
      <c r="AB8" s="20">
        <v>0</v>
      </c>
      <c r="AC8" s="20">
        <v>0</v>
      </c>
      <c r="AD8" s="23" t="s">
        <v>50</v>
      </c>
      <c r="AE8" s="20">
        <v>0</v>
      </c>
      <c r="AF8" s="23">
        <v>0</v>
      </c>
      <c r="AG8" s="23" t="s">
        <v>50</v>
      </c>
      <c r="AH8" s="20">
        <v>0</v>
      </c>
      <c r="AI8" s="20">
        <v>0</v>
      </c>
      <c r="AJ8" s="23" t="s">
        <v>50</v>
      </c>
      <c r="AK8" s="20">
        <v>0</v>
      </c>
      <c r="AL8" s="20">
        <v>0</v>
      </c>
      <c r="AM8" s="24" t="s">
        <v>53</v>
      </c>
      <c r="AN8" s="23" t="s">
        <v>53</v>
      </c>
      <c r="AO8" s="24" t="s">
        <v>53</v>
      </c>
      <c r="AP8" s="23" t="s">
        <v>53</v>
      </c>
    </row>
    <row r="9" spans="1:42" s="25" customFormat="1" x14ac:dyDescent="0.25">
      <c r="A9" s="33" t="s">
        <v>55</v>
      </c>
      <c r="B9" s="24" t="s">
        <v>46</v>
      </c>
      <c r="C9" s="23" t="s">
        <v>47</v>
      </c>
      <c r="D9" s="23" t="s">
        <v>48</v>
      </c>
      <c r="E9" s="23" t="s">
        <v>49</v>
      </c>
      <c r="F9" s="23" t="s">
        <v>183</v>
      </c>
      <c r="G9" s="23" t="s">
        <v>51</v>
      </c>
      <c r="H9" s="23" t="s">
        <v>56</v>
      </c>
      <c r="I9" s="20" t="s">
        <v>53</v>
      </c>
      <c r="J9" s="20" t="s">
        <v>53</v>
      </c>
      <c r="K9" s="20" t="s">
        <v>53</v>
      </c>
      <c r="L9" s="20" t="s">
        <v>53</v>
      </c>
      <c r="M9" s="20">
        <v>0</v>
      </c>
      <c r="N9" s="23" t="s">
        <v>53</v>
      </c>
      <c r="O9" s="23" t="s">
        <v>57</v>
      </c>
      <c r="P9" s="23" t="s">
        <v>58</v>
      </c>
      <c r="Q9" s="20">
        <f>SUM(S9:AP9)</f>
        <v>620768.14</v>
      </c>
      <c r="R9" s="20">
        <v>0</v>
      </c>
      <c r="S9" s="20">
        <v>620768.14</v>
      </c>
      <c r="T9" s="20">
        <v>0</v>
      </c>
      <c r="U9" s="23" t="s">
        <v>50</v>
      </c>
      <c r="V9" s="20">
        <v>0</v>
      </c>
      <c r="W9" s="20">
        <v>0</v>
      </c>
      <c r="X9" s="23" t="s">
        <v>50</v>
      </c>
      <c r="Y9" s="20">
        <v>0</v>
      </c>
      <c r="Z9" s="20">
        <v>0</v>
      </c>
      <c r="AA9" s="23" t="s">
        <v>50</v>
      </c>
      <c r="AB9" s="20">
        <v>0</v>
      </c>
      <c r="AC9" s="20">
        <v>0</v>
      </c>
      <c r="AD9" s="23" t="s">
        <v>50</v>
      </c>
      <c r="AE9" s="20">
        <v>0</v>
      </c>
      <c r="AF9" s="23">
        <v>0</v>
      </c>
      <c r="AG9" s="23" t="s">
        <v>50</v>
      </c>
      <c r="AH9" s="20">
        <v>0</v>
      </c>
      <c r="AI9" s="20">
        <v>0</v>
      </c>
      <c r="AJ9" s="23" t="s">
        <v>50</v>
      </c>
      <c r="AK9" s="20">
        <v>0</v>
      </c>
      <c r="AL9" s="20">
        <v>0</v>
      </c>
      <c r="AM9" s="24" t="s">
        <v>53</v>
      </c>
      <c r="AN9" s="23" t="s">
        <v>53</v>
      </c>
      <c r="AO9" s="24" t="s">
        <v>53</v>
      </c>
      <c r="AP9" s="23" t="s">
        <v>53</v>
      </c>
    </row>
    <row r="10" spans="1:42" s="25" customFormat="1" x14ac:dyDescent="0.25">
      <c r="A10" s="33" t="s">
        <v>59</v>
      </c>
      <c r="B10" s="24" t="s">
        <v>46</v>
      </c>
      <c r="C10" s="23" t="s">
        <v>47</v>
      </c>
      <c r="D10" s="23" t="s">
        <v>48</v>
      </c>
      <c r="E10" s="23" t="s">
        <v>49</v>
      </c>
      <c r="F10" s="23" t="s">
        <v>183</v>
      </c>
      <c r="G10" s="23" t="s">
        <v>51</v>
      </c>
      <c r="H10" s="23" t="s">
        <v>60</v>
      </c>
      <c r="I10" s="20" t="s">
        <v>53</v>
      </c>
      <c r="J10" s="20" t="s">
        <v>53</v>
      </c>
      <c r="K10" s="20" t="s">
        <v>53</v>
      </c>
      <c r="L10" s="20" t="s">
        <v>53</v>
      </c>
      <c r="M10" s="20">
        <v>0</v>
      </c>
      <c r="N10" s="23" t="s">
        <v>53</v>
      </c>
      <c r="O10" s="23" t="s">
        <v>54</v>
      </c>
      <c r="P10" s="23" t="s">
        <v>53</v>
      </c>
      <c r="Q10" s="20">
        <f>SUM(S10:AP10)</f>
        <v>25789881.924600001</v>
      </c>
      <c r="R10" s="20">
        <v>0</v>
      </c>
      <c r="S10" s="20">
        <v>21913209.670200001</v>
      </c>
      <c r="T10" s="20">
        <v>0</v>
      </c>
      <c r="U10" s="23" t="s">
        <v>50</v>
      </c>
      <c r="V10" s="20">
        <v>0</v>
      </c>
      <c r="W10" s="20">
        <v>3341958.84</v>
      </c>
      <c r="X10" s="23" t="s">
        <v>50</v>
      </c>
      <c r="Y10" s="20">
        <v>534713.41440000001</v>
      </c>
      <c r="Z10" s="20">
        <v>0</v>
      </c>
      <c r="AA10" s="23" t="s">
        <v>50</v>
      </c>
      <c r="AB10" s="20">
        <v>0</v>
      </c>
      <c r="AC10" s="20">
        <v>0</v>
      </c>
      <c r="AD10" s="23" t="s">
        <v>50</v>
      </c>
      <c r="AE10" s="20">
        <v>0</v>
      </c>
      <c r="AF10" s="23">
        <v>0</v>
      </c>
      <c r="AG10" s="23" t="s">
        <v>50</v>
      </c>
      <c r="AH10" s="20">
        <v>0</v>
      </c>
      <c r="AI10" s="20">
        <v>0</v>
      </c>
      <c r="AJ10" s="23" t="s">
        <v>50</v>
      </c>
      <c r="AK10" s="20">
        <v>0</v>
      </c>
      <c r="AL10" s="20">
        <v>0</v>
      </c>
      <c r="AM10" s="24" t="s">
        <v>53</v>
      </c>
      <c r="AN10" s="23" t="s">
        <v>53</v>
      </c>
      <c r="AO10" s="24" t="s">
        <v>53</v>
      </c>
      <c r="AP10" s="23" t="s">
        <v>53</v>
      </c>
    </row>
    <row r="11" spans="1:42" x14ac:dyDescent="0.25">
      <c r="A11" s="33" t="s">
        <v>61</v>
      </c>
      <c r="B11" s="16" t="s">
        <v>46</v>
      </c>
      <c r="C11" s="15" t="s">
        <v>47</v>
      </c>
      <c r="D11" s="15" t="s">
        <v>62</v>
      </c>
      <c r="E11" s="15" t="s">
        <v>63</v>
      </c>
      <c r="F11" s="15" t="s">
        <v>190</v>
      </c>
      <c r="G11" s="15" t="s">
        <v>51</v>
      </c>
      <c r="H11" s="15" t="s">
        <v>64</v>
      </c>
      <c r="I11" s="17" t="s">
        <v>53</v>
      </c>
      <c r="J11" s="17" t="s">
        <v>53</v>
      </c>
      <c r="K11" s="17" t="s">
        <v>53</v>
      </c>
      <c r="L11" s="17" t="s">
        <v>53</v>
      </c>
      <c r="M11" s="17">
        <v>0</v>
      </c>
      <c r="N11" s="15" t="s">
        <v>53</v>
      </c>
      <c r="O11" s="15" t="s">
        <v>54</v>
      </c>
      <c r="P11" s="15" t="s">
        <v>53</v>
      </c>
      <c r="Q11" s="20">
        <f>SUM(S11:AP11)</f>
        <v>26043099.629999999</v>
      </c>
      <c r="R11" s="17">
        <v>0</v>
      </c>
      <c r="S11" s="17">
        <v>20447136.73</v>
      </c>
      <c r="T11" s="17">
        <v>0</v>
      </c>
      <c r="U11" s="15" t="s">
        <v>50</v>
      </c>
      <c r="V11" s="17">
        <v>0</v>
      </c>
      <c r="W11" s="17">
        <v>4824105.95</v>
      </c>
      <c r="X11" s="15" t="s">
        <v>65</v>
      </c>
      <c r="Y11" s="17">
        <v>771856.95</v>
      </c>
      <c r="Z11" s="17">
        <v>0</v>
      </c>
      <c r="AA11" s="15" t="s">
        <v>50</v>
      </c>
      <c r="AB11" s="17">
        <v>0</v>
      </c>
      <c r="AC11" s="17">
        <v>0</v>
      </c>
      <c r="AD11" s="15" t="s">
        <v>50</v>
      </c>
      <c r="AE11" s="17">
        <v>0</v>
      </c>
      <c r="AF11" s="15">
        <v>0</v>
      </c>
      <c r="AG11" s="15" t="s">
        <v>50</v>
      </c>
      <c r="AH11" s="17">
        <v>0</v>
      </c>
      <c r="AI11" s="17">
        <v>0</v>
      </c>
      <c r="AJ11" s="15" t="s">
        <v>50</v>
      </c>
      <c r="AK11" s="17">
        <v>0</v>
      </c>
      <c r="AL11" s="17">
        <v>0</v>
      </c>
      <c r="AM11" s="16" t="s">
        <v>53</v>
      </c>
      <c r="AN11" s="15" t="s">
        <v>53</v>
      </c>
      <c r="AO11" s="16" t="s">
        <v>53</v>
      </c>
      <c r="AP11" s="15" t="s">
        <v>53</v>
      </c>
    </row>
    <row r="12" spans="1:42" x14ac:dyDescent="0.25">
      <c r="A12" s="33" t="s">
        <v>66</v>
      </c>
      <c r="B12" s="16" t="s">
        <v>46</v>
      </c>
      <c r="C12" s="15" t="s">
        <v>47</v>
      </c>
      <c r="D12" s="15" t="s">
        <v>67</v>
      </c>
      <c r="E12" s="15" t="s">
        <v>68</v>
      </c>
      <c r="F12" s="15" t="s">
        <v>198</v>
      </c>
      <c r="G12" s="15" t="s">
        <v>51</v>
      </c>
      <c r="H12" s="15" t="s">
        <v>69</v>
      </c>
      <c r="I12" s="17" t="s">
        <v>53</v>
      </c>
      <c r="J12" s="17" t="s">
        <v>53</v>
      </c>
      <c r="K12" s="17" t="s">
        <v>53</v>
      </c>
      <c r="L12" s="17" t="s">
        <v>53</v>
      </c>
      <c r="M12" s="17">
        <v>0</v>
      </c>
      <c r="N12" s="15" t="s">
        <v>53</v>
      </c>
      <c r="O12" s="15" t="s">
        <v>54</v>
      </c>
      <c r="P12" s="15" t="s">
        <v>53</v>
      </c>
      <c r="Q12" s="20">
        <f>SUM(S12:AP12)</f>
        <v>40152240.479999989</v>
      </c>
      <c r="R12" s="17">
        <v>0</v>
      </c>
      <c r="S12" s="17">
        <v>29057601.030199993</v>
      </c>
      <c r="T12" s="17">
        <v>0</v>
      </c>
      <c r="U12" s="15" t="s">
        <v>50</v>
      </c>
      <c r="V12" s="17">
        <v>0</v>
      </c>
      <c r="W12" s="17">
        <v>9564344.3531999998</v>
      </c>
      <c r="X12" s="15" t="s">
        <v>50</v>
      </c>
      <c r="Y12" s="17">
        <v>1530295.0965999998</v>
      </c>
      <c r="Z12" s="17">
        <v>0</v>
      </c>
      <c r="AA12" s="15" t="s">
        <v>50</v>
      </c>
      <c r="AB12" s="17">
        <v>0</v>
      </c>
      <c r="AC12" s="17">
        <v>0</v>
      </c>
      <c r="AD12" s="15" t="s">
        <v>50</v>
      </c>
      <c r="AE12" s="17">
        <v>0</v>
      </c>
      <c r="AF12" s="15">
        <v>0</v>
      </c>
      <c r="AG12" s="15" t="s">
        <v>50</v>
      </c>
      <c r="AH12" s="17">
        <v>0</v>
      </c>
      <c r="AI12" s="17">
        <v>0</v>
      </c>
      <c r="AJ12" s="15" t="s">
        <v>50</v>
      </c>
      <c r="AK12" s="17">
        <v>0</v>
      </c>
      <c r="AL12" s="17">
        <v>0</v>
      </c>
      <c r="AM12" s="16" t="s">
        <v>53</v>
      </c>
      <c r="AN12" s="15" t="s">
        <v>53</v>
      </c>
      <c r="AO12" s="16" t="s">
        <v>53</v>
      </c>
      <c r="AP12" s="15" t="s">
        <v>53</v>
      </c>
    </row>
    <row r="13" spans="1:42" x14ac:dyDescent="0.25">
      <c r="A13" s="33" t="s">
        <v>70</v>
      </c>
      <c r="B13" s="16" t="s">
        <v>46</v>
      </c>
      <c r="C13" s="15" t="s">
        <v>47</v>
      </c>
      <c r="D13" s="15" t="s">
        <v>71</v>
      </c>
      <c r="E13" s="15" t="s">
        <v>72</v>
      </c>
      <c r="F13" s="15" t="s">
        <v>184</v>
      </c>
      <c r="G13" s="15" t="s">
        <v>51</v>
      </c>
      <c r="H13" s="15" t="s">
        <v>73</v>
      </c>
      <c r="I13" s="17" t="s">
        <v>53</v>
      </c>
      <c r="J13" s="17" t="s">
        <v>53</v>
      </c>
      <c r="K13" s="17" t="s">
        <v>53</v>
      </c>
      <c r="L13" s="17" t="s">
        <v>53</v>
      </c>
      <c r="M13" s="17">
        <v>0</v>
      </c>
      <c r="N13" s="15" t="s">
        <v>53</v>
      </c>
      <c r="O13" s="15" t="s">
        <v>54</v>
      </c>
      <c r="P13" s="15" t="s">
        <v>53</v>
      </c>
      <c r="Q13" s="20">
        <f>SUM(S13:AP13)</f>
        <v>12633410.4069</v>
      </c>
      <c r="R13" s="17">
        <v>0</v>
      </c>
      <c r="S13" s="17">
        <v>11676294.4069</v>
      </c>
      <c r="T13" s="17">
        <v>0</v>
      </c>
      <c r="U13" s="15" t="s">
        <v>50</v>
      </c>
      <c r="V13" s="17">
        <v>0</v>
      </c>
      <c r="W13" s="17">
        <v>825100</v>
      </c>
      <c r="X13" s="15" t="s">
        <v>65</v>
      </c>
      <c r="Y13" s="17">
        <v>132016</v>
      </c>
      <c r="Z13" s="17">
        <v>0</v>
      </c>
      <c r="AA13" s="15" t="s">
        <v>50</v>
      </c>
      <c r="AB13" s="17">
        <v>0</v>
      </c>
      <c r="AC13" s="17">
        <v>0</v>
      </c>
      <c r="AD13" s="15" t="s">
        <v>50</v>
      </c>
      <c r="AE13" s="17">
        <v>0</v>
      </c>
      <c r="AF13" s="15">
        <v>0</v>
      </c>
      <c r="AG13" s="15" t="s">
        <v>50</v>
      </c>
      <c r="AH13" s="17">
        <v>0</v>
      </c>
      <c r="AI13" s="17">
        <v>0</v>
      </c>
      <c r="AJ13" s="15" t="s">
        <v>50</v>
      </c>
      <c r="AK13" s="17">
        <v>0</v>
      </c>
      <c r="AL13" s="17">
        <v>0</v>
      </c>
      <c r="AM13" s="16" t="s">
        <v>53</v>
      </c>
      <c r="AN13" s="15" t="s">
        <v>53</v>
      </c>
      <c r="AO13" s="16" t="s">
        <v>53</v>
      </c>
      <c r="AP13" s="15" t="s">
        <v>53</v>
      </c>
    </row>
    <row r="14" spans="1:42" s="25" customFormat="1" x14ac:dyDescent="0.25">
      <c r="A14" s="33" t="s">
        <v>74</v>
      </c>
      <c r="B14" s="36">
        <v>43955</v>
      </c>
      <c r="C14" s="30" t="s">
        <v>47</v>
      </c>
      <c r="D14" s="30" t="s">
        <v>105</v>
      </c>
      <c r="E14" s="30" t="s">
        <v>106</v>
      </c>
      <c r="F14" s="30" t="s">
        <v>208</v>
      </c>
      <c r="G14" s="30" t="s">
        <v>51</v>
      </c>
      <c r="H14" s="30" t="s">
        <v>206</v>
      </c>
      <c r="I14" s="32" t="s">
        <v>53</v>
      </c>
      <c r="J14" s="32" t="s">
        <v>53</v>
      </c>
      <c r="K14" s="32" t="s">
        <v>53</v>
      </c>
      <c r="L14" s="32" t="s">
        <v>53</v>
      </c>
      <c r="M14" s="32">
        <v>0</v>
      </c>
      <c r="N14" s="30" t="s">
        <v>53</v>
      </c>
      <c r="O14" s="30" t="s">
        <v>207</v>
      </c>
      <c r="P14" s="30"/>
      <c r="Q14" s="32">
        <v>0</v>
      </c>
      <c r="R14" s="32">
        <v>0</v>
      </c>
      <c r="S14" s="32">
        <v>0</v>
      </c>
      <c r="T14" s="32">
        <v>0</v>
      </c>
      <c r="U14" s="30" t="s">
        <v>50</v>
      </c>
      <c r="V14" s="32">
        <v>0</v>
      </c>
      <c r="W14" s="32">
        <v>0</v>
      </c>
      <c r="X14" s="30" t="s">
        <v>50</v>
      </c>
      <c r="Y14" s="32">
        <v>0</v>
      </c>
      <c r="Z14" s="32">
        <v>0</v>
      </c>
      <c r="AA14" s="30" t="s">
        <v>50</v>
      </c>
      <c r="AB14" s="32">
        <v>0</v>
      </c>
      <c r="AC14" s="32">
        <v>0</v>
      </c>
      <c r="AD14" s="30" t="s">
        <v>50</v>
      </c>
      <c r="AE14" s="32">
        <v>0</v>
      </c>
      <c r="AF14" s="30">
        <v>0</v>
      </c>
      <c r="AG14" s="30" t="s">
        <v>50</v>
      </c>
      <c r="AH14" s="32">
        <v>0</v>
      </c>
      <c r="AI14" s="32">
        <v>0</v>
      </c>
      <c r="AJ14" s="30" t="s">
        <v>50</v>
      </c>
      <c r="AK14" s="32">
        <v>0</v>
      </c>
      <c r="AL14" s="32">
        <v>0</v>
      </c>
      <c r="AM14" s="31" t="s">
        <v>53</v>
      </c>
      <c r="AN14" s="30" t="s">
        <v>53</v>
      </c>
      <c r="AO14" s="31" t="s">
        <v>53</v>
      </c>
      <c r="AP14" s="30"/>
    </row>
    <row r="15" spans="1:42" s="25" customFormat="1" x14ac:dyDescent="0.25">
      <c r="A15" s="33" t="s">
        <v>77</v>
      </c>
      <c r="B15" s="31" t="s">
        <v>75</v>
      </c>
      <c r="C15" s="30" t="s">
        <v>47</v>
      </c>
      <c r="D15" s="30" t="s">
        <v>48</v>
      </c>
      <c r="E15" s="30" t="s">
        <v>49</v>
      </c>
      <c r="F15" s="30" t="s">
        <v>184</v>
      </c>
      <c r="G15" s="30" t="s">
        <v>51</v>
      </c>
      <c r="H15" s="30" t="s">
        <v>76</v>
      </c>
      <c r="I15" s="32" t="s">
        <v>53</v>
      </c>
      <c r="J15" s="32" t="s">
        <v>53</v>
      </c>
      <c r="K15" s="32" t="s">
        <v>53</v>
      </c>
      <c r="L15" s="32" t="s">
        <v>53</v>
      </c>
      <c r="M15" s="32">
        <v>0</v>
      </c>
      <c r="N15" s="30" t="s">
        <v>53</v>
      </c>
      <c r="O15" s="30" t="s">
        <v>54</v>
      </c>
      <c r="P15" s="30" t="s">
        <v>53</v>
      </c>
      <c r="Q15" s="20">
        <f>SUM(S15:AP15)</f>
        <v>31211028.92165</v>
      </c>
      <c r="R15" s="32">
        <v>0</v>
      </c>
      <c r="S15" s="32">
        <v>26297818.784849998</v>
      </c>
      <c r="T15" s="32">
        <v>0</v>
      </c>
      <c r="U15" s="30" t="s">
        <v>50</v>
      </c>
      <c r="V15" s="32">
        <v>0</v>
      </c>
      <c r="W15" s="32">
        <v>4235525.9800000004</v>
      </c>
      <c r="X15" s="30" t="s">
        <v>50</v>
      </c>
      <c r="Y15" s="32">
        <v>677684.1568</v>
      </c>
      <c r="Z15" s="32">
        <v>0</v>
      </c>
      <c r="AA15" s="30" t="s">
        <v>50</v>
      </c>
      <c r="AB15" s="32">
        <v>0</v>
      </c>
      <c r="AC15" s="32">
        <v>0</v>
      </c>
      <c r="AD15" s="30" t="s">
        <v>50</v>
      </c>
      <c r="AE15" s="32">
        <v>0</v>
      </c>
      <c r="AF15" s="30">
        <v>0</v>
      </c>
      <c r="AG15" s="30" t="s">
        <v>50</v>
      </c>
      <c r="AH15" s="32">
        <v>0</v>
      </c>
      <c r="AI15" s="32">
        <v>0</v>
      </c>
      <c r="AJ15" s="30" t="s">
        <v>50</v>
      </c>
      <c r="AK15" s="32">
        <v>0</v>
      </c>
      <c r="AL15" s="32">
        <v>0</v>
      </c>
      <c r="AM15" s="31" t="s">
        <v>53</v>
      </c>
      <c r="AN15" s="30" t="s">
        <v>53</v>
      </c>
      <c r="AO15" s="31" t="s">
        <v>53</v>
      </c>
      <c r="AP15" s="30" t="s">
        <v>53</v>
      </c>
    </row>
    <row r="16" spans="1:42" s="25" customFormat="1" x14ac:dyDescent="0.25">
      <c r="A16" s="33" t="s">
        <v>78</v>
      </c>
      <c r="B16" s="31" t="s">
        <v>75</v>
      </c>
      <c r="C16" s="30" t="s">
        <v>47</v>
      </c>
      <c r="D16" s="30" t="s">
        <v>62</v>
      </c>
      <c r="E16" s="30" t="s">
        <v>63</v>
      </c>
      <c r="F16" s="30" t="s">
        <v>191</v>
      </c>
      <c r="G16" s="30" t="s">
        <v>51</v>
      </c>
      <c r="H16" s="30" t="s">
        <v>192</v>
      </c>
      <c r="I16" s="32" t="s">
        <v>53</v>
      </c>
      <c r="J16" s="32" t="s">
        <v>53</v>
      </c>
      <c r="K16" s="32" t="s">
        <v>53</v>
      </c>
      <c r="L16" s="32" t="s">
        <v>53</v>
      </c>
      <c r="M16" s="32">
        <v>0</v>
      </c>
      <c r="N16" s="30" t="s">
        <v>53</v>
      </c>
      <c r="O16" s="30" t="s">
        <v>54</v>
      </c>
      <c r="P16" s="30" t="s">
        <v>53</v>
      </c>
      <c r="Q16" s="20">
        <f>SUM(S16:AP16)</f>
        <v>31895049.770000003</v>
      </c>
      <c r="R16" s="32">
        <v>0</v>
      </c>
      <c r="S16" s="32">
        <v>28663137.780000001</v>
      </c>
      <c r="T16" s="32">
        <v>0</v>
      </c>
      <c r="U16" s="30" t="s">
        <v>50</v>
      </c>
      <c r="V16" s="32">
        <v>0</v>
      </c>
      <c r="W16" s="32">
        <v>2786131.03</v>
      </c>
      <c r="X16" s="30" t="s">
        <v>50</v>
      </c>
      <c r="Y16" s="32">
        <v>445780.96</v>
      </c>
      <c r="Z16" s="32">
        <v>0</v>
      </c>
      <c r="AA16" s="30" t="s">
        <v>50</v>
      </c>
      <c r="AB16" s="32">
        <v>0</v>
      </c>
      <c r="AC16" s="32">
        <v>0</v>
      </c>
      <c r="AD16" s="30" t="s">
        <v>50</v>
      </c>
      <c r="AE16" s="32">
        <v>0</v>
      </c>
      <c r="AF16" s="30">
        <v>0</v>
      </c>
      <c r="AG16" s="30" t="s">
        <v>50</v>
      </c>
      <c r="AH16" s="32">
        <v>0</v>
      </c>
      <c r="AI16" s="32">
        <v>0</v>
      </c>
      <c r="AJ16" s="30" t="s">
        <v>50</v>
      </c>
      <c r="AK16" s="32">
        <v>0</v>
      </c>
      <c r="AL16" s="32">
        <v>0</v>
      </c>
      <c r="AM16" s="31" t="s">
        <v>53</v>
      </c>
      <c r="AN16" s="30" t="s">
        <v>53</v>
      </c>
      <c r="AO16" s="31" t="s">
        <v>53</v>
      </c>
      <c r="AP16" s="30" t="s">
        <v>53</v>
      </c>
    </row>
    <row r="17" spans="1:42" x14ac:dyDescent="0.25">
      <c r="A17" s="33" t="s">
        <v>80</v>
      </c>
      <c r="B17" s="16" t="s">
        <v>75</v>
      </c>
      <c r="C17" s="15" t="s">
        <v>47</v>
      </c>
      <c r="D17" s="15" t="s">
        <v>67</v>
      </c>
      <c r="E17" s="15" t="s">
        <v>68</v>
      </c>
      <c r="F17" s="15" t="s">
        <v>199</v>
      </c>
      <c r="G17" s="15" t="s">
        <v>51</v>
      </c>
      <c r="H17" s="15" t="s">
        <v>79</v>
      </c>
      <c r="I17" s="17" t="s">
        <v>53</v>
      </c>
      <c r="J17" s="17" t="s">
        <v>53</v>
      </c>
      <c r="K17" s="17" t="s">
        <v>53</v>
      </c>
      <c r="L17" s="17" t="s">
        <v>53</v>
      </c>
      <c r="M17" s="17">
        <v>0</v>
      </c>
      <c r="N17" s="15" t="s">
        <v>53</v>
      </c>
      <c r="O17" s="15" t="s">
        <v>54</v>
      </c>
      <c r="P17" s="15" t="s">
        <v>53</v>
      </c>
      <c r="Q17" s="20">
        <f>SUM(S17:AP17)</f>
        <v>21270032.395500001</v>
      </c>
      <c r="R17" s="17">
        <v>0</v>
      </c>
      <c r="S17" s="17">
        <v>18166955.120200001</v>
      </c>
      <c r="T17" s="17">
        <v>0</v>
      </c>
      <c r="U17" s="15" t="s">
        <v>50</v>
      </c>
      <c r="V17" s="17">
        <v>0</v>
      </c>
      <c r="W17" s="17">
        <v>2675066.6166000003</v>
      </c>
      <c r="X17" s="15" t="s">
        <v>65</v>
      </c>
      <c r="Y17" s="17">
        <v>428010.65870000003</v>
      </c>
      <c r="Z17" s="17">
        <v>0</v>
      </c>
      <c r="AA17" s="15" t="s">
        <v>50</v>
      </c>
      <c r="AB17" s="17">
        <v>0</v>
      </c>
      <c r="AC17" s="17">
        <v>0</v>
      </c>
      <c r="AD17" s="15" t="s">
        <v>50</v>
      </c>
      <c r="AE17" s="17">
        <v>0</v>
      </c>
      <c r="AF17" s="15">
        <v>0</v>
      </c>
      <c r="AG17" s="15" t="s">
        <v>50</v>
      </c>
      <c r="AH17" s="17">
        <v>0</v>
      </c>
      <c r="AI17" s="17">
        <v>0</v>
      </c>
      <c r="AJ17" s="15" t="s">
        <v>50</v>
      </c>
      <c r="AK17" s="17">
        <v>0</v>
      </c>
      <c r="AL17" s="17">
        <v>0</v>
      </c>
      <c r="AM17" s="16" t="s">
        <v>53</v>
      </c>
      <c r="AN17" s="15" t="s">
        <v>53</v>
      </c>
      <c r="AO17" s="16" t="s">
        <v>53</v>
      </c>
      <c r="AP17" s="15" t="s">
        <v>53</v>
      </c>
    </row>
    <row r="18" spans="1:42" x14ac:dyDescent="0.25">
      <c r="A18" s="33" t="s">
        <v>82</v>
      </c>
      <c r="B18" s="34" t="s">
        <v>75</v>
      </c>
      <c r="C18" s="33" t="s">
        <v>47</v>
      </c>
      <c r="D18" s="33" t="s">
        <v>71</v>
      </c>
      <c r="E18" s="33" t="s">
        <v>72</v>
      </c>
      <c r="F18" s="33" t="s">
        <v>185</v>
      </c>
      <c r="G18" s="33" t="s">
        <v>51</v>
      </c>
      <c r="H18" s="33" t="s">
        <v>81</v>
      </c>
      <c r="I18" s="35" t="s">
        <v>53</v>
      </c>
      <c r="J18" s="35" t="s">
        <v>53</v>
      </c>
      <c r="K18" s="35" t="s">
        <v>53</v>
      </c>
      <c r="L18" s="35" t="s">
        <v>53</v>
      </c>
      <c r="M18" s="35">
        <v>0</v>
      </c>
      <c r="N18" s="33" t="s">
        <v>53</v>
      </c>
      <c r="O18" s="33" t="s">
        <v>54</v>
      </c>
      <c r="P18" s="33" t="s">
        <v>53</v>
      </c>
      <c r="Q18" s="20">
        <f>SUM(S18:AP18)</f>
        <v>1521206.7006999999</v>
      </c>
      <c r="R18" s="35">
        <v>0</v>
      </c>
      <c r="S18" s="35">
        <v>1521206.7006999999</v>
      </c>
      <c r="T18" s="35">
        <v>0</v>
      </c>
      <c r="U18" s="33" t="s">
        <v>50</v>
      </c>
      <c r="V18" s="35">
        <v>0</v>
      </c>
      <c r="W18" s="35">
        <v>0</v>
      </c>
      <c r="X18" s="33" t="s">
        <v>50</v>
      </c>
      <c r="Y18" s="35">
        <v>0</v>
      </c>
      <c r="Z18" s="35">
        <v>0</v>
      </c>
      <c r="AA18" s="33" t="s">
        <v>50</v>
      </c>
      <c r="AB18" s="35">
        <v>0</v>
      </c>
      <c r="AC18" s="35">
        <v>0</v>
      </c>
      <c r="AD18" s="33" t="s">
        <v>50</v>
      </c>
      <c r="AE18" s="35">
        <v>0</v>
      </c>
      <c r="AF18" s="33">
        <v>0</v>
      </c>
      <c r="AG18" s="33" t="s">
        <v>50</v>
      </c>
      <c r="AH18" s="35">
        <v>0</v>
      </c>
      <c r="AI18" s="35">
        <v>0</v>
      </c>
      <c r="AJ18" s="33" t="s">
        <v>50</v>
      </c>
      <c r="AK18" s="35">
        <v>0</v>
      </c>
      <c r="AL18" s="35">
        <v>0</v>
      </c>
      <c r="AM18" s="34" t="s">
        <v>53</v>
      </c>
      <c r="AN18" s="33" t="s">
        <v>53</v>
      </c>
      <c r="AO18" s="34" t="s">
        <v>53</v>
      </c>
      <c r="AP18" s="33" t="s">
        <v>53</v>
      </c>
    </row>
    <row r="19" spans="1:42" x14ac:dyDescent="0.25">
      <c r="A19" s="33" t="s">
        <v>86</v>
      </c>
      <c r="B19" s="34" t="s">
        <v>75</v>
      </c>
      <c r="C19" s="33" t="s">
        <v>47</v>
      </c>
      <c r="D19" s="33" t="s">
        <v>71</v>
      </c>
      <c r="E19" s="33" t="s">
        <v>72</v>
      </c>
      <c r="F19" s="33" t="s">
        <v>185</v>
      </c>
      <c r="G19" s="33" t="s">
        <v>51</v>
      </c>
      <c r="H19" s="33" t="s">
        <v>83</v>
      </c>
      <c r="I19" s="35" t="s">
        <v>53</v>
      </c>
      <c r="J19" s="35" t="s">
        <v>53</v>
      </c>
      <c r="K19" s="35" t="s">
        <v>53</v>
      </c>
      <c r="L19" s="35" t="s">
        <v>53</v>
      </c>
      <c r="M19" s="35">
        <v>0</v>
      </c>
      <c r="N19" s="33" t="s">
        <v>53</v>
      </c>
      <c r="O19" s="33" t="s">
        <v>84</v>
      </c>
      <c r="P19" s="33" t="s">
        <v>85</v>
      </c>
      <c r="Q19" s="20">
        <f>SUM(S19:AP19)</f>
        <v>420000</v>
      </c>
      <c r="R19" s="35">
        <v>0</v>
      </c>
      <c r="S19" s="35">
        <v>420000</v>
      </c>
      <c r="T19" s="35">
        <v>0</v>
      </c>
      <c r="U19" s="33" t="s">
        <v>50</v>
      </c>
      <c r="V19" s="35">
        <v>0</v>
      </c>
      <c r="W19" s="35">
        <v>0</v>
      </c>
      <c r="X19" s="33" t="s">
        <v>50</v>
      </c>
      <c r="Y19" s="35">
        <v>0</v>
      </c>
      <c r="Z19" s="35">
        <v>0</v>
      </c>
      <c r="AA19" s="33" t="s">
        <v>50</v>
      </c>
      <c r="AB19" s="35">
        <v>0</v>
      </c>
      <c r="AC19" s="35">
        <v>0</v>
      </c>
      <c r="AD19" s="33" t="s">
        <v>50</v>
      </c>
      <c r="AE19" s="35">
        <v>0</v>
      </c>
      <c r="AF19" s="33">
        <v>0</v>
      </c>
      <c r="AG19" s="33" t="s">
        <v>50</v>
      </c>
      <c r="AH19" s="35">
        <v>0</v>
      </c>
      <c r="AI19" s="35">
        <v>0</v>
      </c>
      <c r="AJ19" s="33" t="s">
        <v>50</v>
      </c>
      <c r="AK19" s="35">
        <v>0</v>
      </c>
      <c r="AL19" s="35">
        <v>0</v>
      </c>
      <c r="AM19" s="34" t="s">
        <v>53</v>
      </c>
      <c r="AN19" s="33" t="s">
        <v>53</v>
      </c>
      <c r="AO19" s="34" t="s">
        <v>53</v>
      </c>
      <c r="AP19" s="33" t="s">
        <v>53</v>
      </c>
    </row>
    <row r="20" spans="1:42" x14ac:dyDescent="0.25">
      <c r="A20" s="33" t="s">
        <v>88</v>
      </c>
      <c r="B20" s="34" t="s">
        <v>75</v>
      </c>
      <c r="C20" s="33" t="s">
        <v>47</v>
      </c>
      <c r="D20" s="33" t="s">
        <v>71</v>
      </c>
      <c r="E20" s="33" t="s">
        <v>72</v>
      </c>
      <c r="F20" s="33" t="s">
        <v>185</v>
      </c>
      <c r="G20" s="33" t="s">
        <v>51</v>
      </c>
      <c r="H20" s="33" t="s">
        <v>87</v>
      </c>
      <c r="I20" s="35" t="s">
        <v>53</v>
      </c>
      <c r="J20" s="35" t="s">
        <v>53</v>
      </c>
      <c r="K20" s="35" t="s">
        <v>53</v>
      </c>
      <c r="L20" s="35" t="s">
        <v>53</v>
      </c>
      <c r="M20" s="35">
        <v>0</v>
      </c>
      <c r="N20" s="33" t="s">
        <v>53</v>
      </c>
      <c r="O20" s="33" t="s">
        <v>54</v>
      </c>
      <c r="P20" s="33" t="s">
        <v>53</v>
      </c>
      <c r="Q20" s="20">
        <f>SUM(S20:AP20)</f>
        <v>29585518.3123</v>
      </c>
      <c r="R20" s="35">
        <v>0</v>
      </c>
      <c r="S20" s="35">
        <v>25128148.7819</v>
      </c>
      <c r="T20" s="35">
        <v>0</v>
      </c>
      <c r="U20" s="33" t="s">
        <v>50</v>
      </c>
      <c r="V20" s="35">
        <v>0</v>
      </c>
      <c r="W20" s="35">
        <v>3842559.94</v>
      </c>
      <c r="X20" s="33" t="s">
        <v>50</v>
      </c>
      <c r="Y20" s="35">
        <v>614809.59039999999</v>
      </c>
      <c r="Z20" s="35">
        <v>0</v>
      </c>
      <c r="AA20" s="33" t="s">
        <v>50</v>
      </c>
      <c r="AB20" s="35">
        <v>0</v>
      </c>
      <c r="AC20" s="35">
        <v>0</v>
      </c>
      <c r="AD20" s="33" t="s">
        <v>50</v>
      </c>
      <c r="AE20" s="35">
        <v>0</v>
      </c>
      <c r="AF20" s="33">
        <v>0</v>
      </c>
      <c r="AG20" s="33" t="s">
        <v>50</v>
      </c>
      <c r="AH20" s="35">
        <v>0</v>
      </c>
      <c r="AI20" s="35">
        <v>0</v>
      </c>
      <c r="AJ20" s="33" t="s">
        <v>50</v>
      </c>
      <c r="AK20" s="35">
        <v>0</v>
      </c>
      <c r="AL20" s="35">
        <v>0</v>
      </c>
      <c r="AM20" s="34" t="s">
        <v>53</v>
      </c>
      <c r="AN20" s="33" t="s">
        <v>53</v>
      </c>
      <c r="AO20" s="34" t="s">
        <v>53</v>
      </c>
      <c r="AP20" s="33" t="s">
        <v>53</v>
      </c>
    </row>
    <row r="21" spans="1:42" x14ac:dyDescent="0.25">
      <c r="A21" s="33" t="s">
        <v>90</v>
      </c>
      <c r="B21" s="36">
        <v>43956</v>
      </c>
      <c r="C21" s="15" t="s">
        <v>47</v>
      </c>
      <c r="D21" s="15" t="s">
        <v>105</v>
      </c>
      <c r="E21" s="15" t="s">
        <v>106</v>
      </c>
      <c r="F21" s="15" t="s">
        <v>209</v>
      </c>
      <c r="G21" s="15" t="s">
        <v>51</v>
      </c>
      <c r="H21" s="15" t="s">
        <v>206</v>
      </c>
      <c r="I21" s="17" t="s">
        <v>53</v>
      </c>
      <c r="J21" s="17" t="s">
        <v>53</v>
      </c>
      <c r="K21" s="17" t="s">
        <v>53</v>
      </c>
      <c r="L21" s="17" t="s">
        <v>53</v>
      </c>
      <c r="M21" s="17">
        <v>0</v>
      </c>
      <c r="N21" s="15" t="s">
        <v>53</v>
      </c>
      <c r="O21" s="15" t="s">
        <v>207</v>
      </c>
      <c r="P21" s="15"/>
      <c r="Q21" s="32">
        <v>0</v>
      </c>
      <c r="R21" s="17">
        <v>0</v>
      </c>
      <c r="S21" s="17">
        <v>0</v>
      </c>
      <c r="T21" s="17">
        <v>0</v>
      </c>
      <c r="U21" s="15" t="s">
        <v>50</v>
      </c>
      <c r="V21" s="17">
        <v>0</v>
      </c>
      <c r="W21" s="17">
        <v>0</v>
      </c>
      <c r="X21" s="15" t="s">
        <v>50</v>
      </c>
      <c r="Y21" s="17">
        <v>0</v>
      </c>
      <c r="Z21" s="17">
        <v>0</v>
      </c>
      <c r="AA21" s="15" t="s">
        <v>50</v>
      </c>
      <c r="AB21" s="17">
        <v>0</v>
      </c>
      <c r="AC21" s="17">
        <v>0</v>
      </c>
      <c r="AD21" s="15" t="s">
        <v>50</v>
      </c>
      <c r="AE21" s="17">
        <v>0</v>
      </c>
      <c r="AF21" s="15">
        <v>0</v>
      </c>
      <c r="AG21" s="15" t="s">
        <v>50</v>
      </c>
      <c r="AH21" s="17">
        <v>0</v>
      </c>
      <c r="AI21" s="17">
        <v>0</v>
      </c>
      <c r="AJ21" s="15" t="s">
        <v>50</v>
      </c>
      <c r="AK21" s="17">
        <v>0</v>
      </c>
      <c r="AL21" s="17">
        <v>0</v>
      </c>
      <c r="AM21" s="16" t="s">
        <v>53</v>
      </c>
      <c r="AN21" s="15" t="s">
        <v>53</v>
      </c>
      <c r="AO21" s="16" t="s">
        <v>53</v>
      </c>
      <c r="AP21" s="15"/>
    </row>
    <row r="22" spans="1:42" x14ac:dyDescent="0.25">
      <c r="A22" s="33" t="s">
        <v>91</v>
      </c>
      <c r="B22" s="16" t="s">
        <v>89</v>
      </c>
      <c r="C22" s="15" t="s">
        <v>47</v>
      </c>
      <c r="D22" s="15" t="s">
        <v>48</v>
      </c>
      <c r="E22" s="15" t="s">
        <v>49</v>
      </c>
      <c r="F22" s="15" t="s">
        <v>185</v>
      </c>
      <c r="G22" s="15" t="s">
        <v>51</v>
      </c>
      <c r="H22" s="15" t="s">
        <v>92</v>
      </c>
      <c r="I22" s="17" t="s">
        <v>53</v>
      </c>
      <c r="J22" s="17" t="s">
        <v>53</v>
      </c>
      <c r="K22" s="17" t="s">
        <v>53</v>
      </c>
      <c r="L22" s="17" t="s">
        <v>53</v>
      </c>
      <c r="M22" s="17">
        <v>0</v>
      </c>
      <c r="N22" s="15" t="s">
        <v>53</v>
      </c>
      <c r="O22" s="15" t="s">
        <v>54</v>
      </c>
      <c r="P22" s="15" t="s">
        <v>53</v>
      </c>
      <c r="Q22" s="20">
        <f>SUM(S22:AP22)</f>
        <v>21814906.692650005</v>
      </c>
      <c r="R22" s="17">
        <v>0</v>
      </c>
      <c r="S22" s="17">
        <v>17064164.694250003</v>
      </c>
      <c r="T22" s="17">
        <v>0</v>
      </c>
      <c r="U22" s="15" t="s">
        <v>50</v>
      </c>
      <c r="V22" s="17">
        <v>0</v>
      </c>
      <c r="W22" s="17">
        <v>4095467.24</v>
      </c>
      <c r="X22" s="15" t="s">
        <v>65</v>
      </c>
      <c r="Y22" s="17">
        <v>655274.75839999993</v>
      </c>
      <c r="Z22" s="17">
        <v>0</v>
      </c>
      <c r="AA22" s="15" t="s">
        <v>50</v>
      </c>
      <c r="AB22" s="17">
        <v>0</v>
      </c>
      <c r="AC22" s="17">
        <v>0</v>
      </c>
      <c r="AD22" s="15" t="s">
        <v>50</v>
      </c>
      <c r="AE22" s="17">
        <v>0</v>
      </c>
      <c r="AF22" s="15">
        <v>0</v>
      </c>
      <c r="AG22" s="15" t="s">
        <v>50</v>
      </c>
      <c r="AH22" s="17">
        <v>0</v>
      </c>
      <c r="AI22" s="17">
        <v>0</v>
      </c>
      <c r="AJ22" s="15" t="s">
        <v>50</v>
      </c>
      <c r="AK22" s="17">
        <v>0</v>
      </c>
      <c r="AL22" s="17">
        <v>0</v>
      </c>
      <c r="AM22" s="16" t="s">
        <v>53</v>
      </c>
      <c r="AN22" s="15" t="s">
        <v>53</v>
      </c>
      <c r="AO22" s="16" t="s">
        <v>53</v>
      </c>
      <c r="AP22" s="15" t="s">
        <v>53</v>
      </c>
    </row>
    <row r="23" spans="1:42" x14ac:dyDescent="0.25">
      <c r="A23" s="33" t="s">
        <v>65</v>
      </c>
      <c r="B23" s="16" t="s">
        <v>89</v>
      </c>
      <c r="C23" s="15" t="s">
        <v>47</v>
      </c>
      <c r="D23" s="15" t="s">
        <v>62</v>
      </c>
      <c r="E23" s="15" t="s">
        <v>63</v>
      </c>
      <c r="F23" s="15" t="s">
        <v>193</v>
      </c>
      <c r="G23" s="15" t="s">
        <v>51</v>
      </c>
      <c r="H23" s="15" t="s">
        <v>93</v>
      </c>
      <c r="I23" s="17" t="s">
        <v>53</v>
      </c>
      <c r="J23" s="17" t="s">
        <v>53</v>
      </c>
      <c r="K23" s="17" t="s">
        <v>53</v>
      </c>
      <c r="L23" s="17" t="s">
        <v>53</v>
      </c>
      <c r="M23" s="17">
        <v>0</v>
      </c>
      <c r="N23" s="15" t="s">
        <v>53</v>
      </c>
      <c r="O23" s="15" t="s">
        <v>54</v>
      </c>
      <c r="P23" s="15" t="s">
        <v>53</v>
      </c>
      <c r="Q23" s="20">
        <f>SUM(S23:AP23)</f>
        <v>34839453.473650008</v>
      </c>
      <c r="R23" s="17">
        <v>0</v>
      </c>
      <c r="S23" s="17">
        <v>28780316.352450006</v>
      </c>
      <c r="T23" s="17">
        <v>0</v>
      </c>
      <c r="U23" s="15" t="s">
        <v>50</v>
      </c>
      <c r="V23" s="17">
        <v>0</v>
      </c>
      <c r="W23" s="17">
        <v>5223394.07</v>
      </c>
      <c r="X23" s="15" t="s">
        <v>65</v>
      </c>
      <c r="Y23" s="17">
        <v>835743.0512000001</v>
      </c>
      <c r="Z23" s="17">
        <v>0</v>
      </c>
      <c r="AA23" s="15" t="s">
        <v>50</v>
      </c>
      <c r="AB23" s="17">
        <v>0</v>
      </c>
      <c r="AC23" s="17">
        <v>0</v>
      </c>
      <c r="AD23" s="15" t="s">
        <v>50</v>
      </c>
      <c r="AE23" s="17">
        <v>0</v>
      </c>
      <c r="AF23" s="15">
        <v>0</v>
      </c>
      <c r="AG23" s="15" t="s">
        <v>50</v>
      </c>
      <c r="AH23" s="17">
        <v>0</v>
      </c>
      <c r="AI23" s="17">
        <v>0</v>
      </c>
      <c r="AJ23" s="15" t="s">
        <v>50</v>
      </c>
      <c r="AK23" s="17">
        <v>0</v>
      </c>
      <c r="AL23" s="17">
        <v>0</v>
      </c>
      <c r="AM23" s="16" t="s">
        <v>53</v>
      </c>
      <c r="AN23" s="15" t="s">
        <v>53</v>
      </c>
      <c r="AO23" s="16" t="s">
        <v>53</v>
      </c>
      <c r="AP23" s="15" t="s">
        <v>53</v>
      </c>
    </row>
    <row r="24" spans="1:42" x14ac:dyDescent="0.25">
      <c r="A24" s="33" t="s">
        <v>94</v>
      </c>
      <c r="B24" s="16" t="s">
        <v>89</v>
      </c>
      <c r="C24" s="15" t="s">
        <v>47</v>
      </c>
      <c r="D24" s="15" t="s">
        <v>67</v>
      </c>
      <c r="E24" s="15" t="s">
        <v>68</v>
      </c>
      <c r="F24" s="15" t="s">
        <v>200</v>
      </c>
      <c r="G24" s="15" t="s">
        <v>51</v>
      </c>
      <c r="H24" s="15" t="s">
        <v>95</v>
      </c>
      <c r="I24" s="17" t="s">
        <v>53</v>
      </c>
      <c r="J24" s="17" t="s">
        <v>53</v>
      </c>
      <c r="K24" s="17" t="s">
        <v>53</v>
      </c>
      <c r="L24" s="17" t="s">
        <v>53</v>
      </c>
      <c r="M24" s="17">
        <v>0</v>
      </c>
      <c r="N24" s="15" t="s">
        <v>53</v>
      </c>
      <c r="O24" s="15" t="s">
        <v>54</v>
      </c>
      <c r="P24" s="15" t="s">
        <v>53</v>
      </c>
      <c r="Q24" s="20">
        <f>SUM(S24:AP24)</f>
        <v>38356792.042599998</v>
      </c>
      <c r="R24" s="17">
        <v>0</v>
      </c>
      <c r="S24" s="17">
        <v>28719846.134199999</v>
      </c>
      <c r="T24" s="17">
        <v>0</v>
      </c>
      <c r="U24" s="15" t="s">
        <v>50</v>
      </c>
      <c r="V24" s="17">
        <v>0</v>
      </c>
      <c r="W24" s="17">
        <v>8307711.9900000002</v>
      </c>
      <c r="X24" s="15" t="s">
        <v>65</v>
      </c>
      <c r="Y24" s="17">
        <v>1329233.9184000001</v>
      </c>
      <c r="Z24" s="17">
        <v>0</v>
      </c>
      <c r="AA24" s="15" t="s">
        <v>50</v>
      </c>
      <c r="AB24" s="17">
        <v>0</v>
      </c>
      <c r="AC24" s="17">
        <v>0</v>
      </c>
      <c r="AD24" s="15" t="s">
        <v>50</v>
      </c>
      <c r="AE24" s="17">
        <v>0</v>
      </c>
      <c r="AF24" s="15">
        <v>0</v>
      </c>
      <c r="AG24" s="15" t="s">
        <v>50</v>
      </c>
      <c r="AH24" s="17">
        <v>0</v>
      </c>
      <c r="AI24" s="17">
        <v>0</v>
      </c>
      <c r="AJ24" s="15" t="s">
        <v>50</v>
      </c>
      <c r="AK24" s="17">
        <v>0</v>
      </c>
      <c r="AL24" s="17">
        <v>0</v>
      </c>
      <c r="AM24" s="16" t="s">
        <v>53</v>
      </c>
      <c r="AN24" s="15" t="s">
        <v>53</v>
      </c>
      <c r="AO24" s="16" t="s">
        <v>53</v>
      </c>
      <c r="AP24" s="15" t="s">
        <v>53</v>
      </c>
    </row>
    <row r="25" spans="1:42" s="25" customFormat="1" x14ac:dyDescent="0.25">
      <c r="A25" s="33" t="s">
        <v>96</v>
      </c>
      <c r="B25" s="24" t="s">
        <v>89</v>
      </c>
      <c r="C25" s="23" t="s">
        <v>47</v>
      </c>
      <c r="D25" s="23" t="s">
        <v>71</v>
      </c>
      <c r="E25" s="23" t="s">
        <v>72</v>
      </c>
      <c r="F25" s="23" t="s">
        <v>186</v>
      </c>
      <c r="G25" s="23" t="s">
        <v>51</v>
      </c>
      <c r="H25" s="23" t="s">
        <v>97</v>
      </c>
      <c r="I25" s="20" t="s">
        <v>53</v>
      </c>
      <c r="J25" s="20" t="s">
        <v>53</v>
      </c>
      <c r="K25" s="20" t="s">
        <v>53</v>
      </c>
      <c r="L25" s="20" t="s">
        <v>53</v>
      </c>
      <c r="M25" s="20">
        <v>0</v>
      </c>
      <c r="N25" s="23" t="s">
        <v>53</v>
      </c>
      <c r="O25" s="23" t="s">
        <v>54</v>
      </c>
      <c r="P25" s="23" t="s">
        <v>53</v>
      </c>
      <c r="Q25" s="20">
        <f>SUM(S25:AP25)</f>
        <v>25272037.9542</v>
      </c>
      <c r="R25" s="20">
        <v>0</v>
      </c>
      <c r="S25" s="20">
        <v>18732725.4102</v>
      </c>
      <c r="T25" s="20">
        <v>0</v>
      </c>
      <c r="U25" s="23" t="s">
        <v>50</v>
      </c>
      <c r="V25" s="20">
        <v>0</v>
      </c>
      <c r="W25" s="20">
        <v>5637338.4000000004</v>
      </c>
      <c r="X25" s="23" t="s">
        <v>50</v>
      </c>
      <c r="Y25" s="20">
        <v>901974.14400000009</v>
      </c>
      <c r="Z25" s="20">
        <v>0</v>
      </c>
      <c r="AA25" s="23" t="s">
        <v>50</v>
      </c>
      <c r="AB25" s="20">
        <v>0</v>
      </c>
      <c r="AC25" s="20">
        <v>0</v>
      </c>
      <c r="AD25" s="23" t="s">
        <v>50</v>
      </c>
      <c r="AE25" s="20">
        <v>0</v>
      </c>
      <c r="AF25" s="23">
        <v>0</v>
      </c>
      <c r="AG25" s="23" t="s">
        <v>50</v>
      </c>
      <c r="AH25" s="20">
        <v>0</v>
      </c>
      <c r="AI25" s="20">
        <v>0</v>
      </c>
      <c r="AJ25" s="23" t="s">
        <v>50</v>
      </c>
      <c r="AK25" s="20">
        <v>0</v>
      </c>
      <c r="AL25" s="20">
        <v>0</v>
      </c>
      <c r="AM25" s="24" t="s">
        <v>53</v>
      </c>
      <c r="AN25" s="23" t="s">
        <v>53</v>
      </c>
      <c r="AO25" s="24" t="s">
        <v>53</v>
      </c>
      <c r="AP25" s="23" t="s">
        <v>53</v>
      </c>
    </row>
    <row r="26" spans="1:42" s="25" customFormat="1" x14ac:dyDescent="0.25">
      <c r="A26" s="33" t="s">
        <v>98</v>
      </c>
      <c r="B26" s="24" t="s">
        <v>89</v>
      </c>
      <c r="C26" s="23" t="s">
        <v>47</v>
      </c>
      <c r="D26" s="23" t="s">
        <v>71</v>
      </c>
      <c r="E26" s="23" t="s">
        <v>72</v>
      </c>
      <c r="F26" s="23" t="s">
        <v>186</v>
      </c>
      <c r="G26" s="23" t="s">
        <v>51</v>
      </c>
      <c r="H26" s="23" t="s">
        <v>99</v>
      </c>
      <c r="I26" s="20" t="s">
        <v>53</v>
      </c>
      <c r="J26" s="20" t="s">
        <v>53</v>
      </c>
      <c r="K26" s="20" t="s">
        <v>53</v>
      </c>
      <c r="L26" s="20" t="s">
        <v>53</v>
      </c>
      <c r="M26" s="20">
        <v>0</v>
      </c>
      <c r="N26" s="23" t="s">
        <v>53</v>
      </c>
      <c r="O26" s="23" t="s">
        <v>100</v>
      </c>
      <c r="P26" s="23" t="s">
        <v>101</v>
      </c>
      <c r="Q26" s="20">
        <f>SUM(S26:AP26)</f>
        <v>130000</v>
      </c>
      <c r="R26" s="20">
        <v>0</v>
      </c>
      <c r="S26" s="20">
        <v>130000</v>
      </c>
      <c r="T26" s="20">
        <v>0</v>
      </c>
      <c r="U26" s="23" t="s">
        <v>50</v>
      </c>
      <c r="V26" s="20">
        <v>0</v>
      </c>
      <c r="W26" s="20">
        <v>0</v>
      </c>
      <c r="X26" s="23" t="s">
        <v>50</v>
      </c>
      <c r="Y26" s="20">
        <v>0</v>
      </c>
      <c r="Z26" s="20">
        <v>0</v>
      </c>
      <c r="AA26" s="23" t="s">
        <v>50</v>
      </c>
      <c r="AB26" s="20">
        <v>0</v>
      </c>
      <c r="AC26" s="20">
        <v>0</v>
      </c>
      <c r="AD26" s="23" t="s">
        <v>50</v>
      </c>
      <c r="AE26" s="20">
        <v>0</v>
      </c>
      <c r="AF26" s="23">
        <v>0</v>
      </c>
      <c r="AG26" s="23" t="s">
        <v>50</v>
      </c>
      <c r="AH26" s="20">
        <v>0</v>
      </c>
      <c r="AI26" s="20">
        <v>0</v>
      </c>
      <c r="AJ26" s="23" t="s">
        <v>50</v>
      </c>
      <c r="AK26" s="20">
        <v>0</v>
      </c>
      <c r="AL26" s="20">
        <v>0</v>
      </c>
      <c r="AM26" s="24" t="s">
        <v>53</v>
      </c>
      <c r="AN26" s="23" t="s">
        <v>53</v>
      </c>
      <c r="AO26" s="24" t="s">
        <v>53</v>
      </c>
      <c r="AP26" s="23" t="s">
        <v>53</v>
      </c>
    </row>
    <row r="27" spans="1:42" s="25" customFormat="1" x14ac:dyDescent="0.25">
      <c r="A27" s="33" t="s">
        <v>102</v>
      </c>
      <c r="B27" s="24" t="s">
        <v>89</v>
      </c>
      <c r="C27" s="23" t="s">
        <v>47</v>
      </c>
      <c r="D27" s="23" t="s">
        <v>71</v>
      </c>
      <c r="E27" s="23" t="s">
        <v>72</v>
      </c>
      <c r="F27" s="23" t="s">
        <v>186</v>
      </c>
      <c r="G27" s="23" t="s">
        <v>51</v>
      </c>
      <c r="H27" s="23" t="s">
        <v>103</v>
      </c>
      <c r="I27" s="20" t="s">
        <v>53</v>
      </c>
      <c r="J27" s="20" t="s">
        <v>53</v>
      </c>
      <c r="K27" s="20" t="s">
        <v>53</v>
      </c>
      <c r="L27" s="20" t="s">
        <v>53</v>
      </c>
      <c r="M27" s="20">
        <v>0</v>
      </c>
      <c r="N27" s="23" t="s">
        <v>53</v>
      </c>
      <c r="O27" s="23" t="s">
        <v>54</v>
      </c>
      <c r="P27" s="23" t="s">
        <v>53</v>
      </c>
      <c r="Q27" s="20">
        <f>SUM(S27:AP27)</f>
        <v>20846603.502000004</v>
      </c>
      <c r="R27" s="20">
        <v>0</v>
      </c>
      <c r="S27" s="20">
        <v>14536059.998400003</v>
      </c>
      <c r="T27" s="20">
        <v>0</v>
      </c>
      <c r="U27" s="23" t="s">
        <v>50</v>
      </c>
      <c r="V27" s="20">
        <v>0</v>
      </c>
      <c r="W27" s="20">
        <v>5440123.71</v>
      </c>
      <c r="X27" s="23" t="s">
        <v>50</v>
      </c>
      <c r="Y27" s="20">
        <v>870419.79359999998</v>
      </c>
      <c r="Z27" s="20">
        <v>0</v>
      </c>
      <c r="AA27" s="23" t="s">
        <v>50</v>
      </c>
      <c r="AB27" s="20">
        <v>0</v>
      </c>
      <c r="AC27" s="20">
        <v>0</v>
      </c>
      <c r="AD27" s="23" t="s">
        <v>50</v>
      </c>
      <c r="AE27" s="20">
        <v>0</v>
      </c>
      <c r="AF27" s="23">
        <v>0</v>
      </c>
      <c r="AG27" s="23" t="s">
        <v>50</v>
      </c>
      <c r="AH27" s="20">
        <v>0</v>
      </c>
      <c r="AI27" s="20">
        <v>0</v>
      </c>
      <c r="AJ27" s="23" t="s">
        <v>50</v>
      </c>
      <c r="AK27" s="20">
        <v>0</v>
      </c>
      <c r="AL27" s="20">
        <v>0</v>
      </c>
      <c r="AM27" s="24" t="s">
        <v>53</v>
      </c>
      <c r="AN27" s="23" t="s">
        <v>53</v>
      </c>
      <c r="AO27" s="24" t="s">
        <v>53</v>
      </c>
      <c r="AP27" s="23" t="s">
        <v>53</v>
      </c>
    </row>
    <row r="28" spans="1:42" x14ac:dyDescent="0.25">
      <c r="A28" s="33" t="s">
        <v>104</v>
      </c>
      <c r="B28" s="16" t="s">
        <v>89</v>
      </c>
      <c r="C28" s="15" t="s">
        <v>47</v>
      </c>
      <c r="D28" s="15" t="s">
        <v>105</v>
      </c>
      <c r="E28" s="15" t="s">
        <v>106</v>
      </c>
      <c r="F28" s="15" t="s">
        <v>210</v>
      </c>
      <c r="G28" s="15" t="s">
        <v>51</v>
      </c>
      <c r="H28" s="15" t="s">
        <v>107</v>
      </c>
      <c r="I28" s="17" t="s">
        <v>53</v>
      </c>
      <c r="J28" s="17" t="s">
        <v>53</v>
      </c>
      <c r="K28" s="17" t="s">
        <v>53</v>
      </c>
      <c r="L28" s="17" t="s">
        <v>53</v>
      </c>
      <c r="M28" s="17">
        <v>0</v>
      </c>
      <c r="N28" s="15" t="s">
        <v>53</v>
      </c>
      <c r="O28" s="15" t="s">
        <v>54</v>
      </c>
      <c r="P28" s="15" t="s">
        <v>53</v>
      </c>
      <c r="Q28" s="20">
        <f>SUM(S28:AP28)</f>
        <v>3020902.8513500001</v>
      </c>
      <c r="R28" s="17">
        <v>0</v>
      </c>
      <c r="S28" s="17">
        <v>2239758.8513500001</v>
      </c>
      <c r="T28" s="17">
        <v>0</v>
      </c>
      <c r="U28" s="15" t="s">
        <v>50</v>
      </c>
      <c r="V28" s="17">
        <v>0</v>
      </c>
      <c r="W28" s="17">
        <v>673400</v>
      </c>
      <c r="X28" s="15" t="s">
        <v>65</v>
      </c>
      <c r="Y28" s="17">
        <v>107744</v>
      </c>
      <c r="Z28" s="17">
        <v>0</v>
      </c>
      <c r="AA28" s="15" t="s">
        <v>50</v>
      </c>
      <c r="AB28" s="17">
        <v>0</v>
      </c>
      <c r="AC28" s="17">
        <v>0</v>
      </c>
      <c r="AD28" s="15" t="s">
        <v>50</v>
      </c>
      <c r="AE28" s="17">
        <v>0</v>
      </c>
      <c r="AF28" s="15">
        <v>0</v>
      </c>
      <c r="AG28" s="15" t="s">
        <v>50</v>
      </c>
      <c r="AH28" s="17">
        <v>0</v>
      </c>
      <c r="AI28" s="17">
        <v>0</v>
      </c>
      <c r="AJ28" s="15" t="s">
        <v>50</v>
      </c>
      <c r="AK28" s="17">
        <v>0</v>
      </c>
      <c r="AL28" s="17">
        <v>0</v>
      </c>
      <c r="AM28" s="16" t="s">
        <v>53</v>
      </c>
      <c r="AN28" s="15" t="s">
        <v>53</v>
      </c>
      <c r="AO28" s="16" t="s">
        <v>53</v>
      </c>
      <c r="AP28" s="15" t="s">
        <v>53</v>
      </c>
    </row>
    <row r="29" spans="1:42" x14ac:dyDescent="0.25">
      <c r="A29" s="33" t="s">
        <v>108</v>
      </c>
      <c r="B29" s="16" t="s">
        <v>109</v>
      </c>
      <c r="C29" s="15" t="s">
        <v>47</v>
      </c>
      <c r="D29" s="15" t="s">
        <v>48</v>
      </c>
      <c r="E29" s="15" t="s">
        <v>49</v>
      </c>
      <c r="F29" s="15" t="s">
        <v>186</v>
      </c>
      <c r="G29" s="15" t="s">
        <v>51</v>
      </c>
      <c r="H29" s="15" t="s">
        <v>110</v>
      </c>
      <c r="I29" s="17" t="s">
        <v>53</v>
      </c>
      <c r="J29" s="17" t="s">
        <v>53</v>
      </c>
      <c r="K29" s="17" t="s">
        <v>53</v>
      </c>
      <c r="L29" s="17" t="s">
        <v>53</v>
      </c>
      <c r="M29" s="17">
        <v>0</v>
      </c>
      <c r="N29" s="15" t="s">
        <v>53</v>
      </c>
      <c r="O29" s="15" t="s">
        <v>54</v>
      </c>
      <c r="P29" s="15" t="s">
        <v>53</v>
      </c>
      <c r="Q29" s="20">
        <f>SUM(S29:AP29)</f>
        <v>41251140.807600006</v>
      </c>
      <c r="R29" s="17">
        <v>0</v>
      </c>
      <c r="S29" s="17">
        <v>35701286.111500002</v>
      </c>
      <c r="T29" s="17">
        <v>0</v>
      </c>
      <c r="U29" s="15" t="s">
        <v>50</v>
      </c>
      <c r="V29" s="17">
        <v>0</v>
      </c>
      <c r="W29" s="17">
        <v>4784357.4966000002</v>
      </c>
      <c r="X29" s="15" t="s">
        <v>50</v>
      </c>
      <c r="Y29" s="17">
        <v>765497.19949999999</v>
      </c>
      <c r="Z29" s="17">
        <v>0</v>
      </c>
      <c r="AA29" s="15" t="s">
        <v>50</v>
      </c>
      <c r="AB29" s="17">
        <v>0</v>
      </c>
      <c r="AC29" s="17">
        <v>0</v>
      </c>
      <c r="AD29" s="15" t="s">
        <v>50</v>
      </c>
      <c r="AE29" s="17">
        <v>0</v>
      </c>
      <c r="AF29" s="15">
        <v>0</v>
      </c>
      <c r="AG29" s="15" t="s">
        <v>50</v>
      </c>
      <c r="AH29" s="17">
        <v>0</v>
      </c>
      <c r="AI29" s="17">
        <v>0</v>
      </c>
      <c r="AJ29" s="15" t="s">
        <v>50</v>
      </c>
      <c r="AK29" s="17">
        <v>0</v>
      </c>
      <c r="AL29" s="17">
        <v>0</v>
      </c>
      <c r="AM29" s="16" t="s">
        <v>53</v>
      </c>
      <c r="AN29" s="15" t="s">
        <v>53</v>
      </c>
      <c r="AO29" s="16" t="s">
        <v>53</v>
      </c>
      <c r="AP29" s="15" t="s">
        <v>53</v>
      </c>
    </row>
    <row r="30" spans="1:42" x14ac:dyDescent="0.25">
      <c r="A30" s="33" t="s">
        <v>111</v>
      </c>
      <c r="B30" s="16" t="s">
        <v>109</v>
      </c>
      <c r="C30" s="15" t="s">
        <v>47</v>
      </c>
      <c r="D30" s="15" t="s">
        <v>62</v>
      </c>
      <c r="E30" s="15" t="s">
        <v>63</v>
      </c>
      <c r="F30" s="15" t="s">
        <v>194</v>
      </c>
      <c r="G30" s="15" t="s">
        <v>51</v>
      </c>
      <c r="H30" s="15" t="s">
        <v>112</v>
      </c>
      <c r="I30" s="17" t="s">
        <v>53</v>
      </c>
      <c r="J30" s="17" t="s">
        <v>53</v>
      </c>
      <c r="K30" s="17" t="s">
        <v>53</v>
      </c>
      <c r="L30" s="17" t="s">
        <v>53</v>
      </c>
      <c r="M30" s="17">
        <v>0</v>
      </c>
      <c r="N30" s="15" t="s">
        <v>53</v>
      </c>
      <c r="O30" s="15" t="s">
        <v>54</v>
      </c>
      <c r="P30" s="15" t="s">
        <v>53</v>
      </c>
      <c r="Q30" s="20">
        <f>SUM(S30:AP30)</f>
        <v>30177632.151150003</v>
      </c>
      <c r="R30" s="17">
        <v>0</v>
      </c>
      <c r="S30" s="17">
        <v>20773261.448150005</v>
      </c>
      <c r="T30" s="17">
        <v>0</v>
      </c>
      <c r="U30" s="15" t="s">
        <v>50</v>
      </c>
      <c r="V30" s="17">
        <v>0</v>
      </c>
      <c r="W30" s="17">
        <v>8107216.1232000003</v>
      </c>
      <c r="X30" s="15" t="s">
        <v>50</v>
      </c>
      <c r="Y30" s="17">
        <v>1297154.5798000002</v>
      </c>
      <c r="Z30" s="17">
        <v>0</v>
      </c>
      <c r="AA30" s="15" t="s">
        <v>50</v>
      </c>
      <c r="AB30" s="17">
        <v>0</v>
      </c>
      <c r="AC30" s="17">
        <v>0</v>
      </c>
      <c r="AD30" s="15" t="s">
        <v>50</v>
      </c>
      <c r="AE30" s="17">
        <v>0</v>
      </c>
      <c r="AF30" s="15">
        <v>0</v>
      </c>
      <c r="AG30" s="15" t="s">
        <v>50</v>
      </c>
      <c r="AH30" s="17">
        <v>0</v>
      </c>
      <c r="AI30" s="17">
        <v>0</v>
      </c>
      <c r="AJ30" s="15" t="s">
        <v>50</v>
      </c>
      <c r="AK30" s="17">
        <v>0</v>
      </c>
      <c r="AL30" s="17">
        <v>0</v>
      </c>
      <c r="AM30" s="16" t="s">
        <v>53</v>
      </c>
      <c r="AN30" s="15" t="s">
        <v>53</v>
      </c>
      <c r="AO30" s="16" t="s">
        <v>53</v>
      </c>
      <c r="AP30" s="15" t="s">
        <v>53</v>
      </c>
    </row>
    <row r="31" spans="1:42" x14ac:dyDescent="0.25">
      <c r="A31" s="33" t="s">
        <v>113</v>
      </c>
      <c r="B31" s="16" t="s">
        <v>109</v>
      </c>
      <c r="C31" s="15" t="s">
        <v>47</v>
      </c>
      <c r="D31" s="15" t="s">
        <v>67</v>
      </c>
      <c r="E31" s="15" t="s">
        <v>68</v>
      </c>
      <c r="F31" s="15" t="s">
        <v>201</v>
      </c>
      <c r="G31" s="15" t="s">
        <v>51</v>
      </c>
      <c r="H31" s="15" t="s">
        <v>114</v>
      </c>
      <c r="I31" s="17" t="s">
        <v>53</v>
      </c>
      <c r="J31" s="17" t="s">
        <v>53</v>
      </c>
      <c r="K31" s="17" t="s">
        <v>53</v>
      </c>
      <c r="L31" s="17" t="s">
        <v>53</v>
      </c>
      <c r="M31" s="17">
        <v>0</v>
      </c>
      <c r="N31" s="15" t="s">
        <v>53</v>
      </c>
      <c r="O31" s="15" t="s">
        <v>54</v>
      </c>
      <c r="P31" s="15" t="s">
        <v>53</v>
      </c>
      <c r="Q31" s="20">
        <f>SUM(S31:AP31)</f>
        <v>26867866.480400003</v>
      </c>
      <c r="R31" s="17">
        <v>0</v>
      </c>
      <c r="S31" s="17">
        <v>21027735.062400002</v>
      </c>
      <c r="T31" s="17">
        <v>0</v>
      </c>
      <c r="U31" s="15" t="s">
        <v>50</v>
      </c>
      <c r="V31" s="17">
        <v>0</v>
      </c>
      <c r="W31" s="17">
        <v>5034596.05</v>
      </c>
      <c r="X31" s="15" t="s">
        <v>50</v>
      </c>
      <c r="Y31" s="17">
        <v>805535.36800000002</v>
      </c>
      <c r="Z31" s="17">
        <v>0</v>
      </c>
      <c r="AA31" s="15" t="s">
        <v>50</v>
      </c>
      <c r="AB31" s="17">
        <v>0</v>
      </c>
      <c r="AC31" s="17">
        <v>0</v>
      </c>
      <c r="AD31" s="15" t="s">
        <v>50</v>
      </c>
      <c r="AE31" s="17">
        <v>0</v>
      </c>
      <c r="AF31" s="15">
        <v>0</v>
      </c>
      <c r="AG31" s="15" t="s">
        <v>50</v>
      </c>
      <c r="AH31" s="17">
        <v>0</v>
      </c>
      <c r="AI31" s="17">
        <v>0</v>
      </c>
      <c r="AJ31" s="15" t="s">
        <v>50</v>
      </c>
      <c r="AK31" s="17">
        <v>0</v>
      </c>
      <c r="AL31" s="17">
        <v>0</v>
      </c>
      <c r="AM31" s="16" t="s">
        <v>53</v>
      </c>
      <c r="AN31" s="15" t="s">
        <v>53</v>
      </c>
      <c r="AO31" s="16" t="s">
        <v>53</v>
      </c>
      <c r="AP31" s="15" t="s">
        <v>53</v>
      </c>
    </row>
    <row r="32" spans="1:42" x14ac:dyDescent="0.25">
      <c r="A32" s="33" t="s">
        <v>115</v>
      </c>
      <c r="B32" s="16" t="s">
        <v>109</v>
      </c>
      <c r="C32" s="15" t="s">
        <v>47</v>
      </c>
      <c r="D32" s="15" t="s">
        <v>71</v>
      </c>
      <c r="E32" s="15" t="s">
        <v>72</v>
      </c>
      <c r="F32" s="15" t="s">
        <v>187</v>
      </c>
      <c r="G32" s="15" t="s">
        <v>51</v>
      </c>
      <c r="H32" s="15" t="s">
        <v>116</v>
      </c>
      <c r="I32" s="17" t="s">
        <v>53</v>
      </c>
      <c r="J32" s="17" t="s">
        <v>53</v>
      </c>
      <c r="K32" s="17" t="s">
        <v>53</v>
      </c>
      <c r="L32" s="17" t="s">
        <v>53</v>
      </c>
      <c r="M32" s="17">
        <v>0</v>
      </c>
      <c r="N32" s="15" t="s">
        <v>53</v>
      </c>
      <c r="O32" s="15" t="s">
        <v>54</v>
      </c>
      <c r="P32" s="15" t="s">
        <v>53</v>
      </c>
      <c r="Q32" s="20">
        <f>SUM(S32:AP32)</f>
        <v>14069156.746999998</v>
      </c>
      <c r="R32" s="17">
        <v>0</v>
      </c>
      <c r="S32" s="17">
        <v>12395276.746999998</v>
      </c>
      <c r="T32" s="17">
        <v>0</v>
      </c>
      <c r="U32" s="15" t="s">
        <v>50</v>
      </c>
      <c r="V32" s="17">
        <v>0</v>
      </c>
      <c r="W32" s="17">
        <v>1443000</v>
      </c>
      <c r="X32" s="15" t="s">
        <v>50</v>
      </c>
      <c r="Y32" s="17">
        <v>230880</v>
      </c>
      <c r="Z32" s="17">
        <v>0</v>
      </c>
      <c r="AA32" s="15" t="s">
        <v>50</v>
      </c>
      <c r="AB32" s="17">
        <v>0</v>
      </c>
      <c r="AC32" s="17">
        <v>0</v>
      </c>
      <c r="AD32" s="15" t="s">
        <v>50</v>
      </c>
      <c r="AE32" s="17">
        <v>0</v>
      </c>
      <c r="AF32" s="15">
        <v>0</v>
      </c>
      <c r="AG32" s="15" t="s">
        <v>50</v>
      </c>
      <c r="AH32" s="17">
        <v>0</v>
      </c>
      <c r="AI32" s="17">
        <v>0</v>
      </c>
      <c r="AJ32" s="15" t="s">
        <v>50</v>
      </c>
      <c r="AK32" s="17">
        <v>0</v>
      </c>
      <c r="AL32" s="17">
        <v>0</v>
      </c>
      <c r="AM32" s="16" t="s">
        <v>53</v>
      </c>
      <c r="AN32" s="15" t="s">
        <v>53</v>
      </c>
      <c r="AO32" s="16" t="s">
        <v>53</v>
      </c>
      <c r="AP32" s="15" t="s">
        <v>53</v>
      </c>
    </row>
    <row r="33" spans="1:42" s="25" customFormat="1" x14ac:dyDescent="0.25">
      <c r="A33" s="33" t="s">
        <v>117</v>
      </c>
      <c r="B33" s="31" t="s">
        <v>109</v>
      </c>
      <c r="C33" s="30" t="s">
        <v>47</v>
      </c>
      <c r="D33" s="30" t="s">
        <v>105</v>
      </c>
      <c r="E33" s="30" t="s">
        <v>106</v>
      </c>
      <c r="F33" s="30" t="s">
        <v>211</v>
      </c>
      <c r="G33" s="30" t="s">
        <v>51</v>
      </c>
      <c r="H33" s="30" t="s">
        <v>118</v>
      </c>
      <c r="I33" s="32" t="s">
        <v>53</v>
      </c>
      <c r="J33" s="32" t="s">
        <v>53</v>
      </c>
      <c r="K33" s="32" t="s">
        <v>53</v>
      </c>
      <c r="L33" s="32" t="s">
        <v>53</v>
      </c>
      <c r="M33" s="32">
        <v>0</v>
      </c>
      <c r="N33" s="30" t="s">
        <v>53</v>
      </c>
      <c r="O33" s="30" t="s">
        <v>119</v>
      </c>
      <c r="P33" s="30" t="s">
        <v>120</v>
      </c>
      <c r="Q33" s="20">
        <f>SUM(S33:AP33)</f>
        <v>846443.6</v>
      </c>
      <c r="R33" s="32">
        <v>0</v>
      </c>
      <c r="S33" s="32">
        <v>846443.6</v>
      </c>
      <c r="T33" s="32">
        <v>0</v>
      </c>
      <c r="U33" s="30" t="s">
        <v>50</v>
      </c>
      <c r="V33" s="32">
        <v>0</v>
      </c>
      <c r="W33" s="32">
        <v>0</v>
      </c>
      <c r="X33" s="30" t="s">
        <v>50</v>
      </c>
      <c r="Y33" s="32">
        <v>0</v>
      </c>
      <c r="Z33" s="32">
        <v>0</v>
      </c>
      <c r="AA33" s="30" t="s">
        <v>50</v>
      </c>
      <c r="AB33" s="32">
        <v>0</v>
      </c>
      <c r="AC33" s="32">
        <v>0</v>
      </c>
      <c r="AD33" s="30" t="s">
        <v>50</v>
      </c>
      <c r="AE33" s="32">
        <v>0</v>
      </c>
      <c r="AF33" s="30">
        <v>0</v>
      </c>
      <c r="AG33" s="30" t="s">
        <v>50</v>
      </c>
      <c r="AH33" s="32">
        <v>0</v>
      </c>
      <c r="AI33" s="32">
        <v>0</v>
      </c>
      <c r="AJ33" s="30" t="s">
        <v>50</v>
      </c>
      <c r="AK33" s="32">
        <v>0</v>
      </c>
      <c r="AL33" s="32">
        <v>0</v>
      </c>
      <c r="AM33" s="31" t="s">
        <v>53</v>
      </c>
      <c r="AN33" s="30" t="s">
        <v>53</v>
      </c>
      <c r="AO33" s="31" t="s">
        <v>53</v>
      </c>
      <c r="AP33" s="30" t="s">
        <v>53</v>
      </c>
    </row>
    <row r="34" spans="1:42" s="25" customFormat="1" x14ac:dyDescent="0.25">
      <c r="A34" s="33" t="s">
        <v>121</v>
      </c>
      <c r="B34" s="24" t="s">
        <v>122</v>
      </c>
      <c r="C34" s="23" t="s">
        <v>47</v>
      </c>
      <c r="D34" s="23" t="s">
        <v>48</v>
      </c>
      <c r="E34" s="23" t="s">
        <v>49</v>
      </c>
      <c r="F34" s="23" t="s">
        <v>187</v>
      </c>
      <c r="G34" s="23" t="s">
        <v>51</v>
      </c>
      <c r="H34" s="23" t="s">
        <v>123</v>
      </c>
      <c r="I34" s="20" t="s">
        <v>53</v>
      </c>
      <c r="J34" s="20" t="s">
        <v>53</v>
      </c>
      <c r="K34" s="20" t="s">
        <v>53</v>
      </c>
      <c r="L34" s="20" t="s">
        <v>53</v>
      </c>
      <c r="M34" s="20">
        <v>0</v>
      </c>
      <c r="N34" s="23" t="s">
        <v>53</v>
      </c>
      <c r="O34" s="23" t="s">
        <v>54</v>
      </c>
      <c r="P34" s="23" t="s">
        <v>53</v>
      </c>
      <c r="Q34" s="20">
        <f>SUM(S34:AP34)</f>
        <v>20272650.5526</v>
      </c>
      <c r="R34" s="20">
        <v>0</v>
      </c>
      <c r="S34" s="20">
        <v>17069118.4025</v>
      </c>
      <c r="T34" s="20">
        <v>0</v>
      </c>
      <c r="U34" s="23" t="s">
        <v>50</v>
      </c>
      <c r="V34" s="20">
        <v>0</v>
      </c>
      <c r="W34" s="20">
        <v>2761665.6466000001</v>
      </c>
      <c r="X34" s="23" t="s">
        <v>50</v>
      </c>
      <c r="Y34" s="20">
        <v>441866.50349999999</v>
      </c>
      <c r="Z34" s="20">
        <v>0</v>
      </c>
      <c r="AA34" s="23" t="s">
        <v>50</v>
      </c>
      <c r="AB34" s="20">
        <v>0</v>
      </c>
      <c r="AC34" s="20">
        <v>0</v>
      </c>
      <c r="AD34" s="23" t="s">
        <v>50</v>
      </c>
      <c r="AE34" s="20">
        <v>0</v>
      </c>
      <c r="AF34" s="23">
        <v>0</v>
      </c>
      <c r="AG34" s="23" t="s">
        <v>50</v>
      </c>
      <c r="AH34" s="20">
        <v>0</v>
      </c>
      <c r="AI34" s="20">
        <v>0</v>
      </c>
      <c r="AJ34" s="23" t="s">
        <v>50</v>
      </c>
      <c r="AK34" s="20">
        <v>0</v>
      </c>
      <c r="AL34" s="20">
        <v>0</v>
      </c>
      <c r="AM34" s="24" t="s">
        <v>53</v>
      </c>
      <c r="AN34" s="23" t="s">
        <v>53</v>
      </c>
      <c r="AO34" s="24" t="s">
        <v>53</v>
      </c>
      <c r="AP34" s="23" t="s">
        <v>53</v>
      </c>
    </row>
    <row r="35" spans="1:42" s="25" customFormat="1" x14ac:dyDescent="0.25">
      <c r="A35" s="33" t="s">
        <v>124</v>
      </c>
      <c r="B35" s="24" t="s">
        <v>122</v>
      </c>
      <c r="C35" s="23" t="s">
        <v>47</v>
      </c>
      <c r="D35" s="23" t="s">
        <v>48</v>
      </c>
      <c r="E35" s="23" t="s">
        <v>49</v>
      </c>
      <c r="F35" s="23" t="s">
        <v>187</v>
      </c>
      <c r="G35" s="23" t="s">
        <v>51</v>
      </c>
      <c r="H35" s="23" t="s">
        <v>125</v>
      </c>
      <c r="I35" s="20" t="s">
        <v>53</v>
      </c>
      <c r="J35" s="20" t="s">
        <v>53</v>
      </c>
      <c r="K35" s="20" t="s">
        <v>53</v>
      </c>
      <c r="L35" s="20" t="s">
        <v>53</v>
      </c>
      <c r="M35" s="20">
        <v>0</v>
      </c>
      <c r="N35" s="23" t="s">
        <v>53</v>
      </c>
      <c r="O35" s="23" t="s">
        <v>126</v>
      </c>
      <c r="P35" s="23" t="s">
        <v>127</v>
      </c>
      <c r="Q35" s="20">
        <f>SUM(S35:AP35)</f>
        <v>924887.5</v>
      </c>
      <c r="R35" s="20">
        <v>0</v>
      </c>
      <c r="S35" s="20">
        <v>924887.5</v>
      </c>
      <c r="T35" s="20">
        <v>0</v>
      </c>
      <c r="U35" s="23" t="s">
        <v>50</v>
      </c>
      <c r="V35" s="20">
        <v>0</v>
      </c>
      <c r="W35" s="20">
        <v>0</v>
      </c>
      <c r="X35" s="23" t="s">
        <v>50</v>
      </c>
      <c r="Y35" s="20">
        <v>0</v>
      </c>
      <c r="Z35" s="20">
        <v>0</v>
      </c>
      <c r="AA35" s="23" t="s">
        <v>50</v>
      </c>
      <c r="AB35" s="20">
        <v>0</v>
      </c>
      <c r="AC35" s="20">
        <v>0</v>
      </c>
      <c r="AD35" s="23" t="s">
        <v>50</v>
      </c>
      <c r="AE35" s="20">
        <v>0</v>
      </c>
      <c r="AF35" s="23">
        <v>0</v>
      </c>
      <c r="AG35" s="23" t="s">
        <v>50</v>
      </c>
      <c r="AH35" s="20">
        <v>0</v>
      </c>
      <c r="AI35" s="20">
        <v>0</v>
      </c>
      <c r="AJ35" s="23" t="s">
        <v>50</v>
      </c>
      <c r="AK35" s="20">
        <v>0</v>
      </c>
      <c r="AL35" s="20">
        <v>0</v>
      </c>
      <c r="AM35" s="24" t="s">
        <v>53</v>
      </c>
      <c r="AN35" s="23" t="s">
        <v>53</v>
      </c>
      <c r="AO35" s="24" t="s">
        <v>53</v>
      </c>
      <c r="AP35" s="23" t="s">
        <v>53</v>
      </c>
    </row>
    <row r="36" spans="1:42" x14ac:dyDescent="0.25">
      <c r="A36" s="33" t="s">
        <v>128</v>
      </c>
      <c r="B36" s="34" t="s">
        <v>122</v>
      </c>
      <c r="C36" s="33" t="s">
        <v>47</v>
      </c>
      <c r="D36" s="33" t="s">
        <v>48</v>
      </c>
      <c r="E36" s="33" t="s">
        <v>49</v>
      </c>
      <c r="F36" s="33" t="s">
        <v>187</v>
      </c>
      <c r="G36" s="33" t="s">
        <v>51</v>
      </c>
      <c r="H36" s="33" t="s">
        <v>129</v>
      </c>
      <c r="I36" s="35" t="s">
        <v>53</v>
      </c>
      <c r="J36" s="35" t="s">
        <v>53</v>
      </c>
      <c r="K36" s="35" t="s">
        <v>53</v>
      </c>
      <c r="L36" s="35" t="s">
        <v>53</v>
      </c>
      <c r="M36" s="35">
        <v>0</v>
      </c>
      <c r="N36" s="33" t="s">
        <v>53</v>
      </c>
      <c r="O36" s="33" t="s">
        <v>54</v>
      </c>
      <c r="P36" s="33" t="s">
        <v>53</v>
      </c>
      <c r="Q36" s="20">
        <f>SUM(S36:AP36)</f>
        <v>19155965.148900002</v>
      </c>
      <c r="R36" s="35">
        <v>0</v>
      </c>
      <c r="S36" s="35">
        <v>15009172.514400002</v>
      </c>
      <c r="T36" s="35">
        <v>0</v>
      </c>
      <c r="U36" s="33" t="s">
        <v>50</v>
      </c>
      <c r="V36" s="35">
        <v>0</v>
      </c>
      <c r="W36" s="35">
        <v>3574821.2366000004</v>
      </c>
      <c r="X36" s="33" t="s">
        <v>50</v>
      </c>
      <c r="Y36" s="35">
        <v>571971.39789999998</v>
      </c>
      <c r="Z36" s="35">
        <v>0</v>
      </c>
      <c r="AA36" s="33" t="s">
        <v>50</v>
      </c>
      <c r="AB36" s="35">
        <v>0</v>
      </c>
      <c r="AC36" s="35">
        <v>0</v>
      </c>
      <c r="AD36" s="33" t="s">
        <v>50</v>
      </c>
      <c r="AE36" s="35">
        <v>0</v>
      </c>
      <c r="AF36" s="33">
        <v>0</v>
      </c>
      <c r="AG36" s="33" t="s">
        <v>50</v>
      </c>
      <c r="AH36" s="35">
        <v>0</v>
      </c>
      <c r="AI36" s="35">
        <v>0</v>
      </c>
      <c r="AJ36" s="33" t="s">
        <v>50</v>
      </c>
      <c r="AK36" s="35">
        <v>0</v>
      </c>
      <c r="AL36" s="35">
        <v>0</v>
      </c>
      <c r="AM36" s="34" t="s">
        <v>53</v>
      </c>
      <c r="AN36" s="33" t="s">
        <v>53</v>
      </c>
      <c r="AO36" s="34" t="s">
        <v>53</v>
      </c>
      <c r="AP36" s="33" t="s">
        <v>53</v>
      </c>
    </row>
    <row r="37" spans="1:42" x14ac:dyDescent="0.25">
      <c r="A37" s="33" t="s">
        <v>130</v>
      </c>
      <c r="B37" s="16" t="s">
        <v>122</v>
      </c>
      <c r="C37" s="15" t="s">
        <v>47</v>
      </c>
      <c r="D37" s="15" t="s">
        <v>62</v>
      </c>
      <c r="E37" s="15" t="s">
        <v>63</v>
      </c>
      <c r="F37" s="15" t="s">
        <v>195</v>
      </c>
      <c r="G37" s="15" t="s">
        <v>51</v>
      </c>
      <c r="H37" s="15" t="s">
        <v>131</v>
      </c>
      <c r="I37" s="17" t="s">
        <v>53</v>
      </c>
      <c r="J37" s="17" t="s">
        <v>53</v>
      </c>
      <c r="K37" s="17" t="s">
        <v>53</v>
      </c>
      <c r="L37" s="17" t="s">
        <v>53</v>
      </c>
      <c r="M37" s="17">
        <v>0</v>
      </c>
      <c r="N37" s="15" t="s">
        <v>53</v>
      </c>
      <c r="O37" s="15" t="s">
        <v>54</v>
      </c>
      <c r="P37" s="15" t="s">
        <v>53</v>
      </c>
      <c r="Q37" s="20">
        <f>SUM(S37:AP37)</f>
        <v>37934877.974700004</v>
      </c>
      <c r="R37" s="17">
        <v>0</v>
      </c>
      <c r="S37" s="17">
        <v>31510579.813500002</v>
      </c>
      <c r="T37" s="17">
        <v>0</v>
      </c>
      <c r="U37" s="15" t="s">
        <v>50</v>
      </c>
      <c r="V37" s="17">
        <v>0</v>
      </c>
      <c r="W37" s="17">
        <v>5538188.0700000003</v>
      </c>
      <c r="X37" s="15" t="s">
        <v>50</v>
      </c>
      <c r="Y37" s="17">
        <v>886110.09120000002</v>
      </c>
      <c r="Z37" s="17">
        <v>0</v>
      </c>
      <c r="AA37" s="15" t="s">
        <v>50</v>
      </c>
      <c r="AB37" s="17">
        <v>0</v>
      </c>
      <c r="AC37" s="17">
        <v>0</v>
      </c>
      <c r="AD37" s="15" t="s">
        <v>50</v>
      </c>
      <c r="AE37" s="17">
        <v>0</v>
      </c>
      <c r="AF37" s="15">
        <v>0</v>
      </c>
      <c r="AG37" s="15" t="s">
        <v>50</v>
      </c>
      <c r="AH37" s="17">
        <v>0</v>
      </c>
      <c r="AI37" s="17">
        <v>0</v>
      </c>
      <c r="AJ37" s="15" t="s">
        <v>50</v>
      </c>
      <c r="AK37" s="17">
        <v>0</v>
      </c>
      <c r="AL37" s="17">
        <v>0</v>
      </c>
      <c r="AM37" s="16" t="s">
        <v>53</v>
      </c>
      <c r="AN37" s="15" t="s">
        <v>53</v>
      </c>
      <c r="AO37" s="16" t="s">
        <v>53</v>
      </c>
      <c r="AP37" s="15" t="s">
        <v>53</v>
      </c>
    </row>
    <row r="38" spans="1:42" s="25" customFormat="1" x14ac:dyDescent="0.25">
      <c r="A38" s="33" t="s">
        <v>132</v>
      </c>
      <c r="B38" s="31" t="s">
        <v>122</v>
      </c>
      <c r="C38" s="30" t="s">
        <v>47</v>
      </c>
      <c r="D38" s="30" t="s">
        <v>67</v>
      </c>
      <c r="E38" s="30" t="s">
        <v>68</v>
      </c>
      <c r="F38" s="30" t="s">
        <v>202</v>
      </c>
      <c r="G38" s="30" t="s">
        <v>51</v>
      </c>
      <c r="H38" s="30" t="s">
        <v>133</v>
      </c>
      <c r="I38" s="32" t="s">
        <v>53</v>
      </c>
      <c r="J38" s="32" t="s">
        <v>53</v>
      </c>
      <c r="K38" s="32" t="s">
        <v>53</v>
      </c>
      <c r="L38" s="32" t="s">
        <v>53</v>
      </c>
      <c r="M38" s="32">
        <v>0</v>
      </c>
      <c r="N38" s="30" t="s">
        <v>53</v>
      </c>
      <c r="O38" s="30" t="s">
        <v>54</v>
      </c>
      <c r="P38" s="30" t="s">
        <v>53</v>
      </c>
      <c r="Q38" s="20">
        <f>SUM(S38:AP38)</f>
        <v>47718018.007000007</v>
      </c>
      <c r="R38" s="32">
        <v>0</v>
      </c>
      <c r="S38" s="32">
        <v>35841239.420200005</v>
      </c>
      <c r="T38" s="32">
        <v>0</v>
      </c>
      <c r="U38" s="30" t="s">
        <v>50</v>
      </c>
      <c r="V38" s="32">
        <v>0</v>
      </c>
      <c r="W38" s="32">
        <v>10238602.23</v>
      </c>
      <c r="X38" s="30" t="s">
        <v>65</v>
      </c>
      <c r="Y38" s="32">
        <v>1638176.3568</v>
      </c>
      <c r="Z38" s="32">
        <v>0</v>
      </c>
      <c r="AA38" s="30" t="s">
        <v>50</v>
      </c>
      <c r="AB38" s="32">
        <v>0</v>
      </c>
      <c r="AC38" s="32">
        <v>0</v>
      </c>
      <c r="AD38" s="30" t="s">
        <v>50</v>
      </c>
      <c r="AE38" s="32">
        <v>0</v>
      </c>
      <c r="AF38" s="30">
        <v>0</v>
      </c>
      <c r="AG38" s="30" t="s">
        <v>50</v>
      </c>
      <c r="AH38" s="32">
        <v>0</v>
      </c>
      <c r="AI38" s="32">
        <v>0</v>
      </c>
      <c r="AJ38" s="30" t="s">
        <v>50</v>
      </c>
      <c r="AK38" s="32">
        <v>0</v>
      </c>
      <c r="AL38" s="32">
        <v>0</v>
      </c>
      <c r="AM38" s="31" t="s">
        <v>53</v>
      </c>
      <c r="AN38" s="30" t="s">
        <v>53</v>
      </c>
      <c r="AO38" s="31" t="s">
        <v>53</v>
      </c>
      <c r="AP38" s="30" t="s">
        <v>53</v>
      </c>
    </row>
    <row r="39" spans="1:42" s="25" customFormat="1" x14ac:dyDescent="0.25">
      <c r="A39" s="33" t="s">
        <v>134</v>
      </c>
      <c r="B39" s="31" t="s">
        <v>122</v>
      </c>
      <c r="C39" s="30" t="s">
        <v>47</v>
      </c>
      <c r="D39" s="30" t="s">
        <v>71</v>
      </c>
      <c r="E39" s="30" t="s">
        <v>72</v>
      </c>
      <c r="F39" s="30" t="s">
        <v>188</v>
      </c>
      <c r="G39" s="30" t="s">
        <v>51</v>
      </c>
      <c r="H39" s="30" t="s">
        <v>135</v>
      </c>
      <c r="I39" s="32" t="s">
        <v>53</v>
      </c>
      <c r="J39" s="32" t="s">
        <v>53</v>
      </c>
      <c r="K39" s="32" t="s">
        <v>53</v>
      </c>
      <c r="L39" s="32" t="s">
        <v>53</v>
      </c>
      <c r="M39" s="32">
        <v>0</v>
      </c>
      <c r="N39" s="30" t="s">
        <v>53</v>
      </c>
      <c r="O39" s="30" t="s">
        <v>54</v>
      </c>
      <c r="P39" s="30" t="s">
        <v>53</v>
      </c>
      <c r="Q39" s="20">
        <f>SUM(S39:AP39)</f>
        <v>47953184.640900008</v>
      </c>
      <c r="R39" s="32">
        <v>0</v>
      </c>
      <c r="S39" s="32">
        <v>40666596.38880001</v>
      </c>
      <c r="T39" s="32">
        <v>0</v>
      </c>
      <c r="U39" s="30" t="s">
        <v>50</v>
      </c>
      <c r="V39" s="32">
        <v>0</v>
      </c>
      <c r="W39" s="32">
        <v>6281541.5965999998</v>
      </c>
      <c r="X39" s="30" t="s">
        <v>65</v>
      </c>
      <c r="Y39" s="32">
        <v>1005046.6555</v>
      </c>
      <c r="Z39" s="32">
        <v>0</v>
      </c>
      <c r="AA39" s="30" t="s">
        <v>50</v>
      </c>
      <c r="AB39" s="32">
        <v>0</v>
      </c>
      <c r="AC39" s="32">
        <v>0</v>
      </c>
      <c r="AD39" s="30" t="s">
        <v>50</v>
      </c>
      <c r="AE39" s="32">
        <v>0</v>
      </c>
      <c r="AF39" s="30">
        <v>0</v>
      </c>
      <c r="AG39" s="30" t="s">
        <v>50</v>
      </c>
      <c r="AH39" s="32">
        <v>0</v>
      </c>
      <c r="AI39" s="32">
        <v>0</v>
      </c>
      <c r="AJ39" s="30" t="s">
        <v>50</v>
      </c>
      <c r="AK39" s="32">
        <v>0</v>
      </c>
      <c r="AL39" s="32">
        <v>0</v>
      </c>
      <c r="AM39" s="31" t="s">
        <v>53</v>
      </c>
      <c r="AN39" s="30" t="s">
        <v>53</v>
      </c>
      <c r="AO39" s="31" t="s">
        <v>53</v>
      </c>
      <c r="AP39" s="30" t="s">
        <v>53</v>
      </c>
    </row>
    <row r="40" spans="1:42" s="25" customFormat="1" x14ac:dyDescent="0.25">
      <c r="A40" s="33" t="s">
        <v>136</v>
      </c>
      <c r="B40" s="31">
        <v>43959</v>
      </c>
      <c r="C40" s="30" t="s">
        <v>47</v>
      </c>
      <c r="D40" s="30" t="s">
        <v>105</v>
      </c>
      <c r="E40" s="30" t="s">
        <v>106</v>
      </c>
      <c r="F40" s="30" t="s">
        <v>212</v>
      </c>
      <c r="G40" s="30" t="s">
        <v>51</v>
      </c>
      <c r="H40" s="30" t="s">
        <v>118</v>
      </c>
      <c r="I40" s="32"/>
      <c r="J40" s="32"/>
      <c r="K40" s="32"/>
      <c r="L40" s="32"/>
      <c r="M40" s="32">
        <v>0</v>
      </c>
      <c r="N40" s="30" t="s">
        <v>53</v>
      </c>
      <c r="O40" s="30" t="s">
        <v>207</v>
      </c>
      <c r="P40" s="30"/>
      <c r="Q40" s="32">
        <v>0</v>
      </c>
      <c r="R40" s="32">
        <v>0</v>
      </c>
      <c r="S40" s="32">
        <v>0</v>
      </c>
      <c r="T40" s="32">
        <v>0</v>
      </c>
      <c r="U40" s="30" t="s">
        <v>50</v>
      </c>
      <c r="V40" s="32">
        <v>0</v>
      </c>
      <c r="W40" s="32">
        <v>0</v>
      </c>
      <c r="X40" s="30" t="s">
        <v>50</v>
      </c>
      <c r="Y40" s="32">
        <v>0</v>
      </c>
      <c r="Z40" s="32">
        <v>0</v>
      </c>
      <c r="AA40" s="30" t="s">
        <v>50</v>
      </c>
      <c r="AB40" s="32">
        <v>0</v>
      </c>
      <c r="AC40" s="32">
        <v>0</v>
      </c>
      <c r="AD40" s="30" t="s">
        <v>50</v>
      </c>
      <c r="AE40" s="32">
        <v>0</v>
      </c>
      <c r="AF40" s="30">
        <v>0</v>
      </c>
      <c r="AG40" s="30" t="s">
        <v>50</v>
      </c>
      <c r="AH40" s="32">
        <v>0</v>
      </c>
      <c r="AI40" s="32">
        <v>0</v>
      </c>
      <c r="AJ40" s="30" t="s">
        <v>50</v>
      </c>
      <c r="AK40" s="32">
        <v>0</v>
      </c>
      <c r="AL40" s="32">
        <v>0</v>
      </c>
      <c r="AM40" s="31" t="s">
        <v>53</v>
      </c>
      <c r="AN40" s="30" t="s">
        <v>53</v>
      </c>
      <c r="AO40" s="31" t="s">
        <v>53</v>
      </c>
      <c r="AP40" s="30"/>
    </row>
    <row r="41" spans="1:42" s="25" customFormat="1" x14ac:dyDescent="0.25">
      <c r="A41" s="33" t="s">
        <v>139</v>
      </c>
      <c r="B41" s="31" t="s">
        <v>137</v>
      </c>
      <c r="C41" s="30" t="s">
        <v>47</v>
      </c>
      <c r="D41" s="30" t="s">
        <v>48</v>
      </c>
      <c r="E41" s="30" t="s">
        <v>49</v>
      </c>
      <c r="F41" s="30" t="s">
        <v>188</v>
      </c>
      <c r="G41" s="30" t="s">
        <v>51</v>
      </c>
      <c r="H41" s="30" t="s">
        <v>138</v>
      </c>
      <c r="I41" s="32" t="s">
        <v>53</v>
      </c>
      <c r="J41" s="32" t="s">
        <v>53</v>
      </c>
      <c r="K41" s="32" t="s">
        <v>53</v>
      </c>
      <c r="L41" s="32" t="s">
        <v>53</v>
      </c>
      <c r="M41" s="32">
        <v>0</v>
      </c>
      <c r="N41" s="30" t="s">
        <v>53</v>
      </c>
      <c r="O41" s="30" t="s">
        <v>54</v>
      </c>
      <c r="P41" s="30" t="s">
        <v>53</v>
      </c>
      <c r="Q41" s="20">
        <f>SUM(S41:AP41)</f>
        <v>91300992.147498921</v>
      </c>
      <c r="R41" s="32">
        <v>0</v>
      </c>
      <c r="S41" s="32">
        <v>72109103.097101837</v>
      </c>
      <c r="T41" s="32">
        <v>0</v>
      </c>
      <c r="U41" s="30" t="s">
        <v>50</v>
      </c>
      <c r="V41" s="32">
        <v>0</v>
      </c>
      <c r="W41" s="32">
        <v>16544731.939997559</v>
      </c>
      <c r="X41" s="30" t="s">
        <v>65</v>
      </c>
      <c r="Y41" s="32">
        <v>2647157.1103995298</v>
      </c>
      <c r="Z41" s="32">
        <v>0</v>
      </c>
      <c r="AA41" s="30" t="s">
        <v>50</v>
      </c>
      <c r="AB41" s="32">
        <v>0</v>
      </c>
      <c r="AC41" s="32">
        <v>0</v>
      </c>
      <c r="AD41" s="30" t="s">
        <v>50</v>
      </c>
      <c r="AE41" s="32">
        <v>0</v>
      </c>
      <c r="AF41" s="30">
        <v>0</v>
      </c>
      <c r="AG41" s="30" t="s">
        <v>50</v>
      </c>
      <c r="AH41" s="32">
        <v>0</v>
      </c>
      <c r="AI41" s="32">
        <v>0</v>
      </c>
      <c r="AJ41" s="30" t="s">
        <v>50</v>
      </c>
      <c r="AK41" s="32">
        <v>0</v>
      </c>
      <c r="AL41" s="32">
        <v>0</v>
      </c>
      <c r="AM41" s="31" t="s">
        <v>53</v>
      </c>
      <c r="AN41" s="30" t="s">
        <v>53</v>
      </c>
      <c r="AO41" s="31" t="s">
        <v>53</v>
      </c>
      <c r="AP41" s="30" t="s">
        <v>53</v>
      </c>
    </row>
    <row r="42" spans="1:42" s="25" customFormat="1" x14ac:dyDescent="0.25">
      <c r="A42" s="33" t="s">
        <v>141</v>
      </c>
      <c r="B42" s="31" t="s">
        <v>137</v>
      </c>
      <c r="C42" s="30" t="s">
        <v>47</v>
      </c>
      <c r="D42" s="30" t="s">
        <v>62</v>
      </c>
      <c r="E42" s="30" t="s">
        <v>63</v>
      </c>
      <c r="F42" s="30" t="s">
        <v>196</v>
      </c>
      <c r="G42" s="30" t="s">
        <v>51</v>
      </c>
      <c r="H42" s="30" t="s">
        <v>140</v>
      </c>
      <c r="I42" s="32" t="s">
        <v>53</v>
      </c>
      <c r="J42" s="32" t="s">
        <v>53</v>
      </c>
      <c r="K42" s="32" t="s">
        <v>53</v>
      </c>
      <c r="L42" s="32" t="s">
        <v>53</v>
      </c>
      <c r="M42" s="32">
        <v>0</v>
      </c>
      <c r="N42" s="30" t="s">
        <v>53</v>
      </c>
      <c r="O42" s="30" t="s">
        <v>54</v>
      </c>
      <c r="P42" s="30" t="s">
        <v>53</v>
      </c>
      <c r="Q42" s="20">
        <f>SUM(S42:AP42)</f>
        <v>83361672.437199995</v>
      </c>
      <c r="R42" s="32">
        <v>0</v>
      </c>
      <c r="S42" s="32">
        <v>65672987.460999988</v>
      </c>
      <c r="T42" s="32">
        <v>0</v>
      </c>
      <c r="U42" s="30" t="s">
        <v>50</v>
      </c>
      <c r="V42" s="32">
        <v>0</v>
      </c>
      <c r="W42" s="32">
        <v>15248866.358800001</v>
      </c>
      <c r="X42" s="30" t="s">
        <v>65</v>
      </c>
      <c r="Y42" s="32">
        <v>2439818.6173999999</v>
      </c>
      <c r="Z42" s="32">
        <v>0</v>
      </c>
      <c r="AA42" s="30" t="s">
        <v>50</v>
      </c>
      <c r="AB42" s="32">
        <v>0</v>
      </c>
      <c r="AC42" s="32">
        <v>0</v>
      </c>
      <c r="AD42" s="30" t="s">
        <v>50</v>
      </c>
      <c r="AE42" s="32">
        <v>0</v>
      </c>
      <c r="AF42" s="30">
        <v>0</v>
      </c>
      <c r="AG42" s="30" t="s">
        <v>50</v>
      </c>
      <c r="AH42" s="32">
        <v>0</v>
      </c>
      <c r="AI42" s="32">
        <v>0</v>
      </c>
      <c r="AJ42" s="30" t="s">
        <v>50</v>
      </c>
      <c r="AK42" s="32">
        <v>0</v>
      </c>
      <c r="AL42" s="32">
        <v>0</v>
      </c>
      <c r="AM42" s="31" t="s">
        <v>53</v>
      </c>
      <c r="AN42" s="30" t="s">
        <v>53</v>
      </c>
      <c r="AO42" s="31" t="s">
        <v>53</v>
      </c>
      <c r="AP42" s="30" t="s">
        <v>53</v>
      </c>
    </row>
    <row r="43" spans="1:42" s="25" customFormat="1" x14ac:dyDescent="0.25">
      <c r="A43" s="33" t="s">
        <v>143</v>
      </c>
      <c r="B43" s="24" t="s">
        <v>137</v>
      </c>
      <c r="C43" s="23" t="s">
        <v>47</v>
      </c>
      <c r="D43" s="23" t="s">
        <v>67</v>
      </c>
      <c r="E43" s="23" t="s">
        <v>68</v>
      </c>
      <c r="F43" s="23" t="s">
        <v>203</v>
      </c>
      <c r="G43" s="23" t="s">
        <v>51</v>
      </c>
      <c r="H43" s="23" t="s">
        <v>142</v>
      </c>
      <c r="I43" s="20" t="s">
        <v>53</v>
      </c>
      <c r="J43" s="20" t="s">
        <v>53</v>
      </c>
      <c r="K43" s="20" t="s">
        <v>53</v>
      </c>
      <c r="L43" s="20" t="s">
        <v>53</v>
      </c>
      <c r="M43" s="20">
        <v>0</v>
      </c>
      <c r="N43" s="23" t="s">
        <v>53</v>
      </c>
      <c r="O43" s="23" t="s">
        <v>54</v>
      </c>
      <c r="P43" s="23" t="s">
        <v>53</v>
      </c>
      <c r="Q43" s="20">
        <f>SUM(S43:AP43)</f>
        <v>2847246.429</v>
      </c>
      <c r="R43" s="20">
        <v>0</v>
      </c>
      <c r="S43" s="20">
        <v>2662690.429</v>
      </c>
      <c r="T43" s="20">
        <v>0</v>
      </c>
      <c r="U43" s="23" t="s">
        <v>50</v>
      </c>
      <c r="V43" s="20">
        <v>0</v>
      </c>
      <c r="W43" s="20">
        <v>159100</v>
      </c>
      <c r="X43" s="23" t="s">
        <v>50</v>
      </c>
      <c r="Y43" s="20">
        <v>25456</v>
      </c>
      <c r="Z43" s="20">
        <v>0</v>
      </c>
      <c r="AA43" s="23" t="s">
        <v>50</v>
      </c>
      <c r="AB43" s="20">
        <v>0</v>
      </c>
      <c r="AC43" s="20">
        <v>0</v>
      </c>
      <c r="AD43" s="23" t="s">
        <v>50</v>
      </c>
      <c r="AE43" s="20">
        <v>0</v>
      </c>
      <c r="AF43" s="23">
        <v>0</v>
      </c>
      <c r="AG43" s="23" t="s">
        <v>50</v>
      </c>
      <c r="AH43" s="20">
        <v>0</v>
      </c>
      <c r="AI43" s="20">
        <v>0</v>
      </c>
      <c r="AJ43" s="23" t="s">
        <v>50</v>
      </c>
      <c r="AK43" s="20">
        <v>0</v>
      </c>
      <c r="AL43" s="20">
        <v>0</v>
      </c>
      <c r="AM43" s="24" t="s">
        <v>53</v>
      </c>
      <c r="AN43" s="23" t="s">
        <v>53</v>
      </c>
      <c r="AO43" s="24" t="s">
        <v>53</v>
      </c>
      <c r="AP43" s="23" t="s">
        <v>53</v>
      </c>
    </row>
    <row r="44" spans="1:42" x14ac:dyDescent="0.25">
      <c r="A44" s="33" t="s">
        <v>147</v>
      </c>
      <c r="B44" s="34" t="s">
        <v>137</v>
      </c>
      <c r="C44" s="33" t="s">
        <v>47</v>
      </c>
      <c r="D44" s="33" t="s">
        <v>67</v>
      </c>
      <c r="E44" s="33" t="s">
        <v>68</v>
      </c>
      <c r="F44" s="33" t="s">
        <v>203</v>
      </c>
      <c r="G44" s="33" t="s">
        <v>51</v>
      </c>
      <c r="H44" s="33" t="s">
        <v>144</v>
      </c>
      <c r="I44" s="35" t="s">
        <v>53</v>
      </c>
      <c r="J44" s="35" t="s">
        <v>53</v>
      </c>
      <c r="K44" s="35" t="s">
        <v>53</v>
      </c>
      <c r="L44" s="35" t="s">
        <v>53</v>
      </c>
      <c r="M44" s="35">
        <v>0</v>
      </c>
      <c r="N44" s="33" t="s">
        <v>53</v>
      </c>
      <c r="O44" s="33" t="s">
        <v>145</v>
      </c>
      <c r="P44" s="33" t="s">
        <v>146</v>
      </c>
      <c r="Q44" s="20">
        <f>SUM(S44:AP44)</f>
        <v>85956</v>
      </c>
      <c r="R44" s="35">
        <v>0</v>
      </c>
      <c r="S44" s="35">
        <v>0</v>
      </c>
      <c r="T44" s="35">
        <v>74100</v>
      </c>
      <c r="U44" s="33" t="s">
        <v>65</v>
      </c>
      <c r="V44" s="35">
        <v>11856</v>
      </c>
      <c r="W44" s="35">
        <v>0</v>
      </c>
      <c r="X44" s="33" t="s">
        <v>50</v>
      </c>
      <c r="Y44" s="35">
        <v>0</v>
      </c>
      <c r="Z44" s="35">
        <v>0</v>
      </c>
      <c r="AA44" s="33" t="s">
        <v>50</v>
      </c>
      <c r="AB44" s="35">
        <v>0</v>
      </c>
      <c r="AC44" s="35">
        <v>0</v>
      </c>
      <c r="AD44" s="33" t="s">
        <v>50</v>
      </c>
      <c r="AE44" s="35">
        <v>0</v>
      </c>
      <c r="AF44" s="33">
        <v>0</v>
      </c>
      <c r="AG44" s="33" t="s">
        <v>50</v>
      </c>
      <c r="AH44" s="35">
        <v>0</v>
      </c>
      <c r="AI44" s="35">
        <v>0</v>
      </c>
      <c r="AJ44" s="33" t="s">
        <v>50</v>
      </c>
      <c r="AK44" s="35">
        <v>0</v>
      </c>
      <c r="AL44" s="35">
        <v>0</v>
      </c>
      <c r="AM44" s="34" t="s">
        <v>53</v>
      </c>
      <c r="AN44" s="33" t="s">
        <v>53</v>
      </c>
      <c r="AO44" s="34" t="s">
        <v>53</v>
      </c>
      <c r="AP44" s="33" t="s">
        <v>53</v>
      </c>
    </row>
    <row r="45" spans="1:42" x14ac:dyDescent="0.25">
      <c r="A45" s="33" t="s">
        <v>149</v>
      </c>
      <c r="B45" s="34" t="s">
        <v>137</v>
      </c>
      <c r="C45" s="33" t="s">
        <v>47</v>
      </c>
      <c r="D45" s="33" t="s">
        <v>67</v>
      </c>
      <c r="E45" s="33" t="s">
        <v>68</v>
      </c>
      <c r="F45" s="33" t="s">
        <v>203</v>
      </c>
      <c r="G45" s="33" t="s">
        <v>51</v>
      </c>
      <c r="H45" s="33" t="s">
        <v>148</v>
      </c>
      <c r="I45" s="35" t="s">
        <v>53</v>
      </c>
      <c r="J45" s="35" t="s">
        <v>53</v>
      </c>
      <c r="K45" s="35" t="s">
        <v>53</v>
      </c>
      <c r="L45" s="35" t="s">
        <v>53</v>
      </c>
      <c r="M45" s="35">
        <v>0</v>
      </c>
      <c r="N45" s="33" t="s">
        <v>53</v>
      </c>
      <c r="O45" s="33" t="s">
        <v>54</v>
      </c>
      <c r="P45" s="33" t="s">
        <v>53</v>
      </c>
      <c r="Q45" s="20">
        <f>SUM(S45:AP45)</f>
        <v>45218636.110500008</v>
      </c>
      <c r="R45" s="35">
        <v>0</v>
      </c>
      <c r="S45" s="35">
        <v>37579532.534100004</v>
      </c>
      <c r="T45" s="35">
        <v>0</v>
      </c>
      <c r="U45" s="33" t="s">
        <v>50</v>
      </c>
      <c r="V45" s="35">
        <v>0</v>
      </c>
      <c r="W45" s="35">
        <v>6585434.1175999995</v>
      </c>
      <c r="X45" s="33" t="s">
        <v>50</v>
      </c>
      <c r="Y45" s="35">
        <v>1053669.4588000001</v>
      </c>
      <c r="Z45" s="35">
        <v>0</v>
      </c>
      <c r="AA45" s="33" t="s">
        <v>50</v>
      </c>
      <c r="AB45" s="35">
        <v>0</v>
      </c>
      <c r="AC45" s="35">
        <v>0</v>
      </c>
      <c r="AD45" s="33" t="s">
        <v>50</v>
      </c>
      <c r="AE45" s="35">
        <v>0</v>
      </c>
      <c r="AF45" s="33">
        <v>0</v>
      </c>
      <c r="AG45" s="33" t="s">
        <v>50</v>
      </c>
      <c r="AH45" s="35">
        <v>0</v>
      </c>
      <c r="AI45" s="35">
        <v>0</v>
      </c>
      <c r="AJ45" s="33" t="s">
        <v>50</v>
      </c>
      <c r="AK45" s="35">
        <v>0</v>
      </c>
      <c r="AL45" s="35">
        <v>0</v>
      </c>
      <c r="AM45" s="34" t="s">
        <v>53</v>
      </c>
      <c r="AN45" s="33" t="s">
        <v>53</v>
      </c>
      <c r="AO45" s="34" t="s">
        <v>53</v>
      </c>
      <c r="AP45" s="33" t="s">
        <v>53</v>
      </c>
    </row>
    <row r="46" spans="1:42" x14ac:dyDescent="0.25">
      <c r="A46" s="33" t="s">
        <v>151</v>
      </c>
      <c r="B46" s="16" t="s">
        <v>137</v>
      </c>
      <c r="C46" s="15" t="s">
        <v>47</v>
      </c>
      <c r="D46" s="15" t="s">
        <v>71</v>
      </c>
      <c r="E46" s="15" t="s">
        <v>72</v>
      </c>
      <c r="F46" s="15" t="s">
        <v>189</v>
      </c>
      <c r="G46" s="15" t="s">
        <v>51</v>
      </c>
      <c r="H46" s="15" t="s">
        <v>150</v>
      </c>
      <c r="I46" s="17" t="s">
        <v>53</v>
      </c>
      <c r="J46" s="17" t="s">
        <v>53</v>
      </c>
      <c r="K46" s="17" t="s">
        <v>53</v>
      </c>
      <c r="L46" s="17" t="s">
        <v>53</v>
      </c>
      <c r="M46" s="17">
        <v>0</v>
      </c>
      <c r="N46" s="15" t="s">
        <v>53</v>
      </c>
      <c r="O46" s="15" t="s">
        <v>54</v>
      </c>
      <c r="P46" s="15" t="s">
        <v>53</v>
      </c>
      <c r="Q46" s="20">
        <f>SUM(S46:AP46)</f>
        <v>65738823.759198457</v>
      </c>
      <c r="R46" s="17">
        <v>0</v>
      </c>
      <c r="S46" s="17">
        <v>55773270.440799981</v>
      </c>
      <c r="T46" s="17">
        <v>0</v>
      </c>
      <c r="U46" s="15" t="s">
        <v>50</v>
      </c>
      <c r="V46" s="17">
        <v>0</v>
      </c>
      <c r="W46" s="17">
        <v>8590994.239997562</v>
      </c>
      <c r="X46" s="15" t="s">
        <v>50</v>
      </c>
      <c r="Y46" s="17">
        <v>1374559.0784009101</v>
      </c>
      <c r="Z46" s="17">
        <v>0</v>
      </c>
      <c r="AA46" s="15" t="s">
        <v>50</v>
      </c>
      <c r="AB46" s="17">
        <v>0</v>
      </c>
      <c r="AC46" s="17">
        <v>0</v>
      </c>
      <c r="AD46" s="15" t="s">
        <v>50</v>
      </c>
      <c r="AE46" s="17">
        <v>0</v>
      </c>
      <c r="AF46" s="15">
        <v>0</v>
      </c>
      <c r="AG46" s="15" t="s">
        <v>50</v>
      </c>
      <c r="AH46" s="17">
        <v>0</v>
      </c>
      <c r="AI46" s="17">
        <v>0</v>
      </c>
      <c r="AJ46" s="15" t="s">
        <v>50</v>
      </c>
      <c r="AK46" s="17">
        <v>0</v>
      </c>
      <c r="AL46" s="17">
        <v>0</v>
      </c>
      <c r="AM46" s="16" t="s">
        <v>53</v>
      </c>
      <c r="AN46" s="15" t="s">
        <v>53</v>
      </c>
      <c r="AO46" s="16" t="s">
        <v>53</v>
      </c>
      <c r="AP46" s="15" t="s">
        <v>53</v>
      </c>
    </row>
    <row r="47" spans="1:42" x14ac:dyDescent="0.25">
      <c r="A47" s="33" t="s">
        <v>153</v>
      </c>
      <c r="B47" s="16" t="s">
        <v>137</v>
      </c>
      <c r="C47" s="15" t="s">
        <v>47</v>
      </c>
      <c r="D47" s="15" t="s">
        <v>105</v>
      </c>
      <c r="E47" s="15" t="s">
        <v>106</v>
      </c>
      <c r="F47" s="15" t="s">
        <v>213</v>
      </c>
      <c r="G47" s="15" t="s">
        <v>51</v>
      </c>
      <c r="H47" s="15" t="s">
        <v>152</v>
      </c>
      <c r="I47" s="17" t="s">
        <v>53</v>
      </c>
      <c r="J47" s="17" t="s">
        <v>53</v>
      </c>
      <c r="K47" s="17" t="s">
        <v>53</v>
      </c>
      <c r="L47" s="17" t="s">
        <v>53</v>
      </c>
      <c r="M47" s="17">
        <v>0</v>
      </c>
      <c r="N47" s="15" t="s">
        <v>53</v>
      </c>
      <c r="O47" s="15" t="s">
        <v>54</v>
      </c>
      <c r="P47" s="15" t="s">
        <v>53</v>
      </c>
      <c r="Q47" s="20">
        <f>SUM(S47:AP47)</f>
        <v>17085799.850000001</v>
      </c>
      <c r="R47" s="17">
        <v>0</v>
      </c>
      <c r="S47" s="17">
        <v>10101201.76</v>
      </c>
      <c r="T47" s="17">
        <v>0</v>
      </c>
      <c r="U47" s="15" t="s">
        <v>50</v>
      </c>
      <c r="V47" s="17">
        <v>0</v>
      </c>
      <c r="W47" s="17">
        <v>6021205.25</v>
      </c>
      <c r="X47" s="15" t="s">
        <v>50</v>
      </c>
      <c r="Y47" s="17">
        <v>963392.84000000008</v>
      </c>
      <c r="Z47" s="17">
        <v>0</v>
      </c>
      <c r="AA47" s="15" t="s">
        <v>50</v>
      </c>
      <c r="AB47" s="17">
        <v>0</v>
      </c>
      <c r="AC47" s="17">
        <v>0</v>
      </c>
      <c r="AD47" s="15" t="s">
        <v>50</v>
      </c>
      <c r="AE47" s="17">
        <v>0</v>
      </c>
      <c r="AF47" s="15">
        <v>0</v>
      </c>
      <c r="AG47" s="15" t="s">
        <v>50</v>
      </c>
      <c r="AH47" s="17">
        <v>0</v>
      </c>
      <c r="AI47" s="17">
        <v>0</v>
      </c>
      <c r="AJ47" s="15" t="s">
        <v>50</v>
      </c>
      <c r="AK47" s="17">
        <v>0</v>
      </c>
      <c r="AL47" s="17">
        <v>0</v>
      </c>
      <c r="AM47" s="16" t="s">
        <v>53</v>
      </c>
      <c r="AN47" s="15" t="s">
        <v>53</v>
      </c>
      <c r="AO47" s="16" t="s">
        <v>53</v>
      </c>
      <c r="AP47" s="15" t="s">
        <v>53</v>
      </c>
    </row>
    <row r="48" spans="1:42" x14ac:dyDescent="0.25">
      <c r="A48" s="33" t="s">
        <v>156</v>
      </c>
      <c r="B48" s="31" t="s">
        <v>154</v>
      </c>
      <c r="C48" s="15" t="s">
        <v>47</v>
      </c>
      <c r="D48" s="15" t="s">
        <v>48</v>
      </c>
      <c r="E48" s="15" t="s">
        <v>49</v>
      </c>
      <c r="F48" s="15" t="s">
        <v>189</v>
      </c>
      <c r="G48" s="26" t="s">
        <v>51</v>
      </c>
      <c r="H48" s="26" t="s">
        <v>155</v>
      </c>
      <c r="I48" s="28" t="s">
        <v>53</v>
      </c>
      <c r="J48" s="28" t="s">
        <v>53</v>
      </c>
      <c r="K48" s="28" t="s">
        <v>53</v>
      </c>
      <c r="L48" s="28" t="s">
        <v>53</v>
      </c>
      <c r="M48" s="28">
        <v>0</v>
      </c>
      <c r="N48" s="26" t="s">
        <v>53</v>
      </c>
      <c r="O48" s="26" t="s">
        <v>54</v>
      </c>
      <c r="P48" s="26" t="s">
        <v>53</v>
      </c>
      <c r="Q48" s="35">
        <f>SUM(S48:AP48)</f>
        <v>57903881.14890001</v>
      </c>
      <c r="R48" s="28">
        <v>0</v>
      </c>
      <c r="S48" s="28">
        <v>44277854.821700007</v>
      </c>
      <c r="T48" s="28">
        <v>0</v>
      </c>
      <c r="U48" s="26" t="s">
        <v>50</v>
      </c>
      <c r="V48" s="28">
        <v>0</v>
      </c>
      <c r="W48" s="28">
        <v>11746574.42</v>
      </c>
      <c r="X48" s="26" t="s">
        <v>50</v>
      </c>
      <c r="Y48" s="28">
        <v>1879451.9072</v>
      </c>
      <c r="Z48" s="28">
        <v>0</v>
      </c>
      <c r="AA48" s="26" t="s">
        <v>50</v>
      </c>
      <c r="AB48" s="28">
        <v>0</v>
      </c>
      <c r="AC48" s="28">
        <v>0</v>
      </c>
      <c r="AD48" s="26" t="s">
        <v>50</v>
      </c>
      <c r="AE48" s="28">
        <v>0</v>
      </c>
      <c r="AF48" s="26">
        <v>0</v>
      </c>
      <c r="AG48" s="26" t="s">
        <v>50</v>
      </c>
      <c r="AH48" s="28">
        <v>0</v>
      </c>
      <c r="AI48" s="28">
        <v>0</v>
      </c>
      <c r="AJ48" s="26" t="s">
        <v>50</v>
      </c>
      <c r="AK48" s="28">
        <v>0</v>
      </c>
      <c r="AL48" s="28">
        <v>0</v>
      </c>
      <c r="AM48" s="27" t="s">
        <v>53</v>
      </c>
      <c r="AN48" s="26" t="s">
        <v>53</v>
      </c>
      <c r="AO48" s="27" t="s">
        <v>53</v>
      </c>
      <c r="AP48" s="26" t="s">
        <v>53</v>
      </c>
    </row>
    <row r="49" spans="1:42" x14ac:dyDescent="0.25">
      <c r="A49" s="33" t="s">
        <v>158</v>
      </c>
      <c r="B49" s="34" t="s">
        <v>154</v>
      </c>
      <c r="C49" s="33" t="s">
        <v>47</v>
      </c>
      <c r="D49" s="33" t="s">
        <v>62</v>
      </c>
      <c r="E49" s="33" t="s">
        <v>63</v>
      </c>
      <c r="F49" s="33" t="s">
        <v>197</v>
      </c>
      <c r="G49" s="33" t="s">
        <v>51</v>
      </c>
      <c r="H49" s="33" t="s">
        <v>157</v>
      </c>
      <c r="I49" s="35" t="s">
        <v>53</v>
      </c>
      <c r="J49" s="35" t="s">
        <v>53</v>
      </c>
      <c r="K49" s="35" t="s">
        <v>53</v>
      </c>
      <c r="L49" s="35" t="s">
        <v>53</v>
      </c>
      <c r="M49" s="35">
        <v>0</v>
      </c>
      <c r="N49" s="33" t="s">
        <v>53</v>
      </c>
      <c r="O49" s="33" t="s">
        <v>54</v>
      </c>
      <c r="P49" s="33" t="s">
        <v>53</v>
      </c>
      <c r="Q49" s="35">
        <f>SUM(S49:AP49)</f>
        <v>63767567.562598906</v>
      </c>
      <c r="R49" s="35">
        <v>0</v>
      </c>
      <c r="S49" s="35">
        <v>45039424.393800609</v>
      </c>
      <c r="T49" s="35">
        <v>0</v>
      </c>
      <c r="U49" s="33" t="s">
        <v>50</v>
      </c>
      <c r="V49" s="35">
        <v>0</v>
      </c>
      <c r="W49" s="35">
        <v>16144951.007599391</v>
      </c>
      <c r="X49" s="33" t="s">
        <v>65</v>
      </c>
      <c r="Y49" s="35">
        <v>2583192.1611989099</v>
      </c>
      <c r="Z49" s="35">
        <v>0</v>
      </c>
      <c r="AA49" s="33" t="s">
        <v>50</v>
      </c>
      <c r="AB49" s="35">
        <v>0</v>
      </c>
      <c r="AC49" s="35">
        <v>0</v>
      </c>
      <c r="AD49" s="33" t="s">
        <v>50</v>
      </c>
      <c r="AE49" s="35">
        <v>0</v>
      </c>
      <c r="AF49" s="33">
        <v>0</v>
      </c>
      <c r="AG49" s="33" t="s">
        <v>50</v>
      </c>
      <c r="AH49" s="35">
        <v>0</v>
      </c>
      <c r="AI49" s="35">
        <v>0</v>
      </c>
      <c r="AJ49" s="33" t="s">
        <v>50</v>
      </c>
      <c r="AK49" s="35">
        <v>0</v>
      </c>
      <c r="AL49" s="35">
        <v>0</v>
      </c>
      <c r="AM49" s="34" t="s">
        <v>53</v>
      </c>
      <c r="AN49" s="33" t="s">
        <v>53</v>
      </c>
      <c r="AO49" s="34" t="s">
        <v>53</v>
      </c>
      <c r="AP49" s="33" t="s">
        <v>53</v>
      </c>
    </row>
    <row r="50" spans="1:42" x14ac:dyDescent="0.25">
      <c r="A50" s="33" t="s">
        <v>165</v>
      </c>
      <c r="B50" s="34" t="s">
        <v>154</v>
      </c>
      <c r="C50" s="33" t="s">
        <v>47</v>
      </c>
      <c r="D50" s="33" t="s">
        <v>62</v>
      </c>
      <c r="E50" s="33" t="s">
        <v>63</v>
      </c>
      <c r="F50" s="33" t="s">
        <v>197</v>
      </c>
      <c r="G50" s="33" t="s">
        <v>159</v>
      </c>
      <c r="H50" s="33" t="s">
        <v>53</v>
      </c>
      <c r="I50" s="35" t="s">
        <v>160</v>
      </c>
      <c r="J50" s="35" t="s">
        <v>53</v>
      </c>
      <c r="K50" s="35" t="s">
        <v>161</v>
      </c>
      <c r="L50" s="35" t="s">
        <v>137</v>
      </c>
      <c r="M50" s="35">
        <v>4065136</v>
      </c>
      <c r="N50" s="33" t="s">
        <v>162</v>
      </c>
      <c r="O50" s="33" t="s">
        <v>163</v>
      </c>
      <c r="P50" s="33" t="s">
        <v>164</v>
      </c>
      <c r="Q50" s="20">
        <f>SUM(S50:AP50)</f>
        <v>-1613000</v>
      </c>
      <c r="R50" s="35">
        <v>0</v>
      </c>
      <c r="S50" s="35">
        <v>-1613000</v>
      </c>
      <c r="T50" s="35">
        <v>0</v>
      </c>
      <c r="U50" s="33" t="s">
        <v>50</v>
      </c>
      <c r="V50" s="35">
        <v>0</v>
      </c>
      <c r="W50" s="35">
        <v>0</v>
      </c>
      <c r="X50" s="33" t="s">
        <v>50</v>
      </c>
      <c r="Y50" s="35">
        <v>0</v>
      </c>
      <c r="Z50" s="35">
        <v>0</v>
      </c>
      <c r="AA50" s="33" t="s">
        <v>50</v>
      </c>
      <c r="AB50" s="35">
        <v>0</v>
      </c>
      <c r="AC50" s="35">
        <v>0</v>
      </c>
      <c r="AD50" s="33" t="s">
        <v>50</v>
      </c>
      <c r="AE50" s="35">
        <v>0</v>
      </c>
      <c r="AF50" s="33">
        <v>0</v>
      </c>
      <c r="AG50" s="33" t="s">
        <v>50</v>
      </c>
      <c r="AH50" s="35">
        <v>0</v>
      </c>
      <c r="AI50" s="35">
        <v>0</v>
      </c>
      <c r="AJ50" s="33" t="s">
        <v>50</v>
      </c>
      <c r="AK50" s="35">
        <v>0</v>
      </c>
      <c r="AL50" s="35">
        <v>0</v>
      </c>
      <c r="AM50" s="34" t="s">
        <v>53</v>
      </c>
      <c r="AN50" s="33" t="s">
        <v>53</v>
      </c>
      <c r="AO50" s="34" t="s">
        <v>53</v>
      </c>
      <c r="AP50" s="33" t="s">
        <v>53</v>
      </c>
    </row>
    <row r="51" spans="1:42" x14ac:dyDescent="0.25">
      <c r="A51" s="33" t="s">
        <v>167</v>
      </c>
      <c r="B51" s="34" t="s">
        <v>154</v>
      </c>
      <c r="C51" s="33" t="s">
        <v>47</v>
      </c>
      <c r="D51" s="33" t="s">
        <v>62</v>
      </c>
      <c r="E51" s="33" t="s">
        <v>63</v>
      </c>
      <c r="F51" s="33" t="s">
        <v>197</v>
      </c>
      <c r="G51" s="33" t="s">
        <v>159</v>
      </c>
      <c r="H51" s="33" t="s">
        <v>53</v>
      </c>
      <c r="I51" s="35" t="s">
        <v>166</v>
      </c>
      <c r="J51" s="35" t="s">
        <v>53</v>
      </c>
      <c r="K51" s="35" t="s">
        <v>161</v>
      </c>
      <c r="L51" s="35" t="s">
        <v>137</v>
      </c>
      <c r="M51" s="35">
        <v>4065136</v>
      </c>
      <c r="N51" s="33" t="s">
        <v>162</v>
      </c>
      <c r="O51" s="33" t="s">
        <v>163</v>
      </c>
      <c r="P51" s="33" t="s">
        <v>164</v>
      </c>
      <c r="Q51" s="20">
        <f>SUM(S51:AP51)</f>
        <v>-322600</v>
      </c>
      <c r="R51" s="35">
        <v>0</v>
      </c>
      <c r="S51" s="35">
        <v>-322600</v>
      </c>
      <c r="T51" s="35">
        <v>0</v>
      </c>
      <c r="U51" s="33" t="s">
        <v>50</v>
      </c>
      <c r="V51" s="35">
        <v>0</v>
      </c>
      <c r="W51" s="35">
        <v>0</v>
      </c>
      <c r="X51" s="33" t="s">
        <v>50</v>
      </c>
      <c r="Y51" s="35">
        <v>0</v>
      </c>
      <c r="Z51" s="35">
        <v>0</v>
      </c>
      <c r="AA51" s="33" t="s">
        <v>50</v>
      </c>
      <c r="AB51" s="35">
        <v>0</v>
      </c>
      <c r="AC51" s="35">
        <v>0</v>
      </c>
      <c r="AD51" s="33" t="s">
        <v>50</v>
      </c>
      <c r="AE51" s="35">
        <v>0</v>
      </c>
      <c r="AF51" s="33">
        <v>0</v>
      </c>
      <c r="AG51" s="33" t="s">
        <v>50</v>
      </c>
      <c r="AH51" s="35">
        <v>0</v>
      </c>
      <c r="AI51" s="35">
        <v>0</v>
      </c>
      <c r="AJ51" s="33" t="s">
        <v>50</v>
      </c>
      <c r="AK51" s="35">
        <v>0</v>
      </c>
      <c r="AL51" s="35">
        <v>0</v>
      </c>
      <c r="AM51" s="34" t="s">
        <v>53</v>
      </c>
      <c r="AN51" s="33" t="s">
        <v>53</v>
      </c>
      <c r="AO51" s="34" t="s">
        <v>53</v>
      </c>
      <c r="AP51" s="33" t="s">
        <v>53</v>
      </c>
    </row>
    <row r="52" spans="1:42" s="29" customFormat="1" x14ac:dyDescent="0.25">
      <c r="A52" s="33" t="s">
        <v>169</v>
      </c>
      <c r="B52" s="31" t="s">
        <v>154</v>
      </c>
      <c r="C52" s="30" t="s">
        <v>47</v>
      </c>
      <c r="D52" s="30" t="s">
        <v>67</v>
      </c>
      <c r="E52" s="30" t="s">
        <v>68</v>
      </c>
      <c r="F52" s="30" t="s">
        <v>204</v>
      </c>
      <c r="G52" s="30" t="s">
        <v>51</v>
      </c>
      <c r="H52" s="30" t="s">
        <v>168</v>
      </c>
      <c r="I52" s="32" t="s">
        <v>53</v>
      </c>
      <c r="J52" s="32" t="s">
        <v>53</v>
      </c>
      <c r="K52" s="32" t="s">
        <v>53</v>
      </c>
      <c r="L52" s="32" t="s">
        <v>53</v>
      </c>
      <c r="M52" s="32">
        <v>0</v>
      </c>
      <c r="N52" s="30" t="s">
        <v>53</v>
      </c>
      <c r="O52" s="30" t="s">
        <v>54</v>
      </c>
      <c r="P52" s="30" t="s">
        <v>53</v>
      </c>
      <c r="Q52" s="35">
        <f>SUM(S52:AP52)</f>
        <v>57257486.644200012</v>
      </c>
      <c r="R52" s="32">
        <v>0</v>
      </c>
      <c r="S52" s="32">
        <v>42663527.888200015</v>
      </c>
      <c r="T52" s="32">
        <v>0</v>
      </c>
      <c r="U52" s="30" t="s">
        <v>50</v>
      </c>
      <c r="V52" s="32">
        <v>0</v>
      </c>
      <c r="W52" s="32">
        <v>12580998.9276</v>
      </c>
      <c r="X52" s="30" t="s">
        <v>50</v>
      </c>
      <c r="Y52" s="32">
        <v>2012959.8283999998</v>
      </c>
      <c r="Z52" s="32">
        <v>0</v>
      </c>
      <c r="AA52" s="30" t="s">
        <v>50</v>
      </c>
      <c r="AB52" s="32">
        <v>0</v>
      </c>
      <c r="AC52" s="32">
        <v>0</v>
      </c>
      <c r="AD52" s="30" t="s">
        <v>50</v>
      </c>
      <c r="AE52" s="32">
        <v>0</v>
      </c>
      <c r="AF52" s="30">
        <v>0</v>
      </c>
      <c r="AG52" s="30" t="s">
        <v>50</v>
      </c>
      <c r="AH52" s="32">
        <v>0</v>
      </c>
      <c r="AI52" s="32">
        <v>0</v>
      </c>
      <c r="AJ52" s="30" t="s">
        <v>50</v>
      </c>
      <c r="AK52" s="32">
        <v>0</v>
      </c>
      <c r="AL52" s="32">
        <v>0</v>
      </c>
      <c r="AM52" s="31" t="s">
        <v>53</v>
      </c>
      <c r="AN52" s="30" t="s">
        <v>53</v>
      </c>
      <c r="AO52" s="31" t="s">
        <v>53</v>
      </c>
      <c r="AP52" s="30" t="s">
        <v>53</v>
      </c>
    </row>
    <row r="53" spans="1:42" x14ac:dyDescent="0.25">
      <c r="A53" s="33" t="s">
        <v>171</v>
      </c>
      <c r="B53" s="16" t="s">
        <v>154</v>
      </c>
      <c r="C53" s="15" t="s">
        <v>47</v>
      </c>
      <c r="D53" s="15" t="s">
        <v>71</v>
      </c>
      <c r="E53" s="15" t="s">
        <v>72</v>
      </c>
      <c r="F53" s="15" t="s">
        <v>205</v>
      </c>
      <c r="G53" s="15" t="s">
        <v>51</v>
      </c>
      <c r="H53" s="15" t="s">
        <v>170</v>
      </c>
      <c r="I53" s="17" t="s">
        <v>53</v>
      </c>
      <c r="J53" s="17" t="s">
        <v>53</v>
      </c>
      <c r="K53" s="17" t="s">
        <v>53</v>
      </c>
      <c r="L53" s="17" t="s">
        <v>53</v>
      </c>
      <c r="M53" s="17">
        <v>0</v>
      </c>
      <c r="N53" s="15" t="s">
        <v>53</v>
      </c>
      <c r="O53" s="15" t="s">
        <v>54</v>
      </c>
      <c r="P53" s="15" t="s">
        <v>53</v>
      </c>
      <c r="Q53" s="20">
        <f>SUM(S53:AP53)</f>
        <v>55582703.237200007</v>
      </c>
      <c r="R53" s="17">
        <v>0</v>
      </c>
      <c r="S53" s="17">
        <v>40489038.786600009</v>
      </c>
      <c r="T53" s="17">
        <v>0</v>
      </c>
      <c r="U53" s="15" t="s">
        <v>50</v>
      </c>
      <c r="V53" s="17">
        <v>0</v>
      </c>
      <c r="W53" s="17">
        <v>13011779.698799999</v>
      </c>
      <c r="X53" s="15" t="s">
        <v>65</v>
      </c>
      <c r="Y53" s="17">
        <v>2081884.7518</v>
      </c>
      <c r="Z53" s="17">
        <v>0</v>
      </c>
      <c r="AA53" s="15" t="s">
        <v>50</v>
      </c>
      <c r="AB53" s="17">
        <v>0</v>
      </c>
      <c r="AC53" s="17">
        <v>0</v>
      </c>
      <c r="AD53" s="15" t="s">
        <v>50</v>
      </c>
      <c r="AE53" s="17">
        <v>0</v>
      </c>
      <c r="AF53" s="15">
        <v>0</v>
      </c>
      <c r="AG53" s="15" t="s">
        <v>50</v>
      </c>
      <c r="AH53" s="17">
        <v>0</v>
      </c>
      <c r="AI53" s="17">
        <v>0</v>
      </c>
      <c r="AJ53" s="15" t="s">
        <v>50</v>
      </c>
      <c r="AK53" s="17">
        <v>0</v>
      </c>
      <c r="AL53" s="17">
        <v>0</v>
      </c>
      <c r="AM53" s="16" t="s">
        <v>53</v>
      </c>
      <c r="AN53" s="15" t="s">
        <v>53</v>
      </c>
      <c r="AO53" s="16" t="s">
        <v>53</v>
      </c>
      <c r="AP53" s="15" t="s">
        <v>53</v>
      </c>
    </row>
    <row r="54" spans="1:42" x14ac:dyDescent="0.25">
      <c r="A54" s="33" t="s">
        <v>215</v>
      </c>
      <c r="B54" s="16" t="s">
        <v>154</v>
      </c>
      <c r="C54" s="15" t="s">
        <v>47</v>
      </c>
      <c r="D54" s="15" t="s">
        <v>105</v>
      </c>
      <c r="E54" s="15" t="s">
        <v>106</v>
      </c>
      <c r="F54" s="15" t="s">
        <v>214</v>
      </c>
      <c r="G54" s="15" t="s">
        <v>51</v>
      </c>
      <c r="H54" s="15" t="s">
        <v>172</v>
      </c>
      <c r="I54" s="17" t="s">
        <v>53</v>
      </c>
      <c r="J54" s="17" t="s">
        <v>53</v>
      </c>
      <c r="K54" s="17" t="s">
        <v>53</v>
      </c>
      <c r="L54" s="17" t="s">
        <v>53</v>
      </c>
      <c r="M54" s="17">
        <v>0</v>
      </c>
      <c r="N54" s="15" t="s">
        <v>53</v>
      </c>
      <c r="O54" s="15" t="s">
        <v>54</v>
      </c>
      <c r="P54" s="15" t="s">
        <v>53</v>
      </c>
      <c r="Q54" s="20">
        <f>SUM(S54:AP54)</f>
        <v>21554551.857000001</v>
      </c>
      <c r="R54" s="17">
        <v>0</v>
      </c>
      <c r="S54" s="17">
        <v>19937772.625</v>
      </c>
      <c r="T54" s="17">
        <v>0</v>
      </c>
      <c r="U54" s="15" t="s">
        <v>50</v>
      </c>
      <c r="V54" s="17">
        <v>0</v>
      </c>
      <c r="W54" s="17">
        <v>1393775.2</v>
      </c>
      <c r="X54" s="15" t="s">
        <v>50</v>
      </c>
      <c r="Y54" s="17">
        <v>223004.03200000001</v>
      </c>
      <c r="Z54" s="17">
        <v>0</v>
      </c>
      <c r="AA54" s="15" t="s">
        <v>50</v>
      </c>
      <c r="AB54" s="17">
        <v>0</v>
      </c>
      <c r="AC54" s="17">
        <v>0</v>
      </c>
      <c r="AD54" s="15" t="s">
        <v>50</v>
      </c>
      <c r="AE54" s="17">
        <v>0</v>
      </c>
      <c r="AF54" s="15">
        <v>0</v>
      </c>
      <c r="AG54" s="15" t="s">
        <v>50</v>
      </c>
      <c r="AH54" s="17">
        <v>0</v>
      </c>
      <c r="AI54" s="17">
        <v>0</v>
      </c>
      <c r="AJ54" s="15" t="s">
        <v>50</v>
      </c>
      <c r="AK54" s="17">
        <v>0</v>
      </c>
      <c r="AL54" s="17">
        <v>0</v>
      </c>
      <c r="AM54" s="16" t="s">
        <v>53</v>
      </c>
      <c r="AN54" s="15" t="s">
        <v>53</v>
      </c>
      <c r="AO54" s="16" t="s">
        <v>53</v>
      </c>
      <c r="AP54" s="15" t="s">
        <v>53</v>
      </c>
    </row>
    <row r="56" spans="1:42" x14ac:dyDescent="0.25">
      <c r="Q56" s="22">
        <f>SUM(Q2:Q54)</f>
        <v>1215166397.2694464</v>
      </c>
      <c r="R56" s="9">
        <f>SUM(R2:R54)</f>
        <v>0</v>
      </c>
      <c r="S56" s="9">
        <f>SUM(S2:S54)</f>
        <v>963053473.10935235</v>
      </c>
      <c r="T56" s="9">
        <f>SUM(T2:T54)</f>
        <v>74100</v>
      </c>
      <c r="V56" s="9">
        <f>SUM(V2:V54)</f>
        <v>11856</v>
      </c>
      <c r="W56" s="9">
        <f>SUM(W2:W54)</f>
        <v>217264627.72979447</v>
      </c>
      <c r="Y56" s="9">
        <f>SUM(Y2:Y54)</f>
        <v>34762340.430299342</v>
      </c>
      <c r="Z56" s="9">
        <f>SUM(Z2:Z54)</f>
        <v>0</v>
      </c>
      <c r="AB56" s="9">
        <f>SUM(AB2:AB54)</f>
        <v>0</v>
      </c>
      <c r="AC56" s="9">
        <f>SUM(AC2:AC54)</f>
        <v>0</v>
      </c>
      <c r="AE56" s="9">
        <f>SUM(AE2:AE54)</f>
        <v>0</v>
      </c>
      <c r="AI56" s="9">
        <f>SUM(AI2:AI54)</f>
        <v>0</v>
      </c>
      <c r="AK56" s="9">
        <f>SUM(AK2:AK54)</f>
        <v>0</v>
      </c>
      <c r="AL56" s="9">
        <f>SUM(AL2:AL54)</f>
        <v>0</v>
      </c>
    </row>
    <row r="58" spans="1:42" x14ac:dyDescent="0.25">
      <c r="J58" s="8" t="s">
        <v>173</v>
      </c>
    </row>
    <row r="60" spans="1:42" x14ac:dyDescent="0.25">
      <c r="J60" s="8" t="s">
        <v>174</v>
      </c>
      <c r="K60" s="8" t="s">
        <v>175</v>
      </c>
      <c r="L60" s="8" t="s">
        <v>176</v>
      </c>
    </row>
    <row r="62" spans="1:42" x14ac:dyDescent="0.25">
      <c r="I62" s="8" t="s">
        <v>177</v>
      </c>
      <c r="J62" s="8">
        <f>S56</f>
        <v>963053473.10935235</v>
      </c>
    </row>
    <row r="64" spans="1:42" x14ac:dyDescent="0.25">
      <c r="I64" s="8" t="s">
        <v>178</v>
      </c>
      <c r="J64" s="8">
        <f>T56+W56</f>
        <v>217338727.72979447</v>
      </c>
      <c r="K64" s="8">
        <f>V56+Y56</f>
        <v>34774196.430299342</v>
      </c>
    </row>
    <row r="66" spans="9:13" x14ac:dyDescent="0.25">
      <c r="I66" s="8" t="s">
        <v>179</v>
      </c>
      <c r="J66" s="8">
        <v>0</v>
      </c>
      <c r="K66" s="8">
        <v>0</v>
      </c>
      <c r="L66" s="8">
        <v>0</v>
      </c>
    </row>
    <row r="68" spans="9:13" x14ac:dyDescent="0.25">
      <c r="I68" s="8" t="s">
        <v>180</v>
      </c>
      <c r="J68" s="8">
        <v>0</v>
      </c>
      <c r="K68" s="8">
        <v>0</v>
      </c>
    </row>
    <row r="70" spans="9:13" x14ac:dyDescent="0.25">
      <c r="I70" s="8" t="s">
        <v>181</v>
      </c>
      <c r="J70" s="8">
        <f>SUM(J62:J69)</f>
        <v>1180392200.8391469</v>
      </c>
      <c r="K70" s="8">
        <f>SUM(K62:K69)</f>
        <v>34774196.430299342</v>
      </c>
      <c r="L70" s="8">
        <f>SUM(L62:L69)</f>
        <v>0</v>
      </c>
      <c r="M70" s="8">
        <f>J70+K70</f>
        <v>1215166397.2694461</v>
      </c>
    </row>
  </sheetData>
  <sortState ref="A8:AP54">
    <sortCondition ref="B8:B54"/>
    <sortCondition ref="D8:D54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2020-05-11T12:21:32Z</dcterms:created>
  <dcterms:modified xsi:type="dcterms:W3CDTF">2020-05-12T13:00:37Z</dcterms:modified>
</cp:coreProperties>
</file>