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"/>
    </mc:Choice>
  </mc:AlternateContent>
  <xr:revisionPtr revIDLastSave="0" documentId="13_ncr:1_{3FADC3AD-F453-44CA-B9F8-2F6BABB3EE47}" xr6:coauthVersionLast="45" xr6:coauthVersionMax="45" xr10:uidLastSave="{00000000-0000-0000-0000-000000000000}"/>
  <bookViews>
    <workbookView xWindow="-120" yWindow="-120" windowWidth="21840" windowHeight="13290" xr2:uid="{273A859A-F12F-4220-B6CE-9FCEA945164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1" l="1"/>
  <c r="L85" i="1" l="1"/>
  <c r="Q20" i="1"/>
  <c r="Q25" i="1"/>
  <c r="Q35" i="1"/>
  <c r="Q42" i="1"/>
  <c r="Q43" i="1"/>
  <c r="Q44" i="1"/>
  <c r="Q53" i="1"/>
  <c r="Q62" i="1"/>
  <c r="Q9" i="1"/>
  <c r="Q10" i="1"/>
  <c r="Q11" i="1"/>
  <c r="Q21" i="1"/>
  <c r="Q26" i="1"/>
  <c r="Q27" i="1"/>
  <c r="Q28" i="1"/>
  <c r="Q36" i="1"/>
  <c r="Q45" i="1"/>
  <c r="Q46" i="1"/>
  <c r="Q47" i="1"/>
  <c r="Q48" i="1"/>
  <c r="Q49" i="1"/>
  <c r="Q54" i="1"/>
  <c r="Q63" i="1"/>
  <c r="Q12" i="1"/>
  <c r="Q13" i="1"/>
  <c r="Q14" i="1"/>
  <c r="Q22" i="1"/>
  <c r="Q29" i="1"/>
  <c r="Q30" i="1"/>
  <c r="Q31" i="1"/>
  <c r="Q37" i="1"/>
  <c r="Q38" i="1"/>
  <c r="Q39" i="1"/>
  <c r="Q50" i="1"/>
  <c r="Q55" i="1"/>
  <c r="Q64" i="1"/>
  <c r="Q65" i="1"/>
  <c r="Q66" i="1"/>
  <c r="Q67" i="1"/>
  <c r="Q15" i="1"/>
  <c r="Q16" i="1"/>
  <c r="Q17" i="1"/>
  <c r="Q23" i="1"/>
  <c r="Q32" i="1"/>
  <c r="Q40" i="1"/>
  <c r="Q51" i="1"/>
  <c r="Q56" i="1"/>
  <c r="Q57" i="1"/>
  <c r="Q58" i="1"/>
  <c r="Q59" i="1"/>
  <c r="Q60" i="1"/>
  <c r="Q68" i="1"/>
  <c r="Q18" i="1"/>
  <c r="Q19" i="1"/>
  <c r="Q24" i="1"/>
  <c r="Q33" i="1"/>
  <c r="Q34" i="1"/>
  <c r="Q52" i="1"/>
  <c r="Q8" i="1"/>
  <c r="AL71" i="1" l="1"/>
  <c r="AK71" i="1"/>
  <c r="AI71" i="1"/>
  <c r="AE71" i="1"/>
  <c r="AC71" i="1"/>
  <c r="AB71" i="1"/>
  <c r="Z71" i="1"/>
  <c r="Y71" i="1"/>
  <c r="W71" i="1"/>
  <c r="V71" i="1"/>
  <c r="K79" i="1" s="1"/>
  <c r="K85" i="1" s="1"/>
  <c r="T71" i="1"/>
  <c r="J79" i="1" s="1"/>
  <c r="S71" i="1"/>
  <c r="J77" i="1" s="1"/>
  <c r="J85" i="1" s="1"/>
  <c r="M85" i="1" s="1"/>
  <c r="R71" i="1"/>
  <c r="Q71" i="1"/>
</calcChain>
</file>

<file path=xl/sharedStrings.xml><?xml version="1.0" encoding="utf-8"?>
<sst xmlns="http://schemas.openxmlformats.org/spreadsheetml/2006/main" count="1594" uniqueCount="261">
  <si>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</si>
  <si>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</si>
  <si>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</si>
  <si>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</si>
  <si>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</si>
  <si>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</si>
  <si>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</si>
  <si>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</si>
  <si>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</si>
  <si>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</si>
  <si>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</si>
  <si>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</si>
  <si>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</si>
  <si>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</si>
  <si>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</si>
  <si>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</si>
  <si>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</si>
  <si>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</si>
  <si>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</si>
  <si>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</si>
  <si>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</si>
  <si>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</si>
  <si>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</si>
  <si>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</si>
  <si>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</si>
  <si>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</si>
  <si>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</si>
  <si>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</si>
  <si>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</si>
  <si>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</si>
  <si>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</si>
  <si>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</si>
  <si>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</si>
  <si>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</si>
  <si>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</si>
  <si>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</si>
  <si>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</si>
  <si>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</si>
  <si>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</si>
  <si>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</si>
  <si>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</si>
  <si>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</si>
  <si>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</si>
  <si>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</si>
  <si>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</si>
  <si>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</si>
  <si>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11/05/2020</t>
  </si>
  <si>
    <t>0301</t>
  </si>
  <si>
    <t>001</t>
  </si>
  <si>
    <t>Z1B8026797</t>
  </si>
  <si>
    <t>-</t>
  </si>
  <si>
    <t>FC</t>
  </si>
  <si>
    <t>00081786-00081825</t>
  </si>
  <si>
    <t/>
  </si>
  <si>
    <t>VENTAS NO CONTRIBUYENTES</t>
  </si>
  <si>
    <t>16</t>
  </si>
  <si>
    <t>2</t>
  </si>
  <si>
    <t>002</t>
  </si>
  <si>
    <t>Z1B8026622</t>
  </si>
  <si>
    <t>00261813-00261860</t>
  </si>
  <si>
    <t>3</t>
  </si>
  <si>
    <t>00261861</t>
  </si>
  <si>
    <t>CORPORACION GALACTICA JARDINES DE LOS TEQUES C.A</t>
  </si>
  <si>
    <t>J-31456740-3</t>
  </si>
  <si>
    <t>4</t>
  </si>
  <si>
    <t>00261862-00261875</t>
  </si>
  <si>
    <t>5</t>
  </si>
  <si>
    <t>003</t>
  </si>
  <si>
    <t>Z1B8027648</t>
  </si>
  <si>
    <t>00229392-00229405</t>
  </si>
  <si>
    <t>6</t>
  </si>
  <si>
    <t>00229406</t>
  </si>
  <si>
    <t>BAZAR JOMANLYZ C.A.</t>
  </si>
  <si>
    <t>J312162171</t>
  </si>
  <si>
    <t>7</t>
  </si>
  <si>
    <t>00229407-00229435</t>
  </si>
  <si>
    <t>8</t>
  </si>
  <si>
    <t>004</t>
  </si>
  <si>
    <t>Z1B8026803</t>
  </si>
  <si>
    <t>00056036-00056064</t>
  </si>
  <si>
    <t>9</t>
  </si>
  <si>
    <t>00056065</t>
  </si>
  <si>
    <t>INVERCIONES MANUARDO</t>
  </si>
  <si>
    <t>J-314401556</t>
  </si>
  <si>
    <t>10</t>
  </si>
  <si>
    <t>00056066-00056093</t>
  </si>
  <si>
    <t>11</t>
  </si>
  <si>
    <t>005</t>
  </si>
  <si>
    <t>Z1B8026520</t>
  </si>
  <si>
    <t>12</t>
  </si>
  <si>
    <t>005037543</t>
  </si>
  <si>
    <t>ASDRUBAL LAMPERT</t>
  </si>
  <si>
    <t>V4843717</t>
  </si>
  <si>
    <t>13</t>
  </si>
  <si>
    <t>12/05/2020</t>
  </si>
  <si>
    <t>00081826-00081931</t>
  </si>
  <si>
    <t>14</t>
  </si>
  <si>
    <t>00261876-00261978</t>
  </si>
  <si>
    <t>15</t>
  </si>
  <si>
    <t>00229436-00229512</t>
  </si>
  <si>
    <t>00056094-00056136</t>
  </si>
  <si>
    <t>17</t>
  </si>
  <si>
    <t>00099100-00099114</t>
  </si>
  <si>
    <t>18</t>
  </si>
  <si>
    <t>13/05/2020</t>
  </si>
  <si>
    <t>00081932-00082034</t>
  </si>
  <si>
    <t>19</t>
  </si>
  <si>
    <t>00261979-00262055</t>
  </si>
  <si>
    <t>20</t>
  </si>
  <si>
    <t>00262056</t>
  </si>
  <si>
    <t>CRISTIAN GOMEZ</t>
  </si>
  <si>
    <t>V11202283-6</t>
  </si>
  <si>
    <t>21</t>
  </si>
  <si>
    <t>00262057-00262071</t>
  </si>
  <si>
    <t>22</t>
  </si>
  <si>
    <t>00229513-00229572</t>
  </si>
  <si>
    <t>23</t>
  </si>
  <si>
    <t>00229573</t>
  </si>
  <si>
    <t>INVENCIONES VIO 67</t>
  </si>
  <si>
    <t>J-40906440-9</t>
  </si>
  <si>
    <t>24</t>
  </si>
  <si>
    <t>00229574-00229598</t>
  </si>
  <si>
    <t>25</t>
  </si>
  <si>
    <t>00056137-00056172</t>
  </si>
  <si>
    <t>26</t>
  </si>
  <si>
    <t>00099115</t>
  </si>
  <si>
    <t>ESTHER FLORES</t>
  </si>
  <si>
    <t>V17533969</t>
  </si>
  <si>
    <t>27</t>
  </si>
  <si>
    <t>NC</t>
  </si>
  <si>
    <t>00000078</t>
  </si>
  <si>
    <t>00099045</t>
  </si>
  <si>
    <t>07/05/2020</t>
  </si>
  <si>
    <t>VEN</t>
  </si>
  <si>
    <t>28</t>
  </si>
  <si>
    <t>14/05/2020</t>
  </si>
  <si>
    <t>00082035-00082109</t>
  </si>
  <si>
    <t>29</t>
  </si>
  <si>
    <t>00262072-00262129</t>
  </si>
  <si>
    <t>30</t>
  </si>
  <si>
    <t>00229599-00229627</t>
  </si>
  <si>
    <t>31</t>
  </si>
  <si>
    <t>00229628</t>
  </si>
  <si>
    <t>TALLER MULTISERVICOS JES</t>
  </si>
  <si>
    <t>V305902755</t>
  </si>
  <si>
    <t>32</t>
  </si>
  <si>
    <t>00229629-00229664</t>
  </si>
  <si>
    <t>33</t>
  </si>
  <si>
    <t>00056173-00056242</t>
  </si>
  <si>
    <t>34</t>
  </si>
  <si>
    <t>15/05/2020</t>
  </si>
  <si>
    <t>00082110-00082159</t>
  </si>
  <si>
    <t>35</t>
  </si>
  <si>
    <t>00082160</t>
  </si>
  <si>
    <t>BRAYAN GLAFOO</t>
  </si>
  <si>
    <t>V405588691</t>
  </si>
  <si>
    <t>36</t>
  </si>
  <si>
    <t>00082161-00082189</t>
  </si>
  <si>
    <t>37</t>
  </si>
  <si>
    <t>00262130-00262148</t>
  </si>
  <si>
    <t>38</t>
  </si>
  <si>
    <t>00262149</t>
  </si>
  <si>
    <t>MARIA MOLINA</t>
  </si>
  <si>
    <t>V350087298</t>
  </si>
  <si>
    <t>39</t>
  </si>
  <si>
    <t>00262150-00262176</t>
  </si>
  <si>
    <t>40</t>
  </si>
  <si>
    <t>00262177</t>
  </si>
  <si>
    <t>41</t>
  </si>
  <si>
    <t>00262178-00262184</t>
  </si>
  <si>
    <t>42</t>
  </si>
  <si>
    <t>00229665-00229727</t>
  </si>
  <si>
    <t>43</t>
  </si>
  <si>
    <t>00056243-00056269</t>
  </si>
  <si>
    <t>44</t>
  </si>
  <si>
    <t>00099116-00099128</t>
  </si>
  <si>
    <t>45</t>
  </si>
  <si>
    <t>16/05/2020</t>
  </si>
  <si>
    <t>00082190-00082260</t>
  </si>
  <si>
    <t>46</t>
  </si>
  <si>
    <t>00262185-00262251</t>
  </si>
  <si>
    <t>47</t>
  </si>
  <si>
    <t>00229728-00229804</t>
  </si>
  <si>
    <t>48</t>
  </si>
  <si>
    <t>00056270-00056271</t>
  </si>
  <si>
    <t>49</t>
  </si>
  <si>
    <t>00056272</t>
  </si>
  <si>
    <t>INVERSION DONDE MIGUEL</t>
  </si>
  <si>
    <t>J412593250</t>
  </si>
  <si>
    <t>50</t>
  </si>
  <si>
    <t>00056273-00056282</t>
  </si>
  <si>
    <t>51</t>
  </si>
  <si>
    <t>00056283</t>
  </si>
  <si>
    <t>52</t>
  </si>
  <si>
    <t>00056284-00056285</t>
  </si>
  <si>
    <t>53</t>
  </si>
  <si>
    <t>00099129-00099137</t>
  </si>
  <si>
    <t>54</t>
  </si>
  <si>
    <t>17/05/2020</t>
  </si>
  <si>
    <t>00082261-00082335</t>
  </si>
  <si>
    <t>55</t>
  </si>
  <si>
    <t>00262252-00262322</t>
  </si>
  <si>
    <t>56</t>
  </si>
  <si>
    <t>00229805-00229819</t>
  </si>
  <si>
    <t>57</t>
  </si>
  <si>
    <t>00229820</t>
  </si>
  <si>
    <t>INVERSIONES MARATUY N1 C.A</t>
  </si>
  <si>
    <t>J-30270701-3</t>
  </si>
  <si>
    <t>58</t>
  </si>
  <si>
    <t>00229821-00229833</t>
  </si>
  <si>
    <t>59</t>
  </si>
  <si>
    <t>00000159</t>
  </si>
  <si>
    <t>00229805</t>
  </si>
  <si>
    <t>MARIA CASTILLO</t>
  </si>
  <si>
    <t>V7173018</t>
  </si>
  <si>
    <t>60</t>
  </si>
  <si>
    <t>00056286-00056334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</si>
  <si>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</si>
  <si>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</si>
  <si>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</si>
  <si>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</si>
  <si>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</si>
  <si>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</si>
  <si>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</si>
  <si>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</si>
  <si>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</si>
  <si>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11-05-20 HASTA 17-05-20</t>
  </si>
  <si>
    <t>0606</t>
  </si>
  <si>
    <t>0607</t>
  </si>
  <si>
    <t>0608</t>
  </si>
  <si>
    <t>0609</t>
  </si>
  <si>
    <t>0610</t>
  </si>
  <si>
    <t>0611</t>
  </si>
  <si>
    <t>1562</t>
  </si>
  <si>
    <t>1564</t>
  </si>
  <si>
    <t>1563</t>
  </si>
  <si>
    <t>1565</t>
  </si>
  <si>
    <t>1566</t>
  </si>
  <si>
    <t>1567</t>
  </si>
  <si>
    <t>1677</t>
  </si>
  <si>
    <t>1678</t>
  </si>
  <si>
    <t>1679</t>
  </si>
  <si>
    <t>1680</t>
  </si>
  <si>
    <t>1681</t>
  </si>
  <si>
    <t>1682</t>
  </si>
  <si>
    <t>0612</t>
  </si>
  <si>
    <t>1448</t>
  </si>
  <si>
    <t>00099087-00099099</t>
  </si>
  <si>
    <t>1449</t>
  </si>
  <si>
    <t>1450</t>
  </si>
  <si>
    <t>1451</t>
  </si>
  <si>
    <t>CAJA SIN ACTIVIDAD</t>
  </si>
  <si>
    <t>1452</t>
  </si>
  <si>
    <t>1453</t>
  </si>
  <si>
    <t>1568</t>
  </si>
  <si>
    <t>1683</t>
  </si>
  <si>
    <t>0613</t>
  </si>
  <si>
    <t>1454</t>
  </si>
  <si>
    <t>00099137</t>
  </si>
  <si>
    <t>61</t>
  </si>
  <si>
    <t>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</si>
</sst>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 applyFill="1"/>
    <xf numFmtId="14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A8F4-B4D2-4CB3-BDEC-7B20CC8C2E12}">
  <dimension ref="A2:AP85"/>
  <sheetViews>
    <sheetView tabSelected="1" topLeftCell="J3" workbookViewId="0">
      <pane ySplit="5" topLeftCell="A65" activePane="bottomLeft" state="frozen"/>
      <selection activeCell="A3" sqref="A3"/>
      <selection pane="bottomLeft" activeCell="A8" sqref="A8:A6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4" t="s">
        <v>226</v>
      </c>
      <c r="B4" s="24"/>
      <c r="C4" s="24"/>
      <c r="D4" s="24"/>
      <c r="E4" s="24"/>
      <c r="F4" s="24"/>
      <c r="G4" s="24"/>
      <c r="H4" s="24"/>
      <c r="I4" s="24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227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SUM(S8:AP8)</f>
        <v>24931469.691999994</v>
      </c>
      <c r="R8" s="15">
        <v>0</v>
      </c>
      <c r="S8" s="15">
        <v>23585565.099199995</v>
      </c>
      <c r="T8" s="15">
        <v>0</v>
      </c>
      <c r="U8" s="13" t="s">
        <v>50</v>
      </c>
      <c r="V8" s="15">
        <v>0</v>
      </c>
      <c r="W8" s="15">
        <v>1160262.58</v>
      </c>
      <c r="X8" s="13" t="s">
        <v>55</v>
      </c>
      <c r="Y8" s="15">
        <v>185642.0128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x14ac:dyDescent="0.25">
      <c r="A9" s="13" t="s">
        <v>56</v>
      </c>
      <c r="B9" s="20" t="s">
        <v>46</v>
      </c>
      <c r="C9" s="19" t="s">
        <v>47</v>
      </c>
      <c r="D9" s="19" t="s">
        <v>57</v>
      </c>
      <c r="E9" s="19" t="s">
        <v>58</v>
      </c>
      <c r="F9" s="19" t="s">
        <v>233</v>
      </c>
      <c r="G9" s="19" t="s">
        <v>51</v>
      </c>
      <c r="H9" s="19" t="s">
        <v>59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9" t="s">
        <v>53</v>
      </c>
      <c r="O9" s="19" t="s">
        <v>54</v>
      </c>
      <c r="P9" s="19" t="s">
        <v>53</v>
      </c>
      <c r="Q9" s="18">
        <f>SUM(S9:AP9)</f>
        <v>27720418.870200001</v>
      </c>
      <c r="R9" s="18">
        <v>0</v>
      </c>
      <c r="S9" s="18">
        <v>26256220.8312</v>
      </c>
      <c r="T9" s="18">
        <v>0</v>
      </c>
      <c r="U9" s="19" t="s">
        <v>50</v>
      </c>
      <c r="V9" s="18">
        <v>0</v>
      </c>
      <c r="W9" s="18">
        <v>1262239.6888000001</v>
      </c>
      <c r="X9" s="19" t="s">
        <v>55</v>
      </c>
      <c r="Y9" s="18">
        <v>201958.35019999999</v>
      </c>
      <c r="Z9" s="18">
        <v>0</v>
      </c>
      <c r="AA9" s="19" t="s">
        <v>50</v>
      </c>
      <c r="AB9" s="18">
        <v>0</v>
      </c>
      <c r="AC9" s="18">
        <v>0</v>
      </c>
      <c r="AD9" s="19" t="s">
        <v>50</v>
      </c>
      <c r="AE9" s="18">
        <v>0</v>
      </c>
      <c r="AF9" s="19">
        <v>0</v>
      </c>
      <c r="AG9" s="19" t="s">
        <v>50</v>
      </c>
      <c r="AH9" s="18">
        <v>0</v>
      </c>
      <c r="AI9" s="18">
        <v>0</v>
      </c>
      <c r="AJ9" s="19" t="s">
        <v>50</v>
      </c>
      <c r="AK9" s="18">
        <v>0</v>
      </c>
      <c r="AL9" s="18">
        <v>0</v>
      </c>
      <c r="AM9" s="20" t="s">
        <v>53</v>
      </c>
      <c r="AN9" s="19" t="s">
        <v>53</v>
      </c>
      <c r="AO9" s="20" t="s">
        <v>53</v>
      </c>
      <c r="AP9" s="19" t="s">
        <v>53</v>
      </c>
    </row>
    <row r="10" spans="1:42" x14ac:dyDescent="0.25">
      <c r="A10" s="13" t="s">
        <v>60</v>
      </c>
      <c r="B10" s="20" t="s">
        <v>46</v>
      </c>
      <c r="C10" s="19" t="s">
        <v>47</v>
      </c>
      <c r="D10" s="19" t="s">
        <v>57</v>
      </c>
      <c r="E10" s="19" t="s">
        <v>58</v>
      </c>
      <c r="F10" s="19" t="s">
        <v>233</v>
      </c>
      <c r="G10" s="19" t="s">
        <v>51</v>
      </c>
      <c r="H10" s="19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9" t="s">
        <v>53</v>
      </c>
      <c r="O10" s="19" t="s">
        <v>62</v>
      </c>
      <c r="P10" s="19" t="s">
        <v>63</v>
      </c>
      <c r="Q10" s="18">
        <f>SUM(S10:AP10)</f>
        <v>1410036.3992000001</v>
      </c>
      <c r="R10" s="18">
        <v>0</v>
      </c>
      <c r="S10" s="18">
        <v>0</v>
      </c>
      <c r="T10" s="18">
        <v>1215548.6200000001</v>
      </c>
      <c r="U10" s="19" t="s">
        <v>55</v>
      </c>
      <c r="V10" s="18">
        <v>194487.77919999999</v>
      </c>
      <c r="W10" s="18">
        <v>0</v>
      </c>
      <c r="X10" s="19" t="s">
        <v>50</v>
      </c>
      <c r="Y10" s="18">
        <v>0</v>
      </c>
      <c r="Z10" s="18">
        <v>0</v>
      </c>
      <c r="AA10" s="19" t="s">
        <v>50</v>
      </c>
      <c r="AB10" s="18">
        <v>0</v>
      </c>
      <c r="AC10" s="18">
        <v>0</v>
      </c>
      <c r="AD10" s="19" t="s">
        <v>50</v>
      </c>
      <c r="AE10" s="18">
        <v>0</v>
      </c>
      <c r="AF10" s="19">
        <v>0</v>
      </c>
      <c r="AG10" s="19" t="s">
        <v>50</v>
      </c>
      <c r="AH10" s="18">
        <v>0</v>
      </c>
      <c r="AI10" s="18">
        <v>0</v>
      </c>
      <c r="AJ10" s="19" t="s">
        <v>50</v>
      </c>
      <c r="AK10" s="18">
        <v>0</v>
      </c>
      <c r="AL10" s="18">
        <v>0</v>
      </c>
      <c r="AM10" s="20" t="s">
        <v>53</v>
      </c>
      <c r="AN10" s="19" t="s">
        <v>53</v>
      </c>
      <c r="AO10" s="20" t="s">
        <v>53</v>
      </c>
      <c r="AP10" s="19" t="s">
        <v>53</v>
      </c>
    </row>
    <row r="11" spans="1:42" x14ac:dyDescent="0.25">
      <c r="A11" s="13" t="s">
        <v>64</v>
      </c>
      <c r="B11" s="20" t="s">
        <v>46</v>
      </c>
      <c r="C11" s="19" t="s">
        <v>47</v>
      </c>
      <c r="D11" s="19" t="s">
        <v>57</v>
      </c>
      <c r="E11" s="19" t="s">
        <v>58</v>
      </c>
      <c r="F11" s="19" t="s">
        <v>233</v>
      </c>
      <c r="G11" s="19" t="s">
        <v>51</v>
      </c>
      <c r="H11" s="19" t="s">
        <v>65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9" t="s">
        <v>53</v>
      </c>
      <c r="O11" s="19" t="s">
        <v>54</v>
      </c>
      <c r="P11" s="19" t="s">
        <v>53</v>
      </c>
      <c r="Q11" s="18">
        <f>SUM(S11:AP11)</f>
        <v>10690501.885400001</v>
      </c>
      <c r="R11" s="18">
        <v>0</v>
      </c>
      <c r="S11" s="18">
        <v>7545393.885400001</v>
      </c>
      <c r="T11" s="18">
        <v>0</v>
      </c>
      <c r="U11" s="19" t="s">
        <v>50</v>
      </c>
      <c r="V11" s="18">
        <v>0</v>
      </c>
      <c r="W11" s="18">
        <v>2711300</v>
      </c>
      <c r="X11" s="19" t="s">
        <v>50</v>
      </c>
      <c r="Y11" s="18">
        <v>433808</v>
      </c>
      <c r="Z11" s="18">
        <v>0</v>
      </c>
      <c r="AA11" s="19" t="s">
        <v>50</v>
      </c>
      <c r="AB11" s="18">
        <v>0</v>
      </c>
      <c r="AC11" s="18">
        <v>0</v>
      </c>
      <c r="AD11" s="19" t="s">
        <v>50</v>
      </c>
      <c r="AE11" s="18">
        <v>0</v>
      </c>
      <c r="AF11" s="19">
        <v>0</v>
      </c>
      <c r="AG11" s="19" t="s">
        <v>50</v>
      </c>
      <c r="AH11" s="18">
        <v>0</v>
      </c>
      <c r="AI11" s="18">
        <v>0</v>
      </c>
      <c r="AJ11" s="19" t="s">
        <v>50</v>
      </c>
      <c r="AK11" s="18">
        <v>0</v>
      </c>
      <c r="AL11" s="18">
        <v>0</v>
      </c>
      <c r="AM11" s="20" t="s">
        <v>53</v>
      </c>
      <c r="AN11" s="19" t="s">
        <v>53</v>
      </c>
      <c r="AO11" s="20" t="s">
        <v>53</v>
      </c>
      <c r="AP11" s="19" t="s">
        <v>53</v>
      </c>
    </row>
    <row r="12" spans="1:42" s="16" customFormat="1" x14ac:dyDescent="0.25">
      <c r="A12" s="13" t="s">
        <v>66</v>
      </c>
      <c r="B12" s="20" t="s">
        <v>46</v>
      </c>
      <c r="C12" s="19" t="s">
        <v>47</v>
      </c>
      <c r="D12" s="19" t="s">
        <v>67</v>
      </c>
      <c r="E12" s="19" t="s">
        <v>68</v>
      </c>
      <c r="F12" s="19" t="s">
        <v>239</v>
      </c>
      <c r="G12" s="19" t="s">
        <v>51</v>
      </c>
      <c r="H12" s="19" t="s">
        <v>69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9" t="s">
        <v>53</v>
      </c>
      <c r="O12" s="19" t="s">
        <v>54</v>
      </c>
      <c r="P12" s="19" t="s">
        <v>53</v>
      </c>
      <c r="Q12" s="18">
        <f>SUM(S12:AP12)</f>
        <v>8197118.1005999995</v>
      </c>
      <c r="R12" s="18">
        <v>0</v>
      </c>
      <c r="S12" s="18">
        <v>6718951.3054</v>
      </c>
      <c r="T12" s="18">
        <v>0</v>
      </c>
      <c r="U12" s="19" t="s">
        <v>50</v>
      </c>
      <c r="V12" s="18">
        <v>0</v>
      </c>
      <c r="W12" s="18">
        <v>1274281.72</v>
      </c>
      <c r="X12" s="19" t="s">
        <v>50</v>
      </c>
      <c r="Y12" s="18">
        <v>203885.07520000002</v>
      </c>
      <c r="Z12" s="18">
        <v>0</v>
      </c>
      <c r="AA12" s="19" t="s">
        <v>50</v>
      </c>
      <c r="AB12" s="18">
        <v>0</v>
      </c>
      <c r="AC12" s="18">
        <v>0</v>
      </c>
      <c r="AD12" s="19" t="s">
        <v>50</v>
      </c>
      <c r="AE12" s="18">
        <v>0</v>
      </c>
      <c r="AF12" s="19">
        <v>0</v>
      </c>
      <c r="AG12" s="19" t="s">
        <v>50</v>
      </c>
      <c r="AH12" s="18">
        <v>0</v>
      </c>
      <c r="AI12" s="18">
        <v>0</v>
      </c>
      <c r="AJ12" s="19" t="s">
        <v>50</v>
      </c>
      <c r="AK12" s="18">
        <v>0</v>
      </c>
      <c r="AL12" s="18">
        <v>0</v>
      </c>
      <c r="AM12" s="20" t="s">
        <v>53</v>
      </c>
      <c r="AN12" s="19" t="s">
        <v>53</v>
      </c>
      <c r="AO12" s="20" t="s">
        <v>53</v>
      </c>
      <c r="AP12" s="19" t="s">
        <v>53</v>
      </c>
    </row>
    <row r="13" spans="1:42" s="16" customFormat="1" x14ac:dyDescent="0.25">
      <c r="A13" s="13" t="s">
        <v>70</v>
      </c>
      <c r="B13" s="20" t="s">
        <v>46</v>
      </c>
      <c r="C13" s="19" t="s">
        <v>47</v>
      </c>
      <c r="D13" s="19" t="s">
        <v>67</v>
      </c>
      <c r="E13" s="19" t="s">
        <v>68</v>
      </c>
      <c r="F13" s="19" t="s">
        <v>239</v>
      </c>
      <c r="G13" s="19" t="s">
        <v>51</v>
      </c>
      <c r="H13" s="19" t="s">
        <v>71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9" t="s">
        <v>53</v>
      </c>
      <c r="O13" s="19" t="s">
        <v>72</v>
      </c>
      <c r="P13" s="19" t="s">
        <v>73</v>
      </c>
      <c r="Q13" s="18">
        <f>SUM(S13:AP13)</f>
        <v>322600</v>
      </c>
      <c r="R13" s="18">
        <v>0</v>
      </c>
      <c r="S13" s="18">
        <v>322600</v>
      </c>
      <c r="T13" s="18">
        <v>0</v>
      </c>
      <c r="U13" s="19" t="s">
        <v>50</v>
      </c>
      <c r="V13" s="18">
        <v>0</v>
      </c>
      <c r="W13" s="18">
        <v>0</v>
      </c>
      <c r="X13" s="19" t="s">
        <v>50</v>
      </c>
      <c r="Y13" s="18">
        <v>0</v>
      </c>
      <c r="Z13" s="18">
        <v>0</v>
      </c>
      <c r="AA13" s="19" t="s">
        <v>50</v>
      </c>
      <c r="AB13" s="18">
        <v>0</v>
      </c>
      <c r="AC13" s="18">
        <v>0</v>
      </c>
      <c r="AD13" s="19" t="s">
        <v>50</v>
      </c>
      <c r="AE13" s="18">
        <v>0</v>
      </c>
      <c r="AF13" s="19">
        <v>0</v>
      </c>
      <c r="AG13" s="19" t="s">
        <v>50</v>
      </c>
      <c r="AH13" s="18">
        <v>0</v>
      </c>
      <c r="AI13" s="18">
        <v>0</v>
      </c>
      <c r="AJ13" s="19" t="s">
        <v>50</v>
      </c>
      <c r="AK13" s="18">
        <v>0</v>
      </c>
      <c r="AL13" s="18">
        <v>0</v>
      </c>
      <c r="AM13" s="20" t="s">
        <v>53</v>
      </c>
      <c r="AN13" s="19" t="s">
        <v>53</v>
      </c>
      <c r="AO13" s="20" t="s">
        <v>53</v>
      </c>
      <c r="AP13" s="19" t="s">
        <v>53</v>
      </c>
    </row>
    <row r="14" spans="1:42" s="16" customFormat="1" x14ac:dyDescent="0.25">
      <c r="A14" s="13" t="s">
        <v>74</v>
      </c>
      <c r="B14" s="20" t="s">
        <v>46</v>
      </c>
      <c r="C14" s="19" t="s">
        <v>47</v>
      </c>
      <c r="D14" s="19" t="s">
        <v>67</v>
      </c>
      <c r="E14" s="19" t="s">
        <v>68</v>
      </c>
      <c r="F14" s="19" t="s">
        <v>239</v>
      </c>
      <c r="G14" s="19" t="s">
        <v>51</v>
      </c>
      <c r="H14" s="19" t="s">
        <v>75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9" t="s">
        <v>53</v>
      </c>
      <c r="O14" s="19" t="s">
        <v>54</v>
      </c>
      <c r="P14" s="19" t="s">
        <v>53</v>
      </c>
      <c r="Q14" s="18">
        <f>SUM(S14:AP14)</f>
        <v>27990433.550209768</v>
      </c>
      <c r="R14" s="18">
        <v>0</v>
      </c>
      <c r="S14" s="18">
        <v>23129888.596609768</v>
      </c>
      <c r="T14" s="18">
        <v>0</v>
      </c>
      <c r="U14" s="19" t="s">
        <v>50</v>
      </c>
      <c r="V14" s="18">
        <v>0</v>
      </c>
      <c r="W14" s="18">
        <v>4190124.96</v>
      </c>
      <c r="X14" s="19" t="s">
        <v>50</v>
      </c>
      <c r="Y14" s="18">
        <v>670419.99359999993</v>
      </c>
      <c r="Z14" s="18">
        <v>0</v>
      </c>
      <c r="AA14" s="19" t="s">
        <v>50</v>
      </c>
      <c r="AB14" s="18">
        <v>0</v>
      </c>
      <c r="AC14" s="18">
        <v>0</v>
      </c>
      <c r="AD14" s="19" t="s">
        <v>50</v>
      </c>
      <c r="AE14" s="18">
        <v>0</v>
      </c>
      <c r="AF14" s="19">
        <v>0</v>
      </c>
      <c r="AG14" s="19" t="s">
        <v>50</v>
      </c>
      <c r="AH14" s="18">
        <v>0</v>
      </c>
      <c r="AI14" s="18">
        <v>0</v>
      </c>
      <c r="AJ14" s="19" t="s">
        <v>50</v>
      </c>
      <c r="AK14" s="18">
        <v>0</v>
      </c>
      <c r="AL14" s="18">
        <v>0</v>
      </c>
      <c r="AM14" s="20" t="s">
        <v>53</v>
      </c>
      <c r="AN14" s="19" t="s">
        <v>53</v>
      </c>
      <c r="AO14" s="20" t="s">
        <v>53</v>
      </c>
      <c r="AP14" s="19" t="s">
        <v>53</v>
      </c>
    </row>
    <row r="15" spans="1:42" x14ac:dyDescent="0.25">
      <c r="A15" s="13" t="s">
        <v>76</v>
      </c>
      <c r="B15" s="20" t="s">
        <v>46</v>
      </c>
      <c r="C15" s="19" t="s">
        <v>47</v>
      </c>
      <c r="D15" s="19" t="s">
        <v>77</v>
      </c>
      <c r="E15" s="19" t="s">
        <v>78</v>
      </c>
      <c r="F15" s="19" t="s">
        <v>228</v>
      </c>
      <c r="G15" s="19" t="s">
        <v>51</v>
      </c>
      <c r="H15" s="19" t="s">
        <v>79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9" t="s">
        <v>53</v>
      </c>
      <c r="O15" s="19" t="s">
        <v>54</v>
      </c>
      <c r="P15" s="19" t="s">
        <v>53</v>
      </c>
      <c r="Q15" s="18">
        <f>SUM(S15:AP15)</f>
        <v>26340775.5788</v>
      </c>
      <c r="R15" s="18">
        <v>0</v>
      </c>
      <c r="S15" s="18">
        <v>23406957.182399999</v>
      </c>
      <c r="T15" s="18">
        <v>0</v>
      </c>
      <c r="U15" s="19" t="s">
        <v>50</v>
      </c>
      <c r="V15" s="18">
        <v>0</v>
      </c>
      <c r="W15" s="18">
        <v>2529153.79</v>
      </c>
      <c r="X15" s="19" t="s">
        <v>50</v>
      </c>
      <c r="Y15" s="18">
        <v>404664.60639999999</v>
      </c>
      <c r="Z15" s="18">
        <v>0</v>
      </c>
      <c r="AA15" s="19" t="s">
        <v>50</v>
      </c>
      <c r="AB15" s="18">
        <v>0</v>
      </c>
      <c r="AC15" s="18">
        <v>0</v>
      </c>
      <c r="AD15" s="19" t="s">
        <v>50</v>
      </c>
      <c r="AE15" s="18">
        <v>0</v>
      </c>
      <c r="AF15" s="19">
        <v>0</v>
      </c>
      <c r="AG15" s="19" t="s">
        <v>50</v>
      </c>
      <c r="AH15" s="18">
        <v>0</v>
      </c>
      <c r="AI15" s="18">
        <v>0</v>
      </c>
      <c r="AJ15" s="19" t="s">
        <v>50</v>
      </c>
      <c r="AK15" s="18">
        <v>0</v>
      </c>
      <c r="AL15" s="18">
        <v>0</v>
      </c>
      <c r="AM15" s="20" t="s">
        <v>53</v>
      </c>
      <c r="AN15" s="19" t="s">
        <v>53</v>
      </c>
      <c r="AO15" s="20" t="s">
        <v>53</v>
      </c>
      <c r="AP15" s="19" t="s">
        <v>53</v>
      </c>
    </row>
    <row r="16" spans="1:42" x14ac:dyDescent="0.25">
      <c r="A16" s="13" t="s">
        <v>80</v>
      </c>
      <c r="B16" s="20" t="s">
        <v>46</v>
      </c>
      <c r="C16" s="19" t="s">
        <v>47</v>
      </c>
      <c r="D16" s="19" t="s">
        <v>77</v>
      </c>
      <c r="E16" s="19" t="s">
        <v>78</v>
      </c>
      <c r="F16" s="19" t="s">
        <v>228</v>
      </c>
      <c r="G16" s="19" t="s">
        <v>51</v>
      </c>
      <c r="H16" s="19" t="s">
        <v>81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9" t="s">
        <v>53</v>
      </c>
      <c r="O16" s="19" t="s">
        <v>82</v>
      </c>
      <c r="P16" s="19" t="s">
        <v>83</v>
      </c>
      <c r="Q16" s="18">
        <f>SUM(S16:AP16)</f>
        <v>241000</v>
      </c>
      <c r="R16" s="18">
        <v>0</v>
      </c>
      <c r="S16" s="18">
        <v>241000</v>
      </c>
      <c r="T16" s="18">
        <v>0</v>
      </c>
      <c r="U16" s="19" t="s">
        <v>50</v>
      </c>
      <c r="V16" s="18">
        <v>0</v>
      </c>
      <c r="W16" s="18">
        <v>0</v>
      </c>
      <c r="X16" s="19" t="s">
        <v>50</v>
      </c>
      <c r="Y16" s="18">
        <v>0</v>
      </c>
      <c r="Z16" s="18">
        <v>0</v>
      </c>
      <c r="AA16" s="19" t="s">
        <v>50</v>
      </c>
      <c r="AB16" s="18">
        <v>0</v>
      </c>
      <c r="AC16" s="18">
        <v>0</v>
      </c>
      <c r="AD16" s="19" t="s">
        <v>50</v>
      </c>
      <c r="AE16" s="18">
        <v>0</v>
      </c>
      <c r="AF16" s="19">
        <v>0</v>
      </c>
      <c r="AG16" s="19" t="s">
        <v>50</v>
      </c>
      <c r="AH16" s="18">
        <v>0</v>
      </c>
      <c r="AI16" s="18">
        <v>0</v>
      </c>
      <c r="AJ16" s="19" t="s">
        <v>50</v>
      </c>
      <c r="AK16" s="18">
        <v>0</v>
      </c>
      <c r="AL16" s="18">
        <v>0</v>
      </c>
      <c r="AM16" s="20" t="s">
        <v>53</v>
      </c>
      <c r="AN16" s="19" t="s">
        <v>53</v>
      </c>
      <c r="AO16" s="20" t="s">
        <v>53</v>
      </c>
      <c r="AP16" s="19" t="s">
        <v>53</v>
      </c>
    </row>
    <row r="17" spans="1:42" s="16" customFormat="1" x14ac:dyDescent="0.25">
      <c r="A17" s="13" t="s">
        <v>84</v>
      </c>
      <c r="B17" s="20" t="s">
        <v>46</v>
      </c>
      <c r="C17" s="19" t="s">
        <v>47</v>
      </c>
      <c r="D17" s="19" t="s">
        <v>77</v>
      </c>
      <c r="E17" s="19" t="s">
        <v>78</v>
      </c>
      <c r="F17" s="19" t="s">
        <v>228</v>
      </c>
      <c r="G17" s="19" t="s">
        <v>51</v>
      </c>
      <c r="H17" s="19" t="s">
        <v>85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9" t="s">
        <v>53</v>
      </c>
      <c r="O17" s="19" t="s">
        <v>54</v>
      </c>
      <c r="P17" s="19" t="s">
        <v>53</v>
      </c>
      <c r="Q17" s="18">
        <f>SUM(S17:AP17)</f>
        <v>13778967.909</v>
      </c>
      <c r="R17" s="18">
        <v>0</v>
      </c>
      <c r="S17" s="18">
        <v>11356771.909</v>
      </c>
      <c r="T17" s="18">
        <v>0</v>
      </c>
      <c r="U17" s="19" t="s">
        <v>50</v>
      </c>
      <c r="V17" s="18">
        <v>0</v>
      </c>
      <c r="W17" s="18">
        <v>2088100</v>
      </c>
      <c r="X17" s="19" t="s">
        <v>50</v>
      </c>
      <c r="Y17" s="18">
        <v>334096</v>
      </c>
      <c r="Z17" s="18">
        <v>0</v>
      </c>
      <c r="AA17" s="19" t="s">
        <v>50</v>
      </c>
      <c r="AB17" s="18">
        <v>0</v>
      </c>
      <c r="AC17" s="18">
        <v>0</v>
      </c>
      <c r="AD17" s="19" t="s">
        <v>50</v>
      </c>
      <c r="AE17" s="18">
        <v>0</v>
      </c>
      <c r="AF17" s="19">
        <v>0</v>
      </c>
      <c r="AG17" s="19" t="s">
        <v>50</v>
      </c>
      <c r="AH17" s="18">
        <v>0</v>
      </c>
      <c r="AI17" s="18">
        <v>0</v>
      </c>
      <c r="AJ17" s="19" t="s">
        <v>50</v>
      </c>
      <c r="AK17" s="18">
        <v>0</v>
      </c>
      <c r="AL17" s="18">
        <v>0</v>
      </c>
      <c r="AM17" s="20" t="s">
        <v>53</v>
      </c>
      <c r="AN17" s="19" t="s">
        <v>53</v>
      </c>
      <c r="AO17" s="20" t="s">
        <v>53</v>
      </c>
      <c r="AP17" s="19" t="s">
        <v>53</v>
      </c>
    </row>
    <row r="18" spans="1:42" s="16" customFormat="1" x14ac:dyDescent="0.25">
      <c r="A18" s="13" t="s">
        <v>86</v>
      </c>
      <c r="B18" s="20" t="s">
        <v>46</v>
      </c>
      <c r="C18" s="19" t="s">
        <v>47</v>
      </c>
      <c r="D18" s="19" t="s">
        <v>87</v>
      </c>
      <c r="E18" s="19" t="s">
        <v>88</v>
      </c>
      <c r="F18" s="19" t="s">
        <v>246</v>
      </c>
      <c r="G18" s="19" t="s">
        <v>51</v>
      </c>
      <c r="H18" s="19" t="s">
        <v>247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9" t="s">
        <v>53</v>
      </c>
      <c r="O18" s="19" t="s">
        <v>54</v>
      </c>
      <c r="P18" s="19" t="s">
        <v>53</v>
      </c>
      <c r="Q18" s="18">
        <f>SUM(S18:AP18)</f>
        <v>10159427.47080336</v>
      </c>
      <c r="R18" s="18">
        <v>0</v>
      </c>
      <c r="S18" s="18">
        <v>8154571.4800033597</v>
      </c>
      <c r="T18" s="18">
        <v>0</v>
      </c>
      <c r="U18" s="19" t="s">
        <v>50</v>
      </c>
      <c r="V18" s="18">
        <v>0</v>
      </c>
      <c r="W18" s="18">
        <v>1728324.13</v>
      </c>
      <c r="X18" s="19" t="s">
        <v>50</v>
      </c>
      <c r="Y18" s="18">
        <v>276531.86080000002</v>
      </c>
      <c r="Z18" s="18">
        <v>0</v>
      </c>
      <c r="AA18" s="19" t="s">
        <v>50</v>
      </c>
      <c r="AB18" s="18">
        <v>0</v>
      </c>
      <c r="AC18" s="18">
        <v>0</v>
      </c>
      <c r="AD18" s="19" t="s">
        <v>50</v>
      </c>
      <c r="AE18" s="18">
        <v>0</v>
      </c>
      <c r="AF18" s="19">
        <v>0</v>
      </c>
      <c r="AG18" s="19" t="s">
        <v>50</v>
      </c>
      <c r="AH18" s="18">
        <v>0</v>
      </c>
      <c r="AI18" s="18">
        <v>0</v>
      </c>
      <c r="AJ18" s="19" t="s">
        <v>50</v>
      </c>
      <c r="AK18" s="18">
        <v>0</v>
      </c>
      <c r="AL18" s="18">
        <v>0</v>
      </c>
      <c r="AM18" s="20" t="s">
        <v>53</v>
      </c>
      <c r="AN18" s="19" t="s">
        <v>53</v>
      </c>
      <c r="AO18" s="20" t="s">
        <v>53</v>
      </c>
      <c r="AP18" s="19" t="s">
        <v>53</v>
      </c>
    </row>
    <row r="19" spans="1:42" s="16" customFormat="1" x14ac:dyDescent="0.25">
      <c r="A19" s="13" t="s">
        <v>89</v>
      </c>
      <c r="B19" s="20" t="s">
        <v>46</v>
      </c>
      <c r="C19" s="19" t="s">
        <v>47</v>
      </c>
      <c r="D19" s="19" t="s">
        <v>87</v>
      </c>
      <c r="E19" s="19" t="s">
        <v>88</v>
      </c>
      <c r="F19" s="19" t="s">
        <v>246</v>
      </c>
      <c r="G19" s="19" t="s">
        <v>51</v>
      </c>
      <c r="H19" s="19" t="s">
        <v>90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9" t="s">
        <v>53</v>
      </c>
      <c r="O19" s="19" t="s">
        <v>91</v>
      </c>
      <c r="P19" s="19" t="s">
        <v>92</v>
      </c>
      <c r="Q19" s="18">
        <f>SUM(S19:AP19)</f>
        <v>322600</v>
      </c>
      <c r="R19" s="18">
        <v>0</v>
      </c>
      <c r="S19" s="18">
        <v>322600</v>
      </c>
      <c r="T19" s="18">
        <v>0</v>
      </c>
      <c r="U19" s="19" t="s">
        <v>50</v>
      </c>
      <c r="V19" s="18">
        <v>0</v>
      </c>
      <c r="W19" s="18">
        <v>0</v>
      </c>
      <c r="X19" s="19" t="s">
        <v>50</v>
      </c>
      <c r="Y19" s="18">
        <v>0</v>
      </c>
      <c r="Z19" s="18">
        <v>0</v>
      </c>
      <c r="AA19" s="19" t="s">
        <v>50</v>
      </c>
      <c r="AB19" s="18">
        <v>0</v>
      </c>
      <c r="AC19" s="18">
        <v>0</v>
      </c>
      <c r="AD19" s="19" t="s">
        <v>50</v>
      </c>
      <c r="AE19" s="18">
        <v>0</v>
      </c>
      <c r="AF19" s="19">
        <v>0</v>
      </c>
      <c r="AG19" s="19" t="s">
        <v>50</v>
      </c>
      <c r="AH19" s="18">
        <v>0</v>
      </c>
      <c r="AI19" s="18">
        <v>0</v>
      </c>
      <c r="AJ19" s="19" t="s">
        <v>50</v>
      </c>
      <c r="AK19" s="18">
        <v>0</v>
      </c>
      <c r="AL19" s="18">
        <v>0</v>
      </c>
      <c r="AM19" s="20" t="s">
        <v>53</v>
      </c>
      <c r="AN19" s="19" t="s">
        <v>53</v>
      </c>
      <c r="AO19" s="20" t="s">
        <v>53</v>
      </c>
      <c r="AP19" s="19" t="s">
        <v>53</v>
      </c>
    </row>
    <row r="20" spans="1:42" x14ac:dyDescent="0.25">
      <c r="A20" s="13" t="s">
        <v>93</v>
      </c>
      <c r="B20" s="14" t="s">
        <v>94</v>
      </c>
      <c r="C20" s="13" t="s">
        <v>47</v>
      </c>
      <c r="D20" s="13" t="s">
        <v>48</v>
      </c>
      <c r="E20" s="13" t="s">
        <v>49</v>
      </c>
      <c r="F20" s="13" t="s">
        <v>228</v>
      </c>
      <c r="G20" s="13" t="s">
        <v>51</v>
      </c>
      <c r="H20" s="13" t="s">
        <v>95</v>
      </c>
      <c r="I20" s="15" t="s">
        <v>53</v>
      </c>
      <c r="J20" s="15" t="s">
        <v>53</v>
      </c>
      <c r="K20" s="15" t="s">
        <v>53</v>
      </c>
      <c r="L20" s="15" t="s">
        <v>53</v>
      </c>
      <c r="M20" s="15">
        <v>0</v>
      </c>
      <c r="N20" s="13" t="s">
        <v>53</v>
      </c>
      <c r="O20" s="13" t="s">
        <v>54</v>
      </c>
      <c r="P20" s="13" t="s">
        <v>53</v>
      </c>
      <c r="Q20" s="15">
        <f>SUM(S20:AP20)</f>
        <v>53068076.557500005</v>
      </c>
      <c r="R20" s="15">
        <v>0</v>
      </c>
      <c r="S20" s="15">
        <v>44578176.617300004</v>
      </c>
      <c r="T20" s="15">
        <v>0</v>
      </c>
      <c r="U20" s="13" t="s">
        <v>50</v>
      </c>
      <c r="V20" s="15">
        <v>0</v>
      </c>
      <c r="W20" s="15">
        <v>7318879.2588</v>
      </c>
      <c r="X20" s="13" t="s">
        <v>50</v>
      </c>
      <c r="Y20" s="15">
        <v>1171020.6814000001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s="16" customFormat="1" x14ac:dyDescent="0.25">
      <c r="A21" s="13" t="s">
        <v>96</v>
      </c>
      <c r="B21" s="14" t="s">
        <v>94</v>
      </c>
      <c r="C21" s="13" t="s">
        <v>47</v>
      </c>
      <c r="D21" s="13" t="s">
        <v>57</v>
      </c>
      <c r="E21" s="13" t="s">
        <v>58</v>
      </c>
      <c r="F21" s="13" t="s">
        <v>235</v>
      </c>
      <c r="G21" s="13" t="s">
        <v>51</v>
      </c>
      <c r="H21" s="13" t="s">
        <v>97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>SUM(S21:AP21)</f>
        <v>63413774.768896244</v>
      </c>
      <c r="R21" s="15">
        <v>0</v>
      </c>
      <c r="S21" s="15">
        <v>56230093.964100607</v>
      </c>
      <c r="T21" s="15">
        <v>0</v>
      </c>
      <c r="U21" s="13" t="s">
        <v>50</v>
      </c>
      <c r="V21" s="15">
        <v>0</v>
      </c>
      <c r="W21" s="15">
        <v>6192828.2799951192</v>
      </c>
      <c r="X21" s="13" t="s">
        <v>50</v>
      </c>
      <c r="Y21" s="15">
        <v>990852.52480051992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s="16" customFormat="1" x14ac:dyDescent="0.25">
      <c r="A22" s="13" t="s">
        <v>98</v>
      </c>
      <c r="B22" s="14" t="s">
        <v>94</v>
      </c>
      <c r="C22" s="13" t="s">
        <v>47</v>
      </c>
      <c r="D22" s="13" t="s">
        <v>67</v>
      </c>
      <c r="E22" s="13" t="s">
        <v>68</v>
      </c>
      <c r="F22" s="13" t="s">
        <v>240</v>
      </c>
      <c r="G22" s="13" t="s">
        <v>51</v>
      </c>
      <c r="H22" s="13" t="s">
        <v>99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>SUM(S22:AP22)</f>
        <v>66176282.188050702</v>
      </c>
      <c r="R22" s="15">
        <v>0</v>
      </c>
      <c r="S22" s="15">
        <v>54198473.627251834</v>
      </c>
      <c r="T22" s="15">
        <v>0</v>
      </c>
      <c r="U22" s="13" t="s">
        <v>50</v>
      </c>
      <c r="V22" s="15">
        <v>0</v>
      </c>
      <c r="W22" s="15">
        <v>10325697.035198171</v>
      </c>
      <c r="X22" s="13" t="s">
        <v>50</v>
      </c>
      <c r="Y22" s="15">
        <v>1652111.5256006999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s="16" customFormat="1" x14ac:dyDescent="0.25">
      <c r="A23" s="13" t="s">
        <v>55</v>
      </c>
      <c r="B23" s="14" t="s">
        <v>94</v>
      </c>
      <c r="C23" s="13" t="s">
        <v>47</v>
      </c>
      <c r="D23" s="13" t="s">
        <v>77</v>
      </c>
      <c r="E23" s="13" t="s">
        <v>78</v>
      </c>
      <c r="F23" s="13" t="s">
        <v>229</v>
      </c>
      <c r="G23" s="13" t="s">
        <v>51</v>
      </c>
      <c r="H23" s="13" t="s">
        <v>100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5">
        <f>SUM(S23:AP23)</f>
        <v>26213458.9408</v>
      </c>
      <c r="R23" s="15">
        <v>0</v>
      </c>
      <c r="S23" s="15">
        <v>21000998.9408</v>
      </c>
      <c r="T23" s="15">
        <v>0</v>
      </c>
      <c r="U23" s="13" t="s">
        <v>50</v>
      </c>
      <c r="V23" s="15">
        <v>0</v>
      </c>
      <c r="W23" s="15">
        <v>4493500</v>
      </c>
      <c r="X23" s="13" t="s">
        <v>55</v>
      </c>
      <c r="Y23" s="15">
        <v>718960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x14ac:dyDescent="0.25">
      <c r="A24" s="13" t="s">
        <v>101</v>
      </c>
      <c r="B24" s="14" t="s">
        <v>94</v>
      </c>
      <c r="C24" s="13" t="s">
        <v>47</v>
      </c>
      <c r="D24" s="13" t="s">
        <v>87</v>
      </c>
      <c r="E24" s="13" t="s">
        <v>88</v>
      </c>
      <c r="F24" s="13" t="s">
        <v>248</v>
      </c>
      <c r="G24" s="13" t="s">
        <v>51</v>
      </c>
      <c r="H24" s="13" t="s">
        <v>102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>SUM(S24:AP24)</f>
        <v>12590722.882400002</v>
      </c>
      <c r="R24" s="15">
        <v>0</v>
      </c>
      <c r="S24" s="15">
        <v>9927384.7600000016</v>
      </c>
      <c r="T24" s="15">
        <v>0</v>
      </c>
      <c r="U24" s="13" t="s">
        <v>50</v>
      </c>
      <c r="V24" s="15">
        <v>0</v>
      </c>
      <c r="W24" s="15">
        <v>2295981.1399999997</v>
      </c>
      <c r="X24" s="13" t="s">
        <v>55</v>
      </c>
      <c r="Y24" s="15">
        <v>367356.98239999998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s="16" customFormat="1" x14ac:dyDescent="0.25">
      <c r="A25" s="13" t="s">
        <v>103</v>
      </c>
      <c r="B25" s="14" t="s">
        <v>104</v>
      </c>
      <c r="C25" s="13" t="s">
        <v>47</v>
      </c>
      <c r="D25" s="13" t="s">
        <v>48</v>
      </c>
      <c r="E25" s="13" t="s">
        <v>49</v>
      </c>
      <c r="F25" s="13" t="s">
        <v>229</v>
      </c>
      <c r="G25" s="13" t="s">
        <v>51</v>
      </c>
      <c r="H25" s="13" t="s">
        <v>105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>SUM(S25:AP25)</f>
        <v>51457023.988603659</v>
      </c>
      <c r="R25" s="15">
        <v>0</v>
      </c>
      <c r="S25" s="15">
        <v>47495219.728603661</v>
      </c>
      <c r="T25" s="15">
        <v>0</v>
      </c>
      <c r="U25" s="13" t="s">
        <v>50</v>
      </c>
      <c r="V25" s="15">
        <v>0</v>
      </c>
      <c r="W25" s="15">
        <v>3415348.5</v>
      </c>
      <c r="X25" s="13" t="s">
        <v>55</v>
      </c>
      <c r="Y25" s="15">
        <v>546455.76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s="16" customFormat="1" x14ac:dyDescent="0.25">
      <c r="A26" s="13" t="s">
        <v>106</v>
      </c>
      <c r="B26" s="20" t="s">
        <v>104</v>
      </c>
      <c r="C26" s="19" t="s">
        <v>47</v>
      </c>
      <c r="D26" s="19" t="s">
        <v>57</v>
      </c>
      <c r="E26" s="19" t="s">
        <v>58</v>
      </c>
      <c r="F26" s="19" t="s">
        <v>234</v>
      </c>
      <c r="G26" s="19" t="s">
        <v>51</v>
      </c>
      <c r="H26" s="19" t="s">
        <v>107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9" t="s">
        <v>53</v>
      </c>
      <c r="O26" s="19" t="s">
        <v>54</v>
      </c>
      <c r="P26" s="19" t="s">
        <v>53</v>
      </c>
      <c r="Q26" s="18">
        <f>SUM(S26:AP26)</f>
        <v>35816755.605999999</v>
      </c>
      <c r="R26" s="18">
        <v>0</v>
      </c>
      <c r="S26" s="18">
        <v>32087274.092800003</v>
      </c>
      <c r="T26" s="18">
        <v>0</v>
      </c>
      <c r="U26" s="19" t="s">
        <v>50</v>
      </c>
      <c r="V26" s="18">
        <v>0</v>
      </c>
      <c r="W26" s="18">
        <v>3215070.27</v>
      </c>
      <c r="X26" s="19" t="s">
        <v>50</v>
      </c>
      <c r="Y26" s="18">
        <v>514411.24319999997</v>
      </c>
      <c r="Z26" s="18">
        <v>0</v>
      </c>
      <c r="AA26" s="19" t="s">
        <v>50</v>
      </c>
      <c r="AB26" s="18">
        <v>0</v>
      </c>
      <c r="AC26" s="18">
        <v>0</v>
      </c>
      <c r="AD26" s="19" t="s">
        <v>50</v>
      </c>
      <c r="AE26" s="18">
        <v>0</v>
      </c>
      <c r="AF26" s="19">
        <v>0</v>
      </c>
      <c r="AG26" s="19" t="s">
        <v>50</v>
      </c>
      <c r="AH26" s="18">
        <v>0</v>
      </c>
      <c r="AI26" s="18">
        <v>0</v>
      </c>
      <c r="AJ26" s="19" t="s">
        <v>50</v>
      </c>
      <c r="AK26" s="18">
        <v>0</v>
      </c>
      <c r="AL26" s="18">
        <v>0</v>
      </c>
      <c r="AM26" s="20" t="s">
        <v>53</v>
      </c>
      <c r="AN26" s="19" t="s">
        <v>53</v>
      </c>
      <c r="AO26" s="20" t="s">
        <v>53</v>
      </c>
      <c r="AP26" s="19" t="s">
        <v>53</v>
      </c>
    </row>
    <row r="27" spans="1:42" s="16" customFormat="1" x14ac:dyDescent="0.25">
      <c r="A27" s="13" t="s">
        <v>108</v>
      </c>
      <c r="B27" s="20" t="s">
        <v>104</v>
      </c>
      <c r="C27" s="19" t="s">
        <v>47</v>
      </c>
      <c r="D27" s="19" t="s">
        <v>57</v>
      </c>
      <c r="E27" s="19" t="s">
        <v>58</v>
      </c>
      <c r="F27" s="19" t="s">
        <v>234</v>
      </c>
      <c r="G27" s="19" t="s">
        <v>51</v>
      </c>
      <c r="H27" s="19" t="s">
        <v>109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9" t="s">
        <v>53</v>
      </c>
      <c r="O27" s="19" t="s">
        <v>110</v>
      </c>
      <c r="P27" s="19" t="s">
        <v>111</v>
      </c>
      <c r="Q27" s="18">
        <f>SUM(S27:AP27)</f>
        <v>1430632.16</v>
      </c>
      <c r="R27" s="18">
        <v>0</v>
      </c>
      <c r="S27" s="18">
        <v>894972</v>
      </c>
      <c r="T27" s="18">
        <v>461776</v>
      </c>
      <c r="U27" s="19" t="s">
        <v>55</v>
      </c>
      <c r="V27" s="18">
        <v>73884.160000000003</v>
      </c>
      <c r="W27" s="18">
        <v>0</v>
      </c>
      <c r="X27" s="19" t="s">
        <v>50</v>
      </c>
      <c r="Y27" s="18">
        <v>0</v>
      </c>
      <c r="Z27" s="18">
        <v>0</v>
      </c>
      <c r="AA27" s="19" t="s">
        <v>50</v>
      </c>
      <c r="AB27" s="18">
        <v>0</v>
      </c>
      <c r="AC27" s="18">
        <v>0</v>
      </c>
      <c r="AD27" s="19" t="s">
        <v>50</v>
      </c>
      <c r="AE27" s="18">
        <v>0</v>
      </c>
      <c r="AF27" s="19">
        <v>0</v>
      </c>
      <c r="AG27" s="19" t="s">
        <v>50</v>
      </c>
      <c r="AH27" s="18">
        <v>0</v>
      </c>
      <c r="AI27" s="18">
        <v>0</v>
      </c>
      <c r="AJ27" s="19" t="s">
        <v>50</v>
      </c>
      <c r="AK27" s="18">
        <v>0</v>
      </c>
      <c r="AL27" s="18">
        <v>0</v>
      </c>
      <c r="AM27" s="20" t="s">
        <v>53</v>
      </c>
      <c r="AN27" s="19" t="s">
        <v>53</v>
      </c>
      <c r="AO27" s="20" t="s">
        <v>53</v>
      </c>
      <c r="AP27" s="19" t="s">
        <v>53</v>
      </c>
    </row>
    <row r="28" spans="1:42" s="16" customFormat="1" x14ac:dyDescent="0.25">
      <c r="A28" s="13" t="s">
        <v>112</v>
      </c>
      <c r="B28" s="20" t="s">
        <v>104</v>
      </c>
      <c r="C28" s="19" t="s">
        <v>47</v>
      </c>
      <c r="D28" s="19" t="s">
        <v>57</v>
      </c>
      <c r="E28" s="19" t="s">
        <v>58</v>
      </c>
      <c r="F28" s="19" t="s">
        <v>234</v>
      </c>
      <c r="G28" s="19" t="s">
        <v>51</v>
      </c>
      <c r="H28" s="19" t="s">
        <v>113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9" t="s">
        <v>53</v>
      </c>
      <c r="O28" s="19" t="s">
        <v>54</v>
      </c>
      <c r="P28" s="19" t="s">
        <v>53</v>
      </c>
      <c r="Q28" s="18">
        <f>SUM(S28:AP28)</f>
        <v>5716944.4500000002</v>
      </c>
      <c r="R28" s="18">
        <v>0</v>
      </c>
      <c r="S28" s="18">
        <v>5054695.5663999999</v>
      </c>
      <c r="T28" s="18">
        <v>0</v>
      </c>
      <c r="U28" s="19" t="s">
        <v>50</v>
      </c>
      <c r="V28" s="18">
        <v>0</v>
      </c>
      <c r="W28" s="18">
        <v>570904.21</v>
      </c>
      <c r="X28" s="19" t="s">
        <v>50</v>
      </c>
      <c r="Y28" s="18">
        <v>91344.673599999995</v>
      </c>
      <c r="Z28" s="18">
        <v>0</v>
      </c>
      <c r="AA28" s="19" t="s">
        <v>50</v>
      </c>
      <c r="AB28" s="18">
        <v>0</v>
      </c>
      <c r="AC28" s="18">
        <v>0</v>
      </c>
      <c r="AD28" s="19" t="s">
        <v>50</v>
      </c>
      <c r="AE28" s="18">
        <v>0</v>
      </c>
      <c r="AF28" s="19">
        <v>0</v>
      </c>
      <c r="AG28" s="19" t="s">
        <v>50</v>
      </c>
      <c r="AH28" s="18">
        <v>0</v>
      </c>
      <c r="AI28" s="18">
        <v>0</v>
      </c>
      <c r="AJ28" s="19" t="s">
        <v>50</v>
      </c>
      <c r="AK28" s="18">
        <v>0</v>
      </c>
      <c r="AL28" s="18">
        <v>0</v>
      </c>
      <c r="AM28" s="20" t="s">
        <v>53</v>
      </c>
      <c r="AN28" s="19" t="s">
        <v>53</v>
      </c>
      <c r="AO28" s="20" t="s">
        <v>53</v>
      </c>
      <c r="AP28" s="19" t="s">
        <v>53</v>
      </c>
    </row>
    <row r="29" spans="1:42" s="16" customFormat="1" x14ac:dyDescent="0.25">
      <c r="A29" s="13" t="s">
        <v>114</v>
      </c>
      <c r="B29" s="20" t="s">
        <v>104</v>
      </c>
      <c r="C29" s="19" t="s">
        <v>47</v>
      </c>
      <c r="D29" s="19" t="s">
        <v>67</v>
      </c>
      <c r="E29" s="19" t="s">
        <v>68</v>
      </c>
      <c r="F29" s="19" t="s">
        <v>241</v>
      </c>
      <c r="G29" s="19" t="s">
        <v>51</v>
      </c>
      <c r="H29" s="19" t="s">
        <v>115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9" t="s">
        <v>53</v>
      </c>
      <c r="O29" s="19" t="s">
        <v>54</v>
      </c>
      <c r="P29" s="19" t="s">
        <v>53</v>
      </c>
      <c r="Q29" s="18">
        <f>SUM(S29:AP29)</f>
        <v>51548742.434599988</v>
      </c>
      <c r="R29" s="18">
        <v>0</v>
      </c>
      <c r="S29" s="18">
        <v>44857920.673799992</v>
      </c>
      <c r="T29" s="18">
        <v>0</v>
      </c>
      <c r="U29" s="19" t="s">
        <v>50</v>
      </c>
      <c r="V29" s="18">
        <v>0</v>
      </c>
      <c r="W29" s="18">
        <v>5767949.7938000001</v>
      </c>
      <c r="X29" s="19" t="s">
        <v>55</v>
      </c>
      <c r="Y29" s="18">
        <v>922871.96699999995</v>
      </c>
      <c r="Z29" s="18">
        <v>0</v>
      </c>
      <c r="AA29" s="19" t="s">
        <v>50</v>
      </c>
      <c r="AB29" s="18">
        <v>0</v>
      </c>
      <c r="AC29" s="18">
        <v>0</v>
      </c>
      <c r="AD29" s="19" t="s">
        <v>50</v>
      </c>
      <c r="AE29" s="18">
        <v>0</v>
      </c>
      <c r="AF29" s="19">
        <v>0</v>
      </c>
      <c r="AG29" s="19" t="s">
        <v>50</v>
      </c>
      <c r="AH29" s="18">
        <v>0</v>
      </c>
      <c r="AI29" s="18">
        <v>0</v>
      </c>
      <c r="AJ29" s="19" t="s">
        <v>50</v>
      </c>
      <c r="AK29" s="18">
        <v>0</v>
      </c>
      <c r="AL29" s="18">
        <v>0</v>
      </c>
      <c r="AM29" s="20" t="s">
        <v>53</v>
      </c>
      <c r="AN29" s="19" t="s">
        <v>53</v>
      </c>
      <c r="AO29" s="20" t="s">
        <v>53</v>
      </c>
      <c r="AP29" s="19" t="s">
        <v>53</v>
      </c>
    </row>
    <row r="30" spans="1:42" x14ac:dyDescent="0.25">
      <c r="A30" s="13" t="s">
        <v>116</v>
      </c>
      <c r="B30" s="20" t="s">
        <v>104</v>
      </c>
      <c r="C30" s="19" t="s">
        <v>47</v>
      </c>
      <c r="D30" s="19" t="s">
        <v>67</v>
      </c>
      <c r="E30" s="19" t="s">
        <v>68</v>
      </c>
      <c r="F30" s="19" t="s">
        <v>241</v>
      </c>
      <c r="G30" s="19" t="s">
        <v>51</v>
      </c>
      <c r="H30" s="19" t="s">
        <v>117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9" t="s">
        <v>53</v>
      </c>
      <c r="O30" s="19" t="s">
        <v>118</v>
      </c>
      <c r="P30" s="19" t="s">
        <v>119</v>
      </c>
      <c r="Q30" s="18">
        <f>SUM(S30:AP30)</f>
        <v>821035.37719999999</v>
      </c>
      <c r="R30" s="18">
        <v>0</v>
      </c>
      <c r="S30" s="18">
        <v>503306.25000000006</v>
      </c>
      <c r="T30" s="18">
        <v>273904.42</v>
      </c>
      <c r="U30" s="19" t="s">
        <v>55</v>
      </c>
      <c r="V30" s="18">
        <v>43824.707199999997</v>
      </c>
      <c r="W30" s="18">
        <v>0</v>
      </c>
      <c r="X30" s="19" t="s">
        <v>50</v>
      </c>
      <c r="Y30" s="18">
        <v>0</v>
      </c>
      <c r="Z30" s="18">
        <v>0</v>
      </c>
      <c r="AA30" s="19" t="s">
        <v>50</v>
      </c>
      <c r="AB30" s="18">
        <v>0</v>
      </c>
      <c r="AC30" s="18">
        <v>0</v>
      </c>
      <c r="AD30" s="19" t="s">
        <v>50</v>
      </c>
      <c r="AE30" s="18">
        <v>0</v>
      </c>
      <c r="AF30" s="19">
        <v>0</v>
      </c>
      <c r="AG30" s="19" t="s">
        <v>50</v>
      </c>
      <c r="AH30" s="18">
        <v>0</v>
      </c>
      <c r="AI30" s="18">
        <v>0</v>
      </c>
      <c r="AJ30" s="19" t="s">
        <v>50</v>
      </c>
      <c r="AK30" s="18">
        <v>0</v>
      </c>
      <c r="AL30" s="18">
        <v>0</v>
      </c>
      <c r="AM30" s="20" t="s">
        <v>53</v>
      </c>
      <c r="AN30" s="19" t="s">
        <v>53</v>
      </c>
      <c r="AO30" s="20" t="s">
        <v>53</v>
      </c>
      <c r="AP30" s="19" t="s">
        <v>53</v>
      </c>
    </row>
    <row r="31" spans="1:42" x14ac:dyDescent="0.25">
      <c r="A31" s="13" t="s">
        <v>120</v>
      </c>
      <c r="B31" s="20" t="s">
        <v>104</v>
      </c>
      <c r="C31" s="19" t="s">
        <v>47</v>
      </c>
      <c r="D31" s="19" t="s">
        <v>67</v>
      </c>
      <c r="E31" s="19" t="s">
        <v>68</v>
      </c>
      <c r="F31" s="19" t="s">
        <v>241</v>
      </c>
      <c r="G31" s="19" t="s">
        <v>51</v>
      </c>
      <c r="H31" s="19" t="s">
        <v>121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9" t="s">
        <v>53</v>
      </c>
      <c r="O31" s="19" t="s">
        <v>54</v>
      </c>
      <c r="P31" s="19" t="s">
        <v>53</v>
      </c>
      <c r="Q31" s="18">
        <f>SUM(S31:AP31)</f>
        <v>16893126.049200002</v>
      </c>
      <c r="R31" s="18">
        <v>0</v>
      </c>
      <c r="S31" s="18">
        <v>13298402.049200002</v>
      </c>
      <c r="T31" s="18">
        <v>0</v>
      </c>
      <c r="U31" s="19" t="s">
        <v>50</v>
      </c>
      <c r="V31" s="18">
        <v>0</v>
      </c>
      <c r="W31" s="18">
        <v>3098900</v>
      </c>
      <c r="X31" s="19" t="s">
        <v>50</v>
      </c>
      <c r="Y31" s="18">
        <v>495824</v>
      </c>
      <c r="Z31" s="18">
        <v>0</v>
      </c>
      <c r="AA31" s="19" t="s">
        <v>50</v>
      </c>
      <c r="AB31" s="18">
        <v>0</v>
      </c>
      <c r="AC31" s="18">
        <v>0</v>
      </c>
      <c r="AD31" s="19" t="s">
        <v>50</v>
      </c>
      <c r="AE31" s="18">
        <v>0</v>
      </c>
      <c r="AF31" s="19">
        <v>0</v>
      </c>
      <c r="AG31" s="19" t="s">
        <v>50</v>
      </c>
      <c r="AH31" s="18">
        <v>0</v>
      </c>
      <c r="AI31" s="18">
        <v>0</v>
      </c>
      <c r="AJ31" s="19" t="s">
        <v>50</v>
      </c>
      <c r="AK31" s="18">
        <v>0</v>
      </c>
      <c r="AL31" s="18">
        <v>0</v>
      </c>
      <c r="AM31" s="20" t="s">
        <v>53</v>
      </c>
      <c r="AN31" s="19" t="s">
        <v>53</v>
      </c>
      <c r="AO31" s="20" t="s">
        <v>53</v>
      </c>
      <c r="AP31" s="19" t="s">
        <v>53</v>
      </c>
    </row>
    <row r="32" spans="1:42" s="16" customFormat="1" x14ac:dyDescent="0.25">
      <c r="A32" s="13" t="s">
        <v>122</v>
      </c>
      <c r="B32" s="14" t="s">
        <v>104</v>
      </c>
      <c r="C32" s="13" t="s">
        <v>47</v>
      </c>
      <c r="D32" s="13" t="s">
        <v>77</v>
      </c>
      <c r="E32" s="13" t="s">
        <v>78</v>
      </c>
      <c r="F32" s="13" t="s">
        <v>230</v>
      </c>
      <c r="G32" s="13" t="s">
        <v>51</v>
      </c>
      <c r="H32" s="13" t="s">
        <v>123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>SUM(S32:AP32)</f>
        <v>17771895.7084</v>
      </c>
      <c r="R32" s="15">
        <v>0</v>
      </c>
      <c r="S32" s="15">
        <v>14830815.932400001</v>
      </c>
      <c r="T32" s="15">
        <v>0</v>
      </c>
      <c r="U32" s="13" t="s">
        <v>50</v>
      </c>
      <c r="V32" s="15">
        <v>0</v>
      </c>
      <c r="W32" s="15">
        <v>2535413.5999999996</v>
      </c>
      <c r="X32" s="13" t="s">
        <v>50</v>
      </c>
      <c r="Y32" s="15">
        <v>405666.17599999998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s="16" customFormat="1" x14ac:dyDescent="0.25">
      <c r="A33" s="13" t="s">
        <v>124</v>
      </c>
      <c r="B33" s="20" t="s">
        <v>104</v>
      </c>
      <c r="C33" s="19" t="s">
        <v>47</v>
      </c>
      <c r="D33" s="19" t="s">
        <v>87</v>
      </c>
      <c r="E33" s="19" t="s">
        <v>88</v>
      </c>
      <c r="F33" s="19" t="s">
        <v>249</v>
      </c>
      <c r="G33" s="19" t="s">
        <v>51</v>
      </c>
      <c r="H33" s="19" t="s">
        <v>125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9" t="s">
        <v>53</v>
      </c>
      <c r="O33" s="19" t="s">
        <v>126</v>
      </c>
      <c r="P33" s="19" t="s">
        <v>127</v>
      </c>
      <c r="Q33" s="18">
        <f>SUM(S33:AP33)</f>
        <v>419985</v>
      </c>
      <c r="R33" s="18">
        <v>0</v>
      </c>
      <c r="S33" s="18">
        <v>419985</v>
      </c>
      <c r="T33" s="18">
        <v>0</v>
      </c>
      <c r="U33" s="19" t="s">
        <v>50</v>
      </c>
      <c r="V33" s="18">
        <v>0</v>
      </c>
      <c r="W33" s="18">
        <v>0</v>
      </c>
      <c r="X33" s="19" t="s">
        <v>50</v>
      </c>
      <c r="Y33" s="18">
        <v>0</v>
      </c>
      <c r="Z33" s="18">
        <v>0</v>
      </c>
      <c r="AA33" s="19" t="s">
        <v>50</v>
      </c>
      <c r="AB33" s="18">
        <v>0</v>
      </c>
      <c r="AC33" s="18">
        <v>0</v>
      </c>
      <c r="AD33" s="19" t="s">
        <v>50</v>
      </c>
      <c r="AE33" s="18">
        <v>0</v>
      </c>
      <c r="AF33" s="19">
        <v>0</v>
      </c>
      <c r="AG33" s="19" t="s">
        <v>50</v>
      </c>
      <c r="AH33" s="18">
        <v>0</v>
      </c>
      <c r="AI33" s="18">
        <v>0</v>
      </c>
      <c r="AJ33" s="19" t="s">
        <v>50</v>
      </c>
      <c r="AK33" s="18">
        <v>0</v>
      </c>
      <c r="AL33" s="18">
        <v>0</v>
      </c>
      <c r="AM33" s="20" t="s">
        <v>53</v>
      </c>
      <c r="AN33" s="19" t="s">
        <v>53</v>
      </c>
      <c r="AO33" s="20" t="s">
        <v>53</v>
      </c>
      <c r="AP33" s="19" t="s">
        <v>53</v>
      </c>
    </row>
    <row r="34" spans="1:42" s="16" customFormat="1" x14ac:dyDescent="0.25">
      <c r="A34" s="13" t="s">
        <v>128</v>
      </c>
      <c r="B34" s="20" t="s">
        <v>104</v>
      </c>
      <c r="C34" s="19" t="s">
        <v>47</v>
      </c>
      <c r="D34" s="19" t="s">
        <v>87</v>
      </c>
      <c r="E34" s="19" t="s">
        <v>88</v>
      </c>
      <c r="F34" s="19" t="s">
        <v>249</v>
      </c>
      <c r="G34" s="19" t="s">
        <v>129</v>
      </c>
      <c r="H34" s="19" t="s">
        <v>53</v>
      </c>
      <c r="I34" s="18" t="s">
        <v>130</v>
      </c>
      <c r="J34" s="18" t="s">
        <v>53</v>
      </c>
      <c r="K34" s="18" t="s">
        <v>131</v>
      </c>
      <c r="L34" s="18" t="s">
        <v>132</v>
      </c>
      <c r="M34" s="18">
        <v>846443.6</v>
      </c>
      <c r="N34" s="19" t="s">
        <v>133</v>
      </c>
      <c r="O34" s="19" t="s">
        <v>126</v>
      </c>
      <c r="P34" s="19" t="s">
        <v>127</v>
      </c>
      <c r="Q34" s="18">
        <f>SUM(S34:AP34)</f>
        <v>-322600</v>
      </c>
      <c r="R34" s="18">
        <v>0</v>
      </c>
      <c r="S34" s="18">
        <v>-322600</v>
      </c>
      <c r="T34" s="18">
        <v>0</v>
      </c>
      <c r="U34" s="19" t="s">
        <v>50</v>
      </c>
      <c r="V34" s="18">
        <v>0</v>
      </c>
      <c r="W34" s="18">
        <v>0</v>
      </c>
      <c r="X34" s="19" t="s">
        <v>50</v>
      </c>
      <c r="Y34" s="18">
        <v>0</v>
      </c>
      <c r="Z34" s="18">
        <v>0</v>
      </c>
      <c r="AA34" s="19" t="s">
        <v>50</v>
      </c>
      <c r="AB34" s="18">
        <v>0</v>
      </c>
      <c r="AC34" s="18">
        <v>0</v>
      </c>
      <c r="AD34" s="19" t="s">
        <v>50</v>
      </c>
      <c r="AE34" s="18">
        <v>0</v>
      </c>
      <c r="AF34" s="19">
        <v>0</v>
      </c>
      <c r="AG34" s="19" t="s">
        <v>50</v>
      </c>
      <c r="AH34" s="18">
        <v>0</v>
      </c>
      <c r="AI34" s="18">
        <v>0</v>
      </c>
      <c r="AJ34" s="19" t="s">
        <v>50</v>
      </c>
      <c r="AK34" s="18">
        <v>0</v>
      </c>
      <c r="AL34" s="18">
        <v>0</v>
      </c>
      <c r="AM34" s="20" t="s">
        <v>53</v>
      </c>
      <c r="AN34" s="19" t="s">
        <v>53</v>
      </c>
      <c r="AO34" s="20" t="s">
        <v>53</v>
      </c>
      <c r="AP34" s="19" t="s">
        <v>53</v>
      </c>
    </row>
    <row r="35" spans="1:42" x14ac:dyDescent="0.25">
      <c r="A35" s="13" t="s">
        <v>134</v>
      </c>
      <c r="B35" s="14" t="s">
        <v>135</v>
      </c>
      <c r="C35" s="13" t="s">
        <v>47</v>
      </c>
      <c r="D35" s="13" t="s">
        <v>48</v>
      </c>
      <c r="E35" s="13" t="s">
        <v>49</v>
      </c>
      <c r="F35" s="13" t="s">
        <v>230</v>
      </c>
      <c r="G35" s="13" t="s">
        <v>51</v>
      </c>
      <c r="H35" s="13" t="s">
        <v>136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5">
        <f>SUM(S35:AP35)</f>
        <v>45128305.154199995</v>
      </c>
      <c r="R35" s="15">
        <v>0</v>
      </c>
      <c r="S35" s="15">
        <v>37162642.031799994</v>
      </c>
      <c r="T35" s="15">
        <v>0</v>
      </c>
      <c r="U35" s="13" t="s">
        <v>50</v>
      </c>
      <c r="V35" s="15">
        <v>0</v>
      </c>
      <c r="W35" s="15">
        <v>6866950.967600001</v>
      </c>
      <c r="X35" s="13" t="s">
        <v>55</v>
      </c>
      <c r="Y35" s="15">
        <v>1098712.1547999999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s="16" customFormat="1" x14ac:dyDescent="0.25">
      <c r="A36" s="13" t="s">
        <v>137</v>
      </c>
      <c r="B36" s="14" t="s">
        <v>135</v>
      </c>
      <c r="C36" s="13" t="s">
        <v>47</v>
      </c>
      <c r="D36" s="13" t="s">
        <v>57</v>
      </c>
      <c r="E36" s="13" t="s">
        <v>58</v>
      </c>
      <c r="F36" s="13" t="s">
        <v>236</v>
      </c>
      <c r="G36" s="13" t="s">
        <v>51</v>
      </c>
      <c r="H36" s="13" t="s">
        <v>138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5">
        <f>SUM(S36:AP36)</f>
        <v>35902271.959949993</v>
      </c>
      <c r="R36" s="15">
        <v>0</v>
      </c>
      <c r="S36" s="15">
        <v>30344510.567949992</v>
      </c>
      <c r="T36" s="15">
        <v>0</v>
      </c>
      <c r="U36" s="13" t="s">
        <v>50</v>
      </c>
      <c r="V36" s="15">
        <v>0</v>
      </c>
      <c r="W36" s="15">
        <v>4791173.6138000004</v>
      </c>
      <c r="X36" s="13" t="s">
        <v>50</v>
      </c>
      <c r="Y36" s="15">
        <v>766587.77820000006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s="16" customFormat="1" x14ac:dyDescent="0.25">
      <c r="A37" s="13" t="s">
        <v>139</v>
      </c>
      <c r="B37" s="20" t="s">
        <v>135</v>
      </c>
      <c r="C37" s="19" t="s">
        <v>47</v>
      </c>
      <c r="D37" s="19" t="s">
        <v>67</v>
      </c>
      <c r="E37" s="19" t="s">
        <v>68</v>
      </c>
      <c r="F37" s="19" t="s">
        <v>242</v>
      </c>
      <c r="G37" s="19" t="s">
        <v>51</v>
      </c>
      <c r="H37" s="19" t="s">
        <v>140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9" t="s">
        <v>53</v>
      </c>
      <c r="O37" s="19" t="s">
        <v>54</v>
      </c>
      <c r="P37" s="19" t="s">
        <v>53</v>
      </c>
      <c r="Q37" s="18">
        <f>SUM(S37:AP37)</f>
        <v>20341804.275750522</v>
      </c>
      <c r="R37" s="18">
        <v>0</v>
      </c>
      <c r="S37" s="18">
        <v>16828255.962150522</v>
      </c>
      <c r="T37" s="18">
        <v>0</v>
      </c>
      <c r="U37" s="19" t="s">
        <v>50</v>
      </c>
      <c r="V37" s="18">
        <v>0</v>
      </c>
      <c r="W37" s="18">
        <v>3028920.96</v>
      </c>
      <c r="X37" s="19" t="s">
        <v>50</v>
      </c>
      <c r="Y37" s="18">
        <v>484627.35359999997</v>
      </c>
      <c r="Z37" s="18">
        <v>0</v>
      </c>
      <c r="AA37" s="19" t="s">
        <v>50</v>
      </c>
      <c r="AB37" s="18">
        <v>0</v>
      </c>
      <c r="AC37" s="18">
        <v>0</v>
      </c>
      <c r="AD37" s="19" t="s">
        <v>50</v>
      </c>
      <c r="AE37" s="18">
        <v>0</v>
      </c>
      <c r="AF37" s="19">
        <v>0</v>
      </c>
      <c r="AG37" s="19" t="s">
        <v>50</v>
      </c>
      <c r="AH37" s="18">
        <v>0</v>
      </c>
      <c r="AI37" s="18">
        <v>0</v>
      </c>
      <c r="AJ37" s="19" t="s">
        <v>50</v>
      </c>
      <c r="AK37" s="18">
        <v>0</v>
      </c>
      <c r="AL37" s="18">
        <v>0</v>
      </c>
      <c r="AM37" s="20" t="s">
        <v>53</v>
      </c>
      <c r="AN37" s="19" t="s">
        <v>53</v>
      </c>
      <c r="AO37" s="20" t="s">
        <v>53</v>
      </c>
      <c r="AP37" s="19" t="s">
        <v>53</v>
      </c>
    </row>
    <row r="38" spans="1:42" s="16" customFormat="1" x14ac:dyDescent="0.25">
      <c r="A38" s="13" t="s">
        <v>141</v>
      </c>
      <c r="B38" s="20" t="s">
        <v>135</v>
      </c>
      <c r="C38" s="19" t="s">
        <v>47</v>
      </c>
      <c r="D38" s="19" t="s">
        <v>67</v>
      </c>
      <c r="E38" s="19" t="s">
        <v>68</v>
      </c>
      <c r="F38" s="19" t="s">
        <v>242</v>
      </c>
      <c r="G38" s="19" t="s">
        <v>51</v>
      </c>
      <c r="H38" s="19" t="s">
        <v>142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9" t="s">
        <v>53</v>
      </c>
      <c r="O38" s="19" t="s">
        <v>143</v>
      </c>
      <c r="P38" s="19" t="s">
        <v>144</v>
      </c>
      <c r="Q38" s="18">
        <f>SUM(S38:AP38)</f>
        <v>689560.99340000004</v>
      </c>
      <c r="R38" s="18">
        <v>0</v>
      </c>
      <c r="S38" s="18">
        <v>689560.99340000004</v>
      </c>
      <c r="T38" s="18">
        <v>0</v>
      </c>
      <c r="U38" s="19" t="s">
        <v>50</v>
      </c>
      <c r="V38" s="18">
        <v>0</v>
      </c>
      <c r="W38" s="18">
        <v>0</v>
      </c>
      <c r="X38" s="19" t="s">
        <v>50</v>
      </c>
      <c r="Y38" s="18">
        <v>0</v>
      </c>
      <c r="Z38" s="18">
        <v>0</v>
      </c>
      <c r="AA38" s="19" t="s">
        <v>50</v>
      </c>
      <c r="AB38" s="18">
        <v>0</v>
      </c>
      <c r="AC38" s="18">
        <v>0</v>
      </c>
      <c r="AD38" s="19" t="s">
        <v>50</v>
      </c>
      <c r="AE38" s="18">
        <v>0</v>
      </c>
      <c r="AF38" s="19">
        <v>0</v>
      </c>
      <c r="AG38" s="19" t="s">
        <v>50</v>
      </c>
      <c r="AH38" s="18">
        <v>0</v>
      </c>
      <c r="AI38" s="18">
        <v>0</v>
      </c>
      <c r="AJ38" s="19" t="s">
        <v>50</v>
      </c>
      <c r="AK38" s="18">
        <v>0</v>
      </c>
      <c r="AL38" s="18">
        <v>0</v>
      </c>
      <c r="AM38" s="20" t="s">
        <v>53</v>
      </c>
      <c r="AN38" s="19" t="s">
        <v>53</v>
      </c>
      <c r="AO38" s="20" t="s">
        <v>53</v>
      </c>
      <c r="AP38" s="19" t="s">
        <v>53</v>
      </c>
    </row>
    <row r="39" spans="1:42" s="16" customFormat="1" x14ac:dyDescent="0.25">
      <c r="A39" s="13" t="s">
        <v>145</v>
      </c>
      <c r="B39" s="20" t="s">
        <v>135</v>
      </c>
      <c r="C39" s="19" t="s">
        <v>47</v>
      </c>
      <c r="D39" s="19" t="s">
        <v>67</v>
      </c>
      <c r="E39" s="19" t="s">
        <v>68</v>
      </c>
      <c r="F39" s="19" t="s">
        <v>242</v>
      </c>
      <c r="G39" s="19" t="s">
        <v>51</v>
      </c>
      <c r="H39" s="19" t="s">
        <v>146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9" t="s">
        <v>53</v>
      </c>
      <c r="O39" s="19" t="s">
        <v>54</v>
      </c>
      <c r="P39" s="19" t="s">
        <v>53</v>
      </c>
      <c r="Q39" s="18">
        <f>SUM(S39:AP39)</f>
        <v>19775149.7852</v>
      </c>
      <c r="R39" s="18">
        <v>0</v>
      </c>
      <c r="S39" s="18">
        <v>16596601.572000001</v>
      </c>
      <c r="T39" s="18">
        <v>0</v>
      </c>
      <c r="U39" s="19" t="s">
        <v>50</v>
      </c>
      <c r="V39" s="18">
        <v>0</v>
      </c>
      <c r="W39" s="18">
        <v>2740127.77</v>
      </c>
      <c r="X39" s="19" t="s">
        <v>50</v>
      </c>
      <c r="Y39" s="18">
        <v>438420.44319999998</v>
      </c>
      <c r="Z39" s="18">
        <v>0</v>
      </c>
      <c r="AA39" s="19" t="s">
        <v>50</v>
      </c>
      <c r="AB39" s="18">
        <v>0</v>
      </c>
      <c r="AC39" s="18">
        <v>0</v>
      </c>
      <c r="AD39" s="19" t="s">
        <v>50</v>
      </c>
      <c r="AE39" s="18">
        <v>0</v>
      </c>
      <c r="AF39" s="19">
        <v>0</v>
      </c>
      <c r="AG39" s="19" t="s">
        <v>50</v>
      </c>
      <c r="AH39" s="18">
        <v>0</v>
      </c>
      <c r="AI39" s="18">
        <v>0</v>
      </c>
      <c r="AJ39" s="19" t="s">
        <v>50</v>
      </c>
      <c r="AK39" s="18">
        <v>0</v>
      </c>
      <c r="AL39" s="18">
        <v>0</v>
      </c>
      <c r="AM39" s="20" t="s">
        <v>53</v>
      </c>
      <c r="AN39" s="19" t="s">
        <v>53</v>
      </c>
      <c r="AO39" s="20" t="s">
        <v>53</v>
      </c>
      <c r="AP39" s="19" t="s">
        <v>53</v>
      </c>
    </row>
    <row r="40" spans="1:42" s="16" customFormat="1" x14ac:dyDescent="0.25">
      <c r="A40" s="13" t="s">
        <v>147</v>
      </c>
      <c r="B40" s="14" t="s">
        <v>135</v>
      </c>
      <c r="C40" s="13" t="s">
        <v>47</v>
      </c>
      <c r="D40" s="13" t="s">
        <v>77</v>
      </c>
      <c r="E40" s="13" t="s">
        <v>78</v>
      </c>
      <c r="F40" s="13" t="s">
        <v>231</v>
      </c>
      <c r="G40" s="13" t="s">
        <v>51</v>
      </c>
      <c r="H40" s="13" t="s">
        <v>148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54</v>
      </c>
      <c r="P40" s="13" t="s">
        <v>53</v>
      </c>
      <c r="Q40" s="15">
        <f>SUM(S40:AP40)</f>
        <v>40752071.036199994</v>
      </c>
      <c r="R40" s="15">
        <v>0</v>
      </c>
      <c r="S40" s="15">
        <v>34536206.697799996</v>
      </c>
      <c r="T40" s="15">
        <v>0</v>
      </c>
      <c r="U40" s="13" t="s">
        <v>50</v>
      </c>
      <c r="V40" s="15">
        <v>0</v>
      </c>
      <c r="W40" s="15">
        <v>5358503.7399999993</v>
      </c>
      <c r="X40" s="13" t="s">
        <v>50</v>
      </c>
      <c r="Y40" s="15">
        <v>857360.5983999999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s="16" customFormat="1" x14ac:dyDescent="0.25">
      <c r="A41" s="13" t="s">
        <v>149</v>
      </c>
      <c r="B41" s="17">
        <v>43965</v>
      </c>
      <c r="C41" s="19" t="s">
        <v>47</v>
      </c>
      <c r="D41" s="19" t="s">
        <v>87</v>
      </c>
      <c r="E41" s="19" t="s">
        <v>88</v>
      </c>
      <c r="F41" s="19" t="s">
        <v>250</v>
      </c>
      <c r="G41" s="19" t="s">
        <v>51</v>
      </c>
      <c r="H41" s="19" t="s">
        <v>125</v>
      </c>
      <c r="I41" s="18"/>
      <c r="J41" s="18"/>
      <c r="K41" s="18"/>
      <c r="L41" s="18"/>
      <c r="M41" s="18"/>
      <c r="N41" s="19"/>
      <c r="O41" s="19" t="s">
        <v>251</v>
      </c>
      <c r="P41" s="19"/>
      <c r="Q41" s="18">
        <v>0</v>
      </c>
      <c r="R41" s="18">
        <v>0</v>
      </c>
      <c r="S41" s="18">
        <v>0</v>
      </c>
      <c r="T41" s="18">
        <v>0</v>
      </c>
      <c r="U41" s="19" t="s">
        <v>50</v>
      </c>
      <c r="V41" s="18">
        <v>0</v>
      </c>
      <c r="W41" s="18">
        <v>0</v>
      </c>
      <c r="X41" s="19" t="s">
        <v>50</v>
      </c>
      <c r="Y41" s="18">
        <v>0</v>
      </c>
      <c r="Z41" s="18">
        <v>0</v>
      </c>
      <c r="AA41" s="19" t="s">
        <v>50</v>
      </c>
      <c r="AB41" s="18">
        <v>0</v>
      </c>
      <c r="AC41" s="18">
        <v>0</v>
      </c>
      <c r="AD41" s="19" t="s">
        <v>50</v>
      </c>
      <c r="AE41" s="18">
        <v>0</v>
      </c>
      <c r="AF41" s="19">
        <v>0</v>
      </c>
      <c r="AG41" s="19" t="s">
        <v>50</v>
      </c>
      <c r="AH41" s="18">
        <v>0</v>
      </c>
      <c r="AI41" s="18">
        <v>0</v>
      </c>
      <c r="AJ41" s="19" t="s">
        <v>50</v>
      </c>
      <c r="AK41" s="18">
        <v>0</v>
      </c>
      <c r="AL41" s="18">
        <v>0</v>
      </c>
      <c r="AM41" s="20" t="s">
        <v>53</v>
      </c>
      <c r="AN41" s="19" t="s">
        <v>53</v>
      </c>
      <c r="AO41" s="20" t="s">
        <v>53</v>
      </c>
      <c r="AP41" s="19"/>
    </row>
    <row r="42" spans="1:42" x14ac:dyDescent="0.25">
      <c r="A42" s="13" t="s">
        <v>152</v>
      </c>
      <c r="B42" s="20" t="s">
        <v>150</v>
      </c>
      <c r="C42" s="19" t="s">
        <v>47</v>
      </c>
      <c r="D42" s="19" t="s">
        <v>48</v>
      </c>
      <c r="E42" s="19" t="s">
        <v>49</v>
      </c>
      <c r="F42" s="19" t="s">
        <v>231</v>
      </c>
      <c r="G42" s="19" t="s">
        <v>51</v>
      </c>
      <c r="H42" s="19" t="s">
        <v>151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9" t="s">
        <v>53</v>
      </c>
      <c r="O42" s="19" t="s">
        <v>54</v>
      </c>
      <c r="P42" s="19" t="s">
        <v>53</v>
      </c>
      <c r="Q42" s="18">
        <f>SUM(S42:AP42)</f>
        <v>26784761.830599997</v>
      </c>
      <c r="R42" s="18">
        <v>0</v>
      </c>
      <c r="S42" s="18">
        <v>23332064.796999995</v>
      </c>
      <c r="T42" s="18">
        <v>0</v>
      </c>
      <c r="U42" s="19" t="s">
        <v>50</v>
      </c>
      <c r="V42" s="18">
        <v>0</v>
      </c>
      <c r="W42" s="18">
        <v>2976462.96</v>
      </c>
      <c r="X42" s="19" t="s">
        <v>50</v>
      </c>
      <c r="Y42" s="18">
        <v>476234.0736</v>
      </c>
      <c r="Z42" s="18">
        <v>0</v>
      </c>
      <c r="AA42" s="19" t="s">
        <v>50</v>
      </c>
      <c r="AB42" s="18">
        <v>0</v>
      </c>
      <c r="AC42" s="18">
        <v>0</v>
      </c>
      <c r="AD42" s="19" t="s">
        <v>50</v>
      </c>
      <c r="AE42" s="18">
        <v>0</v>
      </c>
      <c r="AF42" s="19">
        <v>0</v>
      </c>
      <c r="AG42" s="19" t="s">
        <v>50</v>
      </c>
      <c r="AH42" s="18">
        <v>0</v>
      </c>
      <c r="AI42" s="18">
        <v>0</v>
      </c>
      <c r="AJ42" s="19" t="s">
        <v>50</v>
      </c>
      <c r="AK42" s="18">
        <v>0</v>
      </c>
      <c r="AL42" s="18">
        <v>0</v>
      </c>
      <c r="AM42" s="20" t="s">
        <v>53</v>
      </c>
      <c r="AN42" s="19" t="s">
        <v>53</v>
      </c>
      <c r="AO42" s="20" t="s">
        <v>53</v>
      </c>
      <c r="AP42" s="19" t="s">
        <v>53</v>
      </c>
    </row>
    <row r="43" spans="1:42" x14ac:dyDescent="0.25">
      <c r="A43" s="13" t="s">
        <v>156</v>
      </c>
      <c r="B43" s="20" t="s">
        <v>150</v>
      </c>
      <c r="C43" s="19" t="s">
        <v>47</v>
      </c>
      <c r="D43" s="19" t="s">
        <v>48</v>
      </c>
      <c r="E43" s="19" t="s">
        <v>49</v>
      </c>
      <c r="F43" s="19" t="s">
        <v>231</v>
      </c>
      <c r="G43" s="19" t="s">
        <v>51</v>
      </c>
      <c r="H43" s="19" t="s">
        <v>153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9" t="s">
        <v>53</v>
      </c>
      <c r="O43" s="19" t="s">
        <v>154</v>
      </c>
      <c r="P43" s="19" t="s">
        <v>155</v>
      </c>
      <c r="Q43" s="18">
        <f>SUM(S43:AP43)</f>
        <v>560000</v>
      </c>
      <c r="R43" s="18">
        <v>0</v>
      </c>
      <c r="S43" s="18">
        <v>560000</v>
      </c>
      <c r="T43" s="18">
        <v>0</v>
      </c>
      <c r="U43" s="19" t="s">
        <v>50</v>
      </c>
      <c r="V43" s="18">
        <v>0</v>
      </c>
      <c r="W43" s="18">
        <v>0</v>
      </c>
      <c r="X43" s="19" t="s">
        <v>50</v>
      </c>
      <c r="Y43" s="18">
        <v>0</v>
      </c>
      <c r="Z43" s="18">
        <v>0</v>
      </c>
      <c r="AA43" s="19" t="s">
        <v>50</v>
      </c>
      <c r="AB43" s="18">
        <v>0</v>
      </c>
      <c r="AC43" s="18">
        <v>0</v>
      </c>
      <c r="AD43" s="19" t="s">
        <v>50</v>
      </c>
      <c r="AE43" s="18">
        <v>0</v>
      </c>
      <c r="AF43" s="19">
        <v>0</v>
      </c>
      <c r="AG43" s="19" t="s">
        <v>50</v>
      </c>
      <c r="AH43" s="18">
        <v>0</v>
      </c>
      <c r="AI43" s="18">
        <v>0</v>
      </c>
      <c r="AJ43" s="19" t="s">
        <v>50</v>
      </c>
      <c r="AK43" s="18">
        <v>0</v>
      </c>
      <c r="AL43" s="18">
        <v>0</v>
      </c>
      <c r="AM43" s="20" t="s">
        <v>53</v>
      </c>
      <c r="AN43" s="19" t="s">
        <v>53</v>
      </c>
      <c r="AO43" s="20" t="s">
        <v>53</v>
      </c>
      <c r="AP43" s="19" t="s">
        <v>53</v>
      </c>
    </row>
    <row r="44" spans="1:42" s="21" customFormat="1" x14ac:dyDescent="0.25">
      <c r="A44" s="13" t="s">
        <v>158</v>
      </c>
      <c r="B44" s="20" t="s">
        <v>150</v>
      </c>
      <c r="C44" s="19" t="s">
        <v>47</v>
      </c>
      <c r="D44" s="19" t="s">
        <v>48</v>
      </c>
      <c r="E44" s="19" t="s">
        <v>49</v>
      </c>
      <c r="F44" s="19" t="s">
        <v>231</v>
      </c>
      <c r="G44" s="19" t="s">
        <v>51</v>
      </c>
      <c r="H44" s="19" t="s">
        <v>157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9" t="s">
        <v>53</v>
      </c>
      <c r="O44" s="19" t="s">
        <v>54</v>
      </c>
      <c r="P44" s="19" t="s">
        <v>53</v>
      </c>
      <c r="Q44" s="18">
        <f>SUM(S44:AP44)</f>
        <v>20075918.765399996</v>
      </c>
      <c r="R44" s="18">
        <v>0</v>
      </c>
      <c r="S44" s="18">
        <v>16395238.765399996</v>
      </c>
      <c r="T44" s="18">
        <v>0</v>
      </c>
      <c r="U44" s="19" t="s">
        <v>50</v>
      </c>
      <c r="V44" s="18">
        <v>0</v>
      </c>
      <c r="W44" s="18">
        <v>3173000</v>
      </c>
      <c r="X44" s="19" t="s">
        <v>50</v>
      </c>
      <c r="Y44" s="18">
        <v>507680</v>
      </c>
      <c r="Z44" s="18">
        <v>0</v>
      </c>
      <c r="AA44" s="19" t="s">
        <v>50</v>
      </c>
      <c r="AB44" s="18">
        <v>0</v>
      </c>
      <c r="AC44" s="18">
        <v>0</v>
      </c>
      <c r="AD44" s="19" t="s">
        <v>50</v>
      </c>
      <c r="AE44" s="18">
        <v>0</v>
      </c>
      <c r="AF44" s="19">
        <v>0</v>
      </c>
      <c r="AG44" s="19" t="s">
        <v>50</v>
      </c>
      <c r="AH44" s="18">
        <v>0</v>
      </c>
      <c r="AI44" s="18">
        <v>0</v>
      </c>
      <c r="AJ44" s="19" t="s">
        <v>50</v>
      </c>
      <c r="AK44" s="18">
        <v>0</v>
      </c>
      <c r="AL44" s="18">
        <v>0</v>
      </c>
      <c r="AM44" s="20" t="s">
        <v>53</v>
      </c>
      <c r="AN44" s="19" t="s">
        <v>53</v>
      </c>
      <c r="AO44" s="20" t="s">
        <v>53</v>
      </c>
      <c r="AP44" s="19" t="s">
        <v>53</v>
      </c>
    </row>
    <row r="45" spans="1:42" s="21" customFormat="1" x14ac:dyDescent="0.25">
      <c r="A45" s="13" t="s">
        <v>160</v>
      </c>
      <c r="B45" s="20" t="s">
        <v>150</v>
      </c>
      <c r="C45" s="19" t="s">
        <v>47</v>
      </c>
      <c r="D45" s="19" t="s">
        <v>57</v>
      </c>
      <c r="E45" s="19" t="s">
        <v>58</v>
      </c>
      <c r="F45" s="19" t="s">
        <v>237</v>
      </c>
      <c r="G45" s="19" t="s">
        <v>51</v>
      </c>
      <c r="H45" s="19" t="s">
        <v>159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9" t="s">
        <v>53</v>
      </c>
      <c r="O45" s="19" t="s">
        <v>54</v>
      </c>
      <c r="P45" s="19" t="s">
        <v>53</v>
      </c>
      <c r="Q45" s="18">
        <f>SUM(S45:AP45)</f>
        <v>7646573.7277999995</v>
      </c>
      <c r="R45" s="18">
        <v>0</v>
      </c>
      <c r="S45" s="18">
        <v>7285117.7277999995</v>
      </c>
      <c r="T45" s="18">
        <v>0</v>
      </c>
      <c r="U45" s="19" t="s">
        <v>50</v>
      </c>
      <c r="V45" s="18">
        <v>0</v>
      </c>
      <c r="W45" s="18">
        <v>311600</v>
      </c>
      <c r="X45" s="19" t="s">
        <v>50</v>
      </c>
      <c r="Y45" s="18">
        <v>49856</v>
      </c>
      <c r="Z45" s="18">
        <v>0</v>
      </c>
      <c r="AA45" s="19" t="s">
        <v>50</v>
      </c>
      <c r="AB45" s="18">
        <v>0</v>
      </c>
      <c r="AC45" s="18">
        <v>0</v>
      </c>
      <c r="AD45" s="19" t="s">
        <v>50</v>
      </c>
      <c r="AE45" s="18">
        <v>0</v>
      </c>
      <c r="AF45" s="19">
        <v>0</v>
      </c>
      <c r="AG45" s="19" t="s">
        <v>50</v>
      </c>
      <c r="AH45" s="18">
        <v>0</v>
      </c>
      <c r="AI45" s="18">
        <v>0</v>
      </c>
      <c r="AJ45" s="19" t="s">
        <v>50</v>
      </c>
      <c r="AK45" s="18">
        <v>0</v>
      </c>
      <c r="AL45" s="18">
        <v>0</v>
      </c>
      <c r="AM45" s="20" t="s">
        <v>53</v>
      </c>
      <c r="AN45" s="19" t="s">
        <v>53</v>
      </c>
      <c r="AO45" s="20" t="s">
        <v>53</v>
      </c>
      <c r="AP45" s="19" t="s">
        <v>53</v>
      </c>
    </row>
    <row r="46" spans="1:42" s="21" customFormat="1" x14ac:dyDescent="0.25">
      <c r="A46" s="13" t="s">
        <v>164</v>
      </c>
      <c r="B46" s="20" t="s">
        <v>150</v>
      </c>
      <c r="C46" s="19" t="s">
        <v>47</v>
      </c>
      <c r="D46" s="19" t="s">
        <v>57</v>
      </c>
      <c r="E46" s="19" t="s">
        <v>58</v>
      </c>
      <c r="F46" s="19" t="s">
        <v>237</v>
      </c>
      <c r="G46" s="19" t="s">
        <v>51</v>
      </c>
      <c r="H46" s="19" t="s">
        <v>161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9" t="s">
        <v>53</v>
      </c>
      <c r="O46" s="19" t="s">
        <v>162</v>
      </c>
      <c r="P46" s="19" t="s">
        <v>163</v>
      </c>
      <c r="Q46" s="18">
        <f>SUM(S46:AP46)</f>
        <v>322600</v>
      </c>
      <c r="R46" s="18">
        <v>0</v>
      </c>
      <c r="S46" s="18">
        <v>322600</v>
      </c>
      <c r="T46" s="18">
        <v>0</v>
      </c>
      <c r="U46" s="19" t="s">
        <v>50</v>
      </c>
      <c r="V46" s="18">
        <v>0</v>
      </c>
      <c r="W46" s="18">
        <v>0</v>
      </c>
      <c r="X46" s="19" t="s">
        <v>50</v>
      </c>
      <c r="Y46" s="18">
        <v>0</v>
      </c>
      <c r="Z46" s="18">
        <v>0</v>
      </c>
      <c r="AA46" s="19" t="s">
        <v>50</v>
      </c>
      <c r="AB46" s="18">
        <v>0</v>
      </c>
      <c r="AC46" s="18">
        <v>0</v>
      </c>
      <c r="AD46" s="19" t="s">
        <v>50</v>
      </c>
      <c r="AE46" s="18">
        <v>0</v>
      </c>
      <c r="AF46" s="19">
        <v>0</v>
      </c>
      <c r="AG46" s="19" t="s">
        <v>50</v>
      </c>
      <c r="AH46" s="18">
        <v>0</v>
      </c>
      <c r="AI46" s="18">
        <v>0</v>
      </c>
      <c r="AJ46" s="19" t="s">
        <v>50</v>
      </c>
      <c r="AK46" s="18">
        <v>0</v>
      </c>
      <c r="AL46" s="18">
        <v>0</v>
      </c>
      <c r="AM46" s="20" t="s">
        <v>53</v>
      </c>
      <c r="AN46" s="19" t="s">
        <v>53</v>
      </c>
      <c r="AO46" s="20" t="s">
        <v>53</v>
      </c>
      <c r="AP46" s="19" t="s">
        <v>53</v>
      </c>
    </row>
    <row r="47" spans="1:42" s="21" customFormat="1" x14ac:dyDescent="0.25">
      <c r="A47" s="13" t="s">
        <v>166</v>
      </c>
      <c r="B47" s="20" t="s">
        <v>150</v>
      </c>
      <c r="C47" s="19" t="s">
        <v>47</v>
      </c>
      <c r="D47" s="19" t="s">
        <v>57</v>
      </c>
      <c r="E47" s="19" t="s">
        <v>58</v>
      </c>
      <c r="F47" s="19" t="s">
        <v>237</v>
      </c>
      <c r="G47" s="19" t="s">
        <v>51</v>
      </c>
      <c r="H47" s="19" t="s">
        <v>165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9" t="s">
        <v>53</v>
      </c>
      <c r="O47" s="19" t="s">
        <v>54</v>
      </c>
      <c r="P47" s="19" t="s">
        <v>53</v>
      </c>
      <c r="Q47" s="18">
        <f>SUM(S47:AP47)</f>
        <v>28144345.99139474</v>
      </c>
      <c r="R47" s="18">
        <v>0</v>
      </c>
      <c r="S47" s="18">
        <v>15099834.9954</v>
      </c>
      <c r="T47" s="18">
        <v>0</v>
      </c>
      <c r="U47" s="19" t="s">
        <v>50</v>
      </c>
      <c r="V47" s="18">
        <v>0</v>
      </c>
      <c r="W47" s="18">
        <v>11245268.09999451</v>
      </c>
      <c r="X47" s="19" t="s">
        <v>50</v>
      </c>
      <c r="Y47" s="18">
        <v>1799242.89600023</v>
      </c>
      <c r="Z47" s="18">
        <v>0</v>
      </c>
      <c r="AA47" s="19" t="s">
        <v>50</v>
      </c>
      <c r="AB47" s="18">
        <v>0</v>
      </c>
      <c r="AC47" s="18">
        <v>0</v>
      </c>
      <c r="AD47" s="19" t="s">
        <v>50</v>
      </c>
      <c r="AE47" s="18">
        <v>0</v>
      </c>
      <c r="AF47" s="19">
        <v>0</v>
      </c>
      <c r="AG47" s="19" t="s">
        <v>50</v>
      </c>
      <c r="AH47" s="18">
        <v>0</v>
      </c>
      <c r="AI47" s="18">
        <v>0</v>
      </c>
      <c r="AJ47" s="19" t="s">
        <v>50</v>
      </c>
      <c r="AK47" s="18">
        <v>0</v>
      </c>
      <c r="AL47" s="18">
        <v>0</v>
      </c>
      <c r="AM47" s="20" t="s">
        <v>53</v>
      </c>
      <c r="AN47" s="19" t="s">
        <v>53</v>
      </c>
      <c r="AO47" s="20" t="s">
        <v>53</v>
      </c>
      <c r="AP47" s="19" t="s">
        <v>53</v>
      </c>
    </row>
    <row r="48" spans="1:42" s="16" customFormat="1" x14ac:dyDescent="0.25">
      <c r="A48" s="13" t="s">
        <v>168</v>
      </c>
      <c r="B48" s="20" t="s">
        <v>150</v>
      </c>
      <c r="C48" s="19" t="s">
        <v>47</v>
      </c>
      <c r="D48" s="19" t="s">
        <v>57</v>
      </c>
      <c r="E48" s="19" t="s">
        <v>58</v>
      </c>
      <c r="F48" s="19" t="s">
        <v>237</v>
      </c>
      <c r="G48" s="19" t="s">
        <v>51</v>
      </c>
      <c r="H48" s="19" t="s">
        <v>167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9" t="s">
        <v>53</v>
      </c>
      <c r="O48" s="19" t="s">
        <v>154</v>
      </c>
      <c r="P48" s="19" t="s">
        <v>155</v>
      </c>
      <c r="Q48" s="18">
        <f>SUM(S48:AP48)</f>
        <v>270000</v>
      </c>
      <c r="R48" s="18">
        <v>0</v>
      </c>
      <c r="S48" s="18">
        <v>270000</v>
      </c>
      <c r="T48" s="18">
        <v>0</v>
      </c>
      <c r="U48" s="19" t="s">
        <v>50</v>
      </c>
      <c r="V48" s="18">
        <v>0</v>
      </c>
      <c r="W48" s="18">
        <v>0</v>
      </c>
      <c r="X48" s="19" t="s">
        <v>50</v>
      </c>
      <c r="Y48" s="18">
        <v>0</v>
      </c>
      <c r="Z48" s="18">
        <v>0</v>
      </c>
      <c r="AA48" s="19" t="s">
        <v>50</v>
      </c>
      <c r="AB48" s="18">
        <v>0</v>
      </c>
      <c r="AC48" s="18">
        <v>0</v>
      </c>
      <c r="AD48" s="19" t="s">
        <v>50</v>
      </c>
      <c r="AE48" s="18">
        <v>0</v>
      </c>
      <c r="AF48" s="19">
        <v>0</v>
      </c>
      <c r="AG48" s="19" t="s">
        <v>50</v>
      </c>
      <c r="AH48" s="18">
        <v>0</v>
      </c>
      <c r="AI48" s="18">
        <v>0</v>
      </c>
      <c r="AJ48" s="19" t="s">
        <v>50</v>
      </c>
      <c r="AK48" s="18">
        <v>0</v>
      </c>
      <c r="AL48" s="18">
        <v>0</v>
      </c>
      <c r="AM48" s="20" t="s">
        <v>53</v>
      </c>
      <c r="AN48" s="19" t="s">
        <v>53</v>
      </c>
      <c r="AO48" s="20" t="s">
        <v>53</v>
      </c>
      <c r="AP48" s="19" t="s">
        <v>53</v>
      </c>
    </row>
    <row r="49" spans="1:42" s="16" customFormat="1" x14ac:dyDescent="0.25">
      <c r="A49" s="13" t="s">
        <v>170</v>
      </c>
      <c r="B49" s="20" t="s">
        <v>150</v>
      </c>
      <c r="C49" s="19" t="s">
        <v>47</v>
      </c>
      <c r="D49" s="19" t="s">
        <v>57</v>
      </c>
      <c r="E49" s="19" t="s">
        <v>58</v>
      </c>
      <c r="F49" s="19" t="s">
        <v>237</v>
      </c>
      <c r="G49" s="19" t="s">
        <v>51</v>
      </c>
      <c r="H49" s="19" t="s">
        <v>169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9" t="s">
        <v>53</v>
      </c>
      <c r="O49" s="19" t="s">
        <v>54</v>
      </c>
      <c r="P49" s="19" t="s">
        <v>53</v>
      </c>
      <c r="Q49" s="18">
        <f>SUM(S49:AP49)</f>
        <v>4465512.5</v>
      </c>
      <c r="R49" s="18">
        <v>0</v>
      </c>
      <c r="S49" s="18">
        <v>4465512.5</v>
      </c>
      <c r="T49" s="18">
        <v>0</v>
      </c>
      <c r="U49" s="19" t="s">
        <v>50</v>
      </c>
      <c r="V49" s="18">
        <v>0</v>
      </c>
      <c r="W49" s="18">
        <v>0</v>
      </c>
      <c r="X49" s="19" t="s">
        <v>50</v>
      </c>
      <c r="Y49" s="18">
        <v>0</v>
      </c>
      <c r="Z49" s="18">
        <v>0</v>
      </c>
      <c r="AA49" s="19" t="s">
        <v>50</v>
      </c>
      <c r="AB49" s="18">
        <v>0</v>
      </c>
      <c r="AC49" s="18">
        <v>0</v>
      </c>
      <c r="AD49" s="19" t="s">
        <v>50</v>
      </c>
      <c r="AE49" s="18">
        <v>0</v>
      </c>
      <c r="AF49" s="19">
        <v>0</v>
      </c>
      <c r="AG49" s="19" t="s">
        <v>50</v>
      </c>
      <c r="AH49" s="18">
        <v>0</v>
      </c>
      <c r="AI49" s="18">
        <v>0</v>
      </c>
      <c r="AJ49" s="19" t="s">
        <v>50</v>
      </c>
      <c r="AK49" s="18">
        <v>0</v>
      </c>
      <c r="AL49" s="18">
        <v>0</v>
      </c>
      <c r="AM49" s="20" t="s">
        <v>53</v>
      </c>
      <c r="AN49" s="19" t="s">
        <v>53</v>
      </c>
      <c r="AO49" s="20" t="s">
        <v>53</v>
      </c>
      <c r="AP49" s="19" t="s">
        <v>53</v>
      </c>
    </row>
    <row r="50" spans="1:42" s="16" customFormat="1" x14ac:dyDescent="0.25">
      <c r="A50" s="13" t="s">
        <v>172</v>
      </c>
      <c r="B50" s="14" t="s">
        <v>150</v>
      </c>
      <c r="C50" s="13" t="s">
        <v>47</v>
      </c>
      <c r="D50" s="13" t="s">
        <v>67</v>
      </c>
      <c r="E50" s="13" t="s">
        <v>68</v>
      </c>
      <c r="F50" s="13" t="s">
        <v>243</v>
      </c>
      <c r="G50" s="13" t="s">
        <v>51</v>
      </c>
      <c r="H50" s="13" t="s">
        <v>171</v>
      </c>
      <c r="I50" s="15" t="s">
        <v>53</v>
      </c>
      <c r="J50" s="15" t="s">
        <v>53</v>
      </c>
      <c r="K50" s="15" t="s">
        <v>53</v>
      </c>
      <c r="L50" s="15" t="s">
        <v>53</v>
      </c>
      <c r="M50" s="15">
        <v>0</v>
      </c>
      <c r="N50" s="13" t="s">
        <v>53</v>
      </c>
      <c r="O50" s="13" t="s">
        <v>54</v>
      </c>
      <c r="P50" s="13" t="s">
        <v>53</v>
      </c>
      <c r="Q50" s="15">
        <f>SUM(S50:AP50)</f>
        <v>60885918.203593336</v>
      </c>
      <c r="R50" s="15">
        <v>0</v>
      </c>
      <c r="S50" s="15">
        <v>52186629.109595411</v>
      </c>
      <c r="T50" s="15">
        <v>0</v>
      </c>
      <c r="U50" s="13" t="s">
        <v>50</v>
      </c>
      <c r="V50" s="15">
        <v>0</v>
      </c>
      <c r="W50" s="15">
        <v>7499387.1499981703</v>
      </c>
      <c r="X50" s="13" t="s">
        <v>50</v>
      </c>
      <c r="Y50" s="15">
        <v>1199901.9439997498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53</v>
      </c>
      <c r="AN50" s="13" t="s">
        <v>53</v>
      </c>
      <c r="AO50" s="14" t="s">
        <v>53</v>
      </c>
      <c r="AP50" s="13" t="s">
        <v>53</v>
      </c>
    </row>
    <row r="51" spans="1:42" x14ac:dyDescent="0.25">
      <c r="A51" s="13" t="s">
        <v>174</v>
      </c>
      <c r="B51" s="14" t="s">
        <v>150</v>
      </c>
      <c r="C51" s="13" t="s">
        <v>47</v>
      </c>
      <c r="D51" s="13" t="s">
        <v>77</v>
      </c>
      <c r="E51" s="13" t="s">
        <v>78</v>
      </c>
      <c r="F51" s="13" t="s">
        <v>232</v>
      </c>
      <c r="G51" s="13" t="s">
        <v>51</v>
      </c>
      <c r="H51" s="13" t="s">
        <v>173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54</v>
      </c>
      <c r="P51" s="13" t="s">
        <v>53</v>
      </c>
      <c r="Q51" s="15">
        <f>SUM(S51:AP51)</f>
        <v>18565448.9254</v>
      </c>
      <c r="R51" s="15">
        <v>0</v>
      </c>
      <c r="S51" s="15">
        <v>14260399.157400001</v>
      </c>
      <c r="T51" s="15">
        <v>0</v>
      </c>
      <c r="U51" s="13" t="s">
        <v>50</v>
      </c>
      <c r="V51" s="15">
        <v>0</v>
      </c>
      <c r="W51" s="15">
        <v>3711249.8</v>
      </c>
      <c r="X51" s="13" t="s">
        <v>50</v>
      </c>
      <c r="Y51" s="15">
        <v>593799.96799999999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x14ac:dyDescent="0.25">
      <c r="A52" s="13" t="s">
        <v>176</v>
      </c>
      <c r="B52" s="14" t="s">
        <v>150</v>
      </c>
      <c r="C52" s="13" t="s">
        <v>47</v>
      </c>
      <c r="D52" s="13" t="s">
        <v>87</v>
      </c>
      <c r="E52" s="13" t="s">
        <v>88</v>
      </c>
      <c r="F52" s="13" t="s">
        <v>252</v>
      </c>
      <c r="G52" s="13" t="s">
        <v>51</v>
      </c>
      <c r="H52" s="13" t="s">
        <v>175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54</v>
      </c>
      <c r="P52" s="13" t="s">
        <v>53</v>
      </c>
      <c r="Q52" s="15">
        <f>SUM(S52:AP52)</f>
        <v>15589711.73</v>
      </c>
      <c r="R52" s="15">
        <v>0</v>
      </c>
      <c r="S52" s="15">
        <v>13683251.73</v>
      </c>
      <c r="T52" s="15">
        <v>0</v>
      </c>
      <c r="U52" s="13" t="s">
        <v>50</v>
      </c>
      <c r="V52" s="15">
        <v>0</v>
      </c>
      <c r="W52" s="15">
        <v>1643500</v>
      </c>
      <c r="X52" s="13" t="s">
        <v>50</v>
      </c>
      <c r="Y52" s="15">
        <v>262960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x14ac:dyDescent="0.25">
      <c r="A53" s="13" t="s">
        <v>179</v>
      </c>
      <c r="B53" s="14" t="s">
        <v>177</v>
      </c>
      <c r="C53" s="13" t="s">
        <v>47</v>
      </c>
      <c r="D53" s="13" t="s">
        <v>48</v>
      </c>
      <c r="E53" s="13" t="s">
        <v>49</v>
      </c>
      <c r="F53" s="13" t="s">
        <v>232</v>
      </c>
      <c r="G53" s="13" t="s">
        <v>51</v>
      </c>
      <c r="H53" s="13" t="s">
        <v>178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5">
        <f>SUM(S53:AP53)</f>
        <v>81279588.775248781</v>
      </c>
      <c r="R53" s="15">
        <v>0</v>
      </c>
      <c r="S53" s="15">
        <v>58889752.483648784</v>
      </c>
      <c r="T53" s="15">
        <v>0</v>
      </c>
      <c r="U53" s="13" t="s">
        <v>50</v>
      </c>
      <c r="V53" s="15">
        <v>0</v>
      </c>
      <c r="W53" s="15">
        <v>19301583.009999998</v>
      </c>
      <c r="X53" s="13" t="s">
        <v>50</v>
      </c>
      <c r="Y53" s="15">
        <v>3088253.2815999999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x14ac:dyDescent="0.25">
      <c r="A54" s="13" t="s">
        <v>181</v>
      </c>
      <c r="B54" s="14" t="s">
        <v>177</v>
      </c>
      <c r="C54" s="13" t="s">
        <v>47</v>
      </c>
      <c r="D54" s="13" t="s">
        <v>57</v>
      </c>
      <c r="E54" s="13" t="s">
        <v>58</v>
      </c>
      <c r="F54" s="13" t="s">
        <v>238</v>
      </c>
      <c r="G54" s="13" t="s">
        <v>51</v>
      </c>
      <c r="H54" s="13" t="s">
        <v>180</v>
      </c>
      <c r="I54" s="15" t="s">
        <v>53</v>
      </c>
      <c r="J54" s="15" t="s">
        <v>53</v>
      </c>
      <c r="K54" s="15" t="s">
        <v>53</v>
      </c>
      <c r="L54" s="15" t="s">
        <v>53</v>
      </c>
      <c r="M54" s="15">
        <v>0</v>
      </c>
      <c r="N54" s="13" t="s">
        <v>53</v>
      </c>
      <c r="O54" s="13" t="s">
        <v>54</v>
      </c>
      <c r="P54" s="13" t="s">
        <v>53</v>
      </c>
      <c r="Q54" s="15">
        <f>SUM(S54:AP54)</f>
        <v>47884678.237199999</v>
      </c>
      <c r="R54" s="15">
        <v>0</v>
      </c>
      <c r="S54" s="15">
        <v>36680503.68</v>
      </c>
      <c r="T54" s="15">
        <v>0</v>
      </c>
      <c r="U54" s="13" t="s">
        <v>50</v>
      </c>
      <c r="V54" s="15">
        <v>0</v>
      </c>
      <c r="W54" s="15">
        <v>9658771.1700000018</v>
      </c>
      <c r="X54" s="13" t="s">
        <v>50</v>
      </c>
      <c r="Y54" s="15">
        <v>1545403.3872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s="16" customFormat="1" x14ac:dyDescent="0.25">
      <c r="A55" s="13" t="s">
        <v>183</v>
      </c>
      <c r="B55" s="14" t="s">
        <v>177</v>
      </c>
      <c r="C55" s="13" t="s">
        <v>47</v>
      </c>
      <c r="D55" s="13" t="s">
        <v>67</v>
      </c>
      <c r="E55" s="13" t="s">
        <v>68</v>
      </c>
      <c r="F55" s="13" t="s">
        <v>244</v>
      </c>
      <c r="G55" s="13" t="s">
        <v>51</v>
      </c>
      <c r="H55" s="13" t="s">
        <v>182</v>
      </c>
      <c r="I55" s="15" t="s">
        <v>53</v>
      </c>
      <c r="J55" s="15" t="s">
        <v>53</v>
      </c>
      <c r="K55" s="15" t="s">
        <v>53</v>
      </c>
      <c r="L55" s="15" t="s">
        <v>53</v>
      </c>
      <c r="M55" s="15">
        <v>0</v>
      </c>
      <c r="N55" s="13" t="s">
        <v>53</v>
      </c>
      <c r="O55" s="13" t="s">
        <v>54</v>
      </c>
      <c r="P55" s="13" t="s">
        <v>53</v>
      </c>
      <c r="Q55" s="15">
        <f>SUM(S55:AP55)</f>
        <v>57152008.147495121</v>
      </c>
      <c r="R55" s="15">
        <v>0</v>
      </c>
      <c r="S55" s="15">
        <v>42847475.562295116</v>
      </c>
      <c r="T55" s="15">
        <v>0</v>
      </c>
      <c r="U55" s="13" t="s">
        <v>50</v>
      </c>
      <c r="V55" s="15">
        <v>0</v>
      </c>
      <c r="W55" s="15">
        <v>12331493.608000001</v>
      </c>
      <c r="X55" s="13" t="s">
        <v>50</v>
      </c>
      <c r="Y55" s="15">
        <v>1973038.9772000001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s="16" customFormat="1" x14ac:dyDescent="0.25">
      <c r="A56" s="13" t="s">
        <v>185</v>
      </c>
      <c r="B56" s="20" t="s">
        <v>177</v>
      </c>
      <c r="C56" s="19" t="s">
        <v>47</v>
      </c>
      <c r="D56" s="19" t="s">
        <v>77</v>
      </c>
      <c r="E56" s="19" t="s">
        <v>78</v>
      </c>
      <c r="F56" s="19" t="s">
        <v>245</v>
      </c>
      <c r="G56" s="19" t="s">
        <v>51</v>
      </c>
      <c r="H56" s="19" t="s">
        <v>184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9" t="s">
        <v>53</v>
      </c>
      <c r="O56" s="19" t="s">
        <v>54</v>
      </c>
      <c r="P56" s="19" t="s">
        <v>53</v>
      </c>
      <c r="Q56" s="18">
        <f>SUM(S56:AP56)</f>
        <v>755000</v>
      </c>
      <c r="R56" s="18">
        <v>0</v>
      </c>
      <c r="S56" s="18">
        <v>755000</v>
      </c>
      <c r="T56" s="18">
        <v>0</v>
      </c>
      <c r="U56" s="19" t="s">
        <v>50</v>
      </c>
      <c r="V56" s="18">
        <v>0</v>
      </c>
      <c r="W56" s="18">
        <v>0</v>
      </c>
      <c r="X56" s="19" t="s">
        <v>50</v>
      </c>
      <c r="Y56" s="18">
        <v>0</v>
      </c>
      <c r="Z56" s="18">
        <v>0</v>
      </c>
      <c r="AA56" s="19" t="s">
        <v>50</v>
      </c>
      <c r="AB56" s="18">
        <v>0</v>
      </c>
      <c r="AC56" s="18">
        <v>0</v>
      </c>
      <c r="AD56" s="19" t="s">
        <v>50</v>
      </c>
      <c r="AE56" s="18">
        <v>0</v>
      </c>
      <c r="AF56" s="19">
        <v>0</v>
      </c>
      <c r="AG56" s="19" t="s">
        <v>50</v>
      </c>
      <c r="AH56" s="18">
        <v>0</v>
      </c>
      <c r="AI56" s="18">
        <v>0</v>
      </c>
      <c r="AJ56" s="19" t="s">
        <v>50</v>
      </c>
      <c r="AK56" s="18">
        <v>0</v>
      </c>
      <c r="AL56" s="18">
        <v>0</v>
      </c>
      <c r="AM56" s="20" t="s">
        <v>53</v>
      </c>
      <c r="AN56" s="19" t="s">
        <v>53</v>
      </c>
      <c r="AO56" s="20" t="s">
        <v>53</v>
      </c>
      <c r="AP56" s="19" t="s">
        <v>53</v>
      </c>
    </row>
    <row r="57" spans="1:42" s="16" customFormat="1" x14ac:dyDescent="0.25">
      <c r="A57" s="13" t="s">
        <v>189</v>
      </c>
      <c r="B57" s="20" t="s">
        <v>177</v>
      </c>
      <c r="C57" s="19" t="s">
        <v>47</v>
      </c>
      <c r="D57" s="19" t="s">
        <v>77</v>
      </c>
      <c r="E57" s="19" t="s">
        <v>78</v>
      </c>
      <c r="F57" s="19" t="s">
        <v>245</v>
      </c>
      <c r="G57" s="19" t="s">
        <v>51</v>
      </c>
      <c r="H57" s="19" t="s">
        <v>186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9" t="s">
        <v>53</v>
      </c>
      <c r="O57" s="19" t="s">
        <v>187</v>
      </c>
      <c r="P57" s="19" t="s">
        <v>188</v>
      </c>
      <c r="Q57" s="18">
        <f>SUM(S57:AP57)</f>
        <v>341620</v>
      </c>
      <c r="R57" s="18">
        <v>0</v>
      </c>
      <c r="S57" s="18">
        <v>0</v>
      </c>
      <c r="T57" s="18">
        <v>294500</v>
      </c>
      <c r="U57" s="19" t="s">
        <v>55</v>
      </c>
      <c r="V57" s="18">
        <v>47120</v>
      </c>
      <c r="W57" s="18">
        <v>0</v>
      </c>
      <c r="X57" s="19" t="s">
        <v>50</v>
      </c>
      <c r="Y57" s="18">
        <v>0</v>
      </c>
      <c r="Z57" s="18">
        <v>0</v>
      </c>
      <c r="AA57" s="19" t="s">
        <v>50</v>
      </c>
      <c r="AB57" s="18">
        <v>0</v>
      </c>
      <c r="AC57" s="18">
        <v>0</v>
      </c>
      <c r="AD57" s="19" t="s">
        <v>50</v>
      </c>
      <c r="AE57" s="18">
        <v>0</v>
      </c>
      <c r="AF57" s="19">
        <v>0</v>
      </c>
      <c r="AG57" s="19" t="s">
        <v>50</v>
      </c>
      <c r="AH57" s="18">
        <v>0</v>
      </c>
      <c r="AI57" s="18">
        <v>0</v>
      </c>
      <c r="AJ57" s="19" t="s">
        <v>50</v>
      </c>
      <c r="AK57" s="18">
        <v>0</v>
      </c>
      <c r="AL57" s="18">
        <v>0</v>
      </c>
      <c r="AM57" s="20" t="s">
        <v>53</v>
      </c>
      <c r="AN57" s="19" t="s">
        <v>53</v>
      </c>
      <c r="AO57" s="20" t="s">
        <v>53</v>
      </c>
      <c r="AP57" s="19" t="s">
        <v>53</v>
      </c>
    </row>
    <row r="58" spans="1:42" s="16" customFormat="1" x14ac:dyDescent="0.25">
      <c r="A58" s="13" t="s">
        <v>191</v>
      </c>
      <c r="B58" s="20" t="s">
        <v>177</v>
      </c>
      <c r="C58" s="19" t="s">
        <v>47</v>
      </c>
      <c r="D58" s="19" t="s">
        <v>77</v>
      </c>
      <c r="E58" s="19" t="s">
        <v>78</v>
      </c>
      <c r="F58" s="19" t="s">
        <v>245</v>
      </c>
      <c r="G58" s="19" t="s">
        <v>51</v>
      </c>
      <c r="H58" s="19" t="s">
        <v>190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9" t="s">
        <v>53</v>
      </c>
      <c r="O58" s="19" t="s">
        <v>54</v>
      </c>
      <c r="P58" s="19" t="s">
        <v>53</v>
      </c>
      <c r="Q58" s="18">
        <f>SUM(S58:AP58)</f>
        <v>6539372.4512000009</v>
      </c>
      <c r="R58" s="18">
        <v>0</v>
      </c>
      <c r="S58" s="18">
        <v>2001177.0000000005</v>
      </c>
      <c r="T58" s="18">
        <v>0</v>
      </c>
      <c r="U58" s="19" t="s">
        <v>50</v>
      </c>
      <c r="V58" s="18">
        <v>0</v>
      </c>
      <c r="W58" s="18">
        <v>3912237.4580000001</v>
      </c>
      <c r="X58" s="19" t="s">
        <v>55</v>
      </c>
      <c r="Y58" s="18">
        <v>625957.99320000003</v>
      </c>
      <c r="Z58" s="18">
        <v>0</v>
      </c>
      <c r="AA58" s="19" t="s">
        <v>50</v>
      </c>
      <c r="AB58" s="18">
        <v>0</v>
      </c>
      <c r="AC58" s="18">
        <v>0</v>
      </c>
      <c r="AD58" s="19" t="s">
        <v>50</v>
      </c>
      <c r="AE58" s="18">
        <v>0</v>
      </c>
      <c r="AF58" s="19">
        <v>0</v>
      </c>
      <c r="AG58" s="19" t="s">
        <v>50</v>
      </c>
      <c r="AH58" s="18">
        <v>0</v>
      </c>
      <c r="AI58" s="18">
        <v>0</v>
      </c>
      <c r="AJ58" s="19" t="s">
        <v>50</v>
      </c>
      <c r="AK58" s="18">
        <v>0</v>
      </c>
      <c r="AL58" s="18">
        <v>0</v>
      </c>
      <c r="AM58" s="20" t="s">
        <v>53</v>
      </c>
      <c r="AN58" s="19" t="s">
        <v>53</v>
      </c>
      <c r="AO58" s="20" t="s">
        <v>53</v>
      </c>
      <c r="AP58" s="19" t="s">
        <v>53</v>
      </c>
    </row>
    <row r="59" spans="1:42" s="16" customFormat="1" x14ac:dyDescent="0.25">
      <c r="A59" s="13" t="s">
        <v>193</v>
      </c>
      <c r="B59" s="20" t="s">
        <v>177</v>
      </c>
      <c r="C59" s="19" t="s">
        <v>47</v>
      </c>
      <c r="D59" s="19" t="s">
        <v>77</v>
      </c>
      <c r="E59" s="19" t="s">
        <v>78</v>
      </c>
      <c r="F59" s="19" t="s">
        <v>245</v>
      </c>
      <c r="G59" s="19" t="s">
        <v>51</v>
      </c>
      <c r="H59" s="19" t="s">
        <v>192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9" t="s">
        <v>53</v>
      </c>
      <c r="O59" s="19" t="s">
        <v>110</v>
      </c>
      <c r="P59" s="19" t="s">
        <v>111</v>
      </c>
      <c r="Q59" s="18">
        <f>SUM(S59:AP59)</f>
        <v>2026475.7849999999</v>
      </c>
      <c r="R59" s="18">
        <v>0</v>
      </c>
      <c r="S59" s="18">
        <v>1614327.7849999999</v>
      </c>
      <c r="T59" s="18">
        <v>355300</v>
      </c>
      <c r="U59" s="19" t="s">
        <v>55</v>
      </c>
      <c r="V59" s="18">
        <v>56848</v>
      </c>
      <c r="W59" s="18">
        <v>0</v>
      </c>
      <c r="X59" s="19" t="s">
        <v>50</v>
      </c>
      <c r="Y59" s="18">
        <v>0</v>
      </c>
      <c r="Z59" s="18">
        <v>0</v>
      </c>
      <c r="AA59" s="19" t="s">
        <v>50</v>
      </c>
      <c r="AB59" s="18">
        <v>0</v>
      </c>
      <c r="AC59" s="18">
        <v>0</v>
      </c>
      <c r="AD59" s="19" t="s">
        <v>50</v>
      </c>
      <c r="AE59" s="18">
        <v>0</v>
      </c>
      <c r="AF59" s="19">
        <v>0</v>
      </c>
      <c r="AG59" s="19" t="s">
        <v>50</v>
      </c>
      <c r="AH59" s="18">
        <v>0</v>
      </c>
      <c r="AI59" s="18">
        <v>0</v>
      </c>
      <c r="AJ59" s="19" t="s">
        <v>50</v>
      </c>
      <c r="AK59" s="18">
        <v>0</v>
      </c>
      <c r="AL59" s="18">
        <v>0</v>
      </c>
      <c r="AM59" s="20" t="s">
        <v>53</v>
      </c>
      <c r="AN59" s="19" t="s">
        <v>53</v>
      </c>
      <c r="AO59" s="20" t="s">
        <v>53</v>
      </c>
      <c r="AP59" s="19" t="s">
        <v>53</v>
      </c>
    </row>
    <row r="60" spans="1:42" x14ac:dyDescent="0.25">
      <c r="A60" s="13" t="s">
        <v>195</v>
      </c>
      <c r="B60" s="20" t="s">
        <v>177</v>
      </c>
      <c r="C60" s="19" t="s">
        <v>47</v>
      </c>
      <c r="D60" s="19" t="s">
        <v>77</v>
      </c>
      <c r="E60" s="19" t="s">
        <v>78</v>
      </c>
      <c r="F60" s="19" t="s">
        <v>245</v>
      </c>
      <c r="G60" s="19" t="s">
        <v>51</v>
      </c>
      <c r="H60" s="19" t="s">
        <v>194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9" t="s">
        <v>53</v>
      </c>
      <c r="O60" s="19" t="s">
        <v>54</v>
      </c>
      <c r="P60" s="19" t="s">
        <v>53</v>
      </c>
      <c r="Q60" s="18">
        <f>SUM(S60:AP60)</f>
        <v>1140240</v>
      </c>
      <c r="R60" s="18">
        <v>0</v>
      </c>
      <c r="S60" s="18">
        <v>1140240</v>
      </c>
      <c r="T60" s="18">
        <v>0</v>
      </c>
      <c r="U60" s="19" t="s">
        <v>50</v>
      </c>
      <c r="V60" s="18">
        <v>0</v>
      </c>
      <c r="W60" s="18">
        <v>0</v>
      </c>
      <c r="X60" s="19" t="s">
        <v>50</v>
      </c>
      <c r="Y60" s="18">
        <v>0</v>
      </c>
      <c r="Z60" s="18">
        <v>0</v>
      </c>
      <c r="AA60" s="19" t="s">
        <v>50</v>
      </c>
      <c r="AB60" s="18">
        <v>0</v>
      </c>
      <c r="AC60" s="18">
        <v>0</v>
      </c>
      <c r="AD60" s="19" t="s">
        <v>50</v>
      </c>
      <c r="AE60" s="18">
        <v>0</v>
      </c>
      <c r="AF60" s="19">
        <v>0</v>
      </c>
      <c r="AG60" s="19" t="s">
        <v>50</v>
      </c>
      <c r="AH60" s="18">
        <v>0</v>
      </c>
      <c r="AI60" s="18">
        <v>0</v>
      </c>
      <c r="AJ60" s="19" t="s">
        <v>50</v>
      </c>
      <c r="AK60" s="18">
        <v>0</v>
      </c>
      <c r="AL60" s="18">
        <v>0</v>
      </c>
      <c r="AM60" s="20" t="s">
        <v>53</v>
      </c>
      <c r="AN60" s="19" t="s">
        <v>53</v>
      </c>
      <c r="AO60" s="20" t="s">
        <v>53</v>
      </c>
      <c r="AP60" s="19" t="s">
        <v>53</v>
      </c>
    </row>
    <row r="61" spans="1:42" s="16" customFormat="1" x14ac:dyDescent="0.25">
      <c r="A61" s="13" t="s">
        <v>197</v>
      </c>
      <c r="B61" s="14" t="s">
        <v>177</v>
      </c>
      <c r="C61" s="13" t="s">
        <v>47</v>
      </c>
      <c r="D61" s="13" t="s">
        <v>87</v>
      </c>
      <c r="E61" s="13" t="s">
        <v>88</v>
      </c>
      <c r="F61" s="13" t="s">
        <v>253</v>
      </c>
      <c r="G61" s="13" t="s">
        <v>51</v>
      </c>
      <c r="H61" s="13" t="s">
        <v>196</v>
      </c>
      <c r="I61" s="15" t="s">
        <v>53</v>
      </c>
      <c r="J61" s="15" t="s">
        <v>53</v>
      </c>
      <c r="K61" s="15" t="s">
        <v>53</v>
      </c>
      <c r="L61" s="15" t="s">
        <v>53</v>
      </c>
      <c r="M61" s="15">
        <v>0</v>
      </c>
      <c r="N61" s="13" t="s">
        <v>53</v>
      </c>
      <c r="O61" s="13" t="s">
        <v>54</v>
      </c>
      <c r="P61" s="13" t="s">
        <v>53</v>
      </c>
      <c r="Q61" s="15">
        <f>SUM(S61:AP61)</f>
        <v>14851703.9638</v>
      </c>
      <c r="R61" s="15">
        <v>0</v>
      </c>
      <c r="S61" s="15">
        <v>11037828.785</v>
      </c>
      <c r="T61" s="15">
        <v>0</v>
      </c>
      <c r="U61" s="13" t="s">
        <v>50</v>
      </c>
      <c r="V61" s="15">
        <v>0</v>
      </c>
      <c r="W61" s="15">
        <v>3287823.4299999997</v>
      </c>
      <c r="X61" s="13" t="s">
        <v>50</v>
      </c>
      <c r="Y61" s="15">
        <v>526051.74879999994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53</v>
      </c>
      <c r="AN61" s="13" t="s">
        <v>53</v>
      </c>
      <c r="AO61" s="14" t="s">
        <v>53</v>
      </c>
      <c r="AP61" s="13" t="s">
        <v>53</v>
      </c>
    </row>
    <row r="62" spans="1:42" s="16" customFormat="1" x14ac:dyDescent="0.25">
      <c r="A62" s="13" t="s">
        <v>200</v>
      </c>
      <c r="B62" s="14" t="s">
        <v>198</v>
      </c>
      <c r="C62" s="13" t="s">
        <v>47</v>
      </c>
      <c r="D62" s="13" t="s">
        <v>48</v>
      </c>
      <c r="E62" s="13" t="s">
        <v>49</v>
      </c>
      <c r="F62" s="13" t="s">
        <v>245</v>
      </c>
      <c r="G62" s="13" t="s">
        <v>51</v>
      </c>
      <c r="H62" s="13" t="s">
        <v>199</v>
      </c>
      <c r="I62" s="15" t="s">
        <v>53</v>
      </c>
      <c r="J62" s="15" t="s">
        <v>53</v>
      </c>
      <c r="K62" s="15" t="s">
        <v>53</v>
      </c>
      <c r="L62" s="15" t="s">
        <v>53</v>
      </c>
      <c r="M62" s="15">
        <v>0</v>
      </c>
      <c r="N62" s="13" t="s">
        <v>53</v>
      </c>
      <c r="O62" s="13" t="s">
        <v>54</v>
      </c>
      <c r="P62" s="13" t="s">
        <v>53</v>
      </c>
      <c r="Q62" s="15">
        <f>SUM(S62:AP62)</f>
        <v>69184125.324099988</v>
      </c>
      <c r="R62" s="15">
        <v>0</v>
      </c>
      <c r="S62" s="15">
        <v>49682881.758499995</v>
      </c>
      <c r="T62" s="15">
        <v>0</v>
      </c>
      <c r="U62" s="13" t="s">
        <v>50</v>
      </c>
      <c r="V62" s="15">
        <v>0</v>
      </c>
      <c r="W62" s="15">
        <v>16811416.866999999</v>
      </c>
      <c r="X62" s="13" t="s">
        <v>50</v>
      </c>
      <c r="Y62" s="15">
        <v>2689826.6986000002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53</v>
      </c>
      <c r="AN62" s="13" t="s">
        <v>53</v>
      </c>
      <c r="AO62" s="14" t="s">
        <v>53</v>
      </c>
      <c r="AP62" s="13" t="s">
        <v>53</v>
      </c>
    </row>
    <row r="63" spans="1:42" x14ac:dyDescent="0.25">
      <c r="A63" s="13" t="s">
        <v>202</v>
      </c>
      <c r="B63" s="14" t="s">
        <v>198</v>
      </c>
      <c r="C63" s="13" t="s">
        <v>47</v>
      </c>
      <c r="D63" s="13" t="s">
        <v>57</v>
      </c>
      <c r="E63" s="13" t="s">
        <v>58</v>
      </c>
      <c r="F63" s="13" t="s">
        <v>254</v>
      </c>
      <c r="G63" s="13" t="s">
        <v>51</v>
      </c>
      <c r="H63" s="13" t="s">
        <v>201</v>
      </c>
      <c r="I63" s="15" t="s">
        <v>53</v>
      </c>
      <c r="J63" s="15" t="s">
        <v>53</v>
      </c>
      <c r="K63" s="15" t="s">
        <v>53</v>
      </c>
      <c r="L63" s="15" t="s">
        <v>53</v>
      </c>
      <c r="M63" s="15">
        <v>0</v>
      </c>
      <c r="N63" s="13" t="s">
        <v>53</v>
      </c>
      <c r="O63" s="13" t="s">
        <v>54</v>
      </c>
      <c r="P63" s="13" t="s">
        <v>53</v>
      </c>
      <c r="Q63" s="15">
        <f>SUM(S63:AP63)</f>
        <v>66279049.92665001</v>
      </c>
      <c r="R63" s="15">
        <v>0</v>
      </c>
      <c r="S63" s="15">
        <v>42781672.512250006</v>
      </c>
      <c r="T63" s="15">
        <v>0</v>
      </c>
      <c r="U63" s="13" t="s">
        <v>50</v>
      </c>
      <c r="V63" s="15">
        <v>0</v>
      </c>
      <c r="W63" s="15">
        <v>20256359.84</v>
      </c>
      <c r="X63" s="13" t="s">
        <v>55</v>
      </c>
      <c r="Y63" s="15">
        <v>3241017.5744000003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53</v>
      </c>
      <c r="AN63" s="13" t="s">
        <v>53</v>
      </c>
      <c r="AO63" s="14" t="s">
        <v>53</v>
      </c>
      <c r="AP63" s="13" t="s">
        <v>53</v>
      </c>
    </row>
    <row r="64" spans="1:42" s="21" customFormat="1" x14ac:dyDescent="0.25">
      <c r="A64" s="13" t="s">
        <v>204</v>
      </c>
      <c r="B64" s="20" t="s">
        <v>198</v>
      </c>
      <c r="C64" s="19" t="s">
        <v>47</v>
      </c>
      <c r="D64" s="19" t="s">
        <v>67</v>
      </c>
      <c r="E64" s="19" t="s">
        <v>68</v>
      </c>
      <c r="F64" s="19" t="s">
        <v>255</v>
      </c>
      <c r="G64" s="19" t="s">
        <v>51</v>
      </c>
      <c r="H64" s="19" t="s">
        <v>203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9" t="s">
        <v>53</v>
      </c>
      <c r="O64" s="19" t="s">
        <v>54</v>
      </c>
      <c r="P64" s="19" t="s">
        <v>53</v>
      </c>
      <c r="Q64" s="18">
        <f>SUM(S64:AP64)</f>
        <v>20495743.643799998</v>
      </c>
      <c r="R64" s="18">
        <v>0</v>
      </c>
      <c r="S64" s="18">
        <v>14807865.0922</v>
      </c>
      <c r="T64" s="18">
        <v>0</v>
      </c>
      <c r="U64" s="19" t="s">
        <v>50</v>
      </c>
      <c r="V64" s="18">
        <v>0</v>
      </c>
      <c r="W64" s="18">
        <v>4903343.5789999999</v>
      </c>
      <c r="X64" s="19" t="s">
        <v>55</v>
      </c>
      <c r="Y64" s="18">
        <v>784534.97259999998</v>
      </c>
      <c r="Z64" s="18">
        <v>0</v>
      </c>
      <c r="AA64" s="19" t="s">
        <v>50</v>
      </c>
      <c r="AB64" s="18">
        <v>0</v>
      </c>
      <c r="AC64" s="18">
        <v>0</v>
      </c>
      <c r="AD64" s="19" t="s">
        <v>50</v>
      </c>
      <c r="AE64" s="18">
        <v>0</v>
      </c>
      <c r="AF64" s="19">
        <v>0</v>
      </c>
      <c r="AG64" s="19" t="s">
        <v>50</v>
      </c>
      <c r="AH64" s="18">
        <v>0</v>
      </c>
      <c r="AI64" s="18">
        <v>0</v>
      </c>
      <c r="AJ64" s="19" t="s">
        <v>50</v>
      </c>
      <c r="AK64" s="18">
        <v>0</v>
      </c>
      <c r="AL64" s="18">
        <v>0</v>
      </c>
      <c r="AM64" s="20" t="s">
        <v>53</v>
      </c>
      <c r="AN64" s="19" t="s">
        <v>53</v>
      </c>
      <c r="AO64" s="20" t="s">
        <v>53</v>
      </c>
      <c r="AP64" s="19" t="s">
        <v>53</v>
      </c>
    </row>
    <row r="65" spans="1:42" s="21" customFormat="1" x14ac:dyDescent="0.25">
      <c r="A65" s="13" t="s">
        <v>208</v>
      </c>
      <c r="B65" s="20" t="s">
        <v>198</v>
      </c>
      <c r="C65" s="19" t="s">
        <v>47</v>
      </c>
      <c r="D65" s="19" t="s">
        <v>67</v>
      </c>
      <c r="E65" s="19" t="s">
        <v>68</v>
      </c>
      <c r="F65" s="19" t="s">
        <v>255</v>
      </c>
      <c r="G65" s="19" t="s">
        <v>51</v>
      </c>
      <c r="H65" s="19" t="s">
        <v>205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9" t="s">
        <v>53</v>
      </c>
      <c r="O65" s="19" t="s">
        <v>206</v>
      </c>
      <c r="P65" s="19" t="s">
        <v>207</v>
      </c>
      <c r="Q65" s="18">
        <f>SUM(S65:AP65)</f>
        <v>2009199.01575</v>
      </c>
      <c r="R65" s="18">
        <v>0</v>
      </c>
      <c r="S65" s="18">
        <v>1535339.01575</v>
      </c>
      <c r="T65" s="18">
        <v>408500</v>
      </c>
      <c r="U65" s="19" t="s">
        <v>55</v>
      </c>
      <c r="V65" s="18">
        <v>65360</v>
      </c>
      <c r="W65" s="18">
        <v>0</v>
      </c>
      <c r="X65" s="19" t="s">
        <v>50</v>
      </c>
      <c r="Y65" s="18">
        <v>0</v>
      </c>
      <c r="Z65" s="18">
        <v>0</v>
      </c>
      <c r="AA65" s="19" t="s">
        <v>50</v>
      </c>
      <c r="AB65" s="18">
        <v>0</v>
      </c>
      <c r="AC65" s="18">
        <v>0</v>
      </c>
      <c r="AD65" s="19" t="s">
        <v>50</v>
      </c>
      <c r="AE65" s="18">
        <v>0</v>
      </c>
      <c r="AF65" s="19">
        <v>0</v>
      </c>
      <c r="AG65" s="19" t="s">
        <v>50</v>
      </c>
      <c r="AH65" s="18">
        <v>0</v>
      </c>
      <c r="AI65" s="18">
        <v>0</v>
      </c>
      <c r="AJ65" s="19" t="s">
        <v>50</v>
      </c>
      <c r="AK65" s="18">
        <v>0</v>
      </c>
      <c r="AL65" s="18">
        <v>0</v>
      </c>
      <c r="AM65" s="20" t="s">
        <v>53</v>
      </c>
      <c r="AN65" s="19" t="s">
        <v>53</v>
      </c>
      <c r="AO65" s="20" t="s">
        <v>53</v>
      </c>
      <c r="AP65" s="19" t="s">
        <v>53</v>
      </c>
    </row>
    <row r="66" spans="1:42" s="21" customFormat="1" x14ac:dyDescent="0.25">
      <c r="A66" s="13" t="s">
        <v>210</v>
      </c>
      <c r="B66" s="20" t="s">
        <v>198</v>
      </c>
      <c r="C66" s="19" t="s">
        <v>47</v>
      </c>
      <c r="D66" s="19" t="s">
        <v>67</v>
      </c>
      <c r="E66" s="19" t="s">
        <v>68</v>
      </c>
      <c r="F66" s="19" t="s">
        <v>255</v>
      </c>
      <c r="G66" s="19" t="s">
        <v>51</v>
      </c>
      <c r="H66" s="19" t="s">
        <v>209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9" t="s">
        <v>53</v>
      </c>
      <c r="O66" s="19" t="s">
        <v>54</v>
      </c>
      <c r="P66" s="19" t="s">
        <v>53</v>
      </c>
      <c r="Q66" s="18">
        <f>SUM(S66:AP66)</f>
        <v>9908177.2339500003</v>
      </c>
      <c r="R66" s="18">
        <v>0</v>
      </c>
      <c r="S66" s="18">
        <v>6247439.4667499997</v>
      </c>
      <c r="T66" s="18">
        <v>0</v>
      </c>
      <c r="U66" s="19" t="s">
        <v>50</v>
      </c>
      <c r="V66" s="18">
        <v>0</v>
      </c>
      <c r="W66" s="18">
        <v>3155808.42</v>
      </c>
      <c r="X66" s="19" t="s">
        <v>55</v>
      </c>
      <c r="Y66" s="18">
        <v>504929.34720000002</v>
      </c>
      <c r="Z66" s="18">
        <v>0</v>
      </c>
      <c r="AA66" s="19" t="s">
        <v>50</v>
      </c>
      <c r="AB66" s="18">
        <v>0</v>
      </c>
      <c r="AC66" s="18">
        <v>0</v>
      </c>
      <c r="AD66" s="19" t="s">
        <v>50</v>
      </c>
      <c r="AE66" s="18">
        <v>0</v>
      </c>
      <c r="AF66" s="19">
        <v>0</v>
      </c>
      <c r="AG66" s="19" t="s">
        <v>50</v>
      </c>
      <c r="AH66" s="18">
        <v>0</v>
      </c>
      <c r="AI66" s="18">
        <v>0</v>
      </c>
      <c r="AJ66" s="19" t="s">
        <v>50</v>
      </c>
      <c r="AK66" s="18">
        <v>0</v>
      </c>
      <c r="AL66" s="18">
        <v>0</v>
      </c>
      <c r="AM66" s="20" t="s">
        <v>53</v>
      </c>
      <c r="AN66" s="19" t="s">
        <v>53</v>
      </c>
      <c r="AO66" s="20" t="s">
        <v>53</v>
      </c>
      <c r="AP66" s="19" t="s">
        <v>53</v>
      </c>
    </row>
    <row r="67" spans="1:42" x14ac:dyDescent="0.25">
      <c r="A67" s="13" t="s">
        <v>215</v>
      </c>
      <c r="B67" s="20" t="s">
        <v>198</v>
      </c>
      <c r="C67" s="19" t="s">
        <v>47</v>
      </c>
      <c r="D67" s="19" t="s">
        <v>67</v>
      </c>
      <c r="E67" s="19" t="s">
        <v>68</v>
      </c>
      <c r="F67" s="19" t="s">
        <v>255</v>
      </c>
      <c r="G67" s="19" t="s">
        <v>129</v>
      </c>
      <c r="H67" s="19" t="s">
        <v>53</v>
      </c>
      <c r="I67" s="18" t="s">
        <v>211</v>
      </c>
      <c r="J67" s="18" t="s">
        <v>53</v>
      </c>
      <c r="K67" s="18" t="s">
        <v>212</v>
      </c>
      <c r="L67" s="18" t="s">
        <v>198</v>
      </c>
      <c r="M67" s="18">
        <v>1790195.55</v>
      </c>
      <c r="N67" s="19" t="s">
        <v>133</v>
      </c>
      <c r="O67" s="19" t="s">
        <v>213</v>
      </c>
      <c r="P67" s="19" t="s">
        <v>214</v>
      </c>
      <c r="Q67" s="18">
        <f>SUM(S67:AP67)</f>
        <v>-484135.30095</v>
      </c>
      <c r="R67" s="18">
        <v>0</v>
      </c>
      <c r="S67" s="18">
        <v>-484135.30095</v>
      </c>
      <c r="T67" s="18">
        <v>0</v>
      </c>
      <c r="U67" s="19" t="s">
        <v>50</v>
      </c>
      <c r="V67" s="18">
        <v>0</v>
      </c>
      <c r="W67" s="18">
        <v>0</v>
      </c>
      <c r="X67" s="19" t="s">
        <v>50</v>
      </c>
      <c r="Y67" s="18">
        <v>0</v>
      </c>
      <c r="Z67" s="18">
        <v>0</v>
      </c>
      <c r="AA67" s="19" t="s">
        <v>50</v>
      </c>
      <c r="AB67" s="18">
        <v>0</v>
      </c>
      <c r="AC67" s="18">
        <v>0</v>
      </c>
      <c r="AD67" s="19" t="s">
        <v>50</v>
      </c>
      <c r="AE67" s="18">
        <v>0</v>
      </c>
      <c r="AF67" s="19">
        <v>0</v>
      </c>
      <c r="AG67" s="19" t="s">
        <v>50</v>
      </c>
      <c r="AH67" s="18">
        <v>0</v>
      </c>
      <c r="AI67" s="18">
        <v>0</v>
      </c>
      <c r="AJ67" s="19" t="s">
        <v>50</v>
      </c>
      <c r="AK67" s="18">
        <v>0</v>
      </c>
      <c r="AL67" s="18">
        <v>0</v>
      </c>
      <c r="AM67" s="20" t="s">
        <v>53</v>
      </c>
      <c r="AN67" s="19" t="s">
        <v>53</v>
      </c>
      <c r="AO67" s="20" t="s">
        <v>53</v>
      </c>
      <c r="AP67" s="19" t="s">
        <v>53</v>
      </c>
    </row>
    <row r="68" spans="1:42" x14ac:dyDescent="0.25">
      <c r="A68" s="13" t="s">
        <v>259</v>
      </c>
      <c r="B68" s="14" t="s">
        <v>198</v>
      </c>
      <c r="C68" s="13" t="s">
        <v>47</v>
      </c>
      <c r="D68" s="13" t="s">
        <v>77</v>
      </c>
      <c r="E68" s="13" t="s">
        <v>78</v>
      </c>
      <c r="F68" s="13" t="s">
        <v>256</v>
      </c>
      <c r="G68" s="13" t="s">
        <v>51</v>
      </c>
      <c r="H68" s="13" t="s">
        <v>216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3" t="s">
        <v>53</v>
      </c>
      <c r="O68" s="13" t="s">
        <v>54</v>
      </c>
      <c r="P68" s="13" t="s">
        <v>53</v>
      </c>
      <c r="Q68" s="15">
        <f>SUM(S68:AP68)</f>
        <v>32866843.971599992</v>
      </c>
      <c r="R68" s="15">
        <v>0</v>
      </c>
      <c r="S68" s="15">
        <v>24363297.593999989</v>
      </c>
      <c r="T68" s="15">
        <v>0</v>
      </c>
      <c r="U68" s="13" t="s">
        <v>50</v>
      </c>
      <c r="V68" s="15">
        <v>0</v>
      </c>
      <c r="W68" s="15">
        <v>7330643.4290000005</v>
      </c>
      <c r="X68" s="13" t="s">
        <v>50</v>
      </c>
      <c r="Y68" s="15">
        <v>1172902.9486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53</v>
      </c>
      <c r="AN68" s="13" t="s">
        <v>53</v>
      </c>
      <c r="AO68" s="14" t="s">
        <v>53</v>
      </c>
      <c r="AP68" s="13" t="s">
        <v>53</v>
      </c>
    </row>
    <row r="69" spans="1:42" x14ac:dyDescent="0.25">
      <c r="A69" s="13" t="s">
        <v>260</v>
      </c>
      <c r="B69" s="22">
        <v>43968</v>
      </c>
      <c r="C69" s="13" t="s">
        <v>47</v>
      </c>
      <c r="D69" s="13" t="s">
        <v>87</v>
      </c>
      <c r="E69" s="13" t="s">
        <v>88</v>
      </c>
      <c r="F69" s="13" t="s">
        <v>257</v>
      </c>
      <c r="G69" s="13" t="s">
        <v>51</v>
      </c>
      <c r="H69" s="13" t="s">
        <v>258</v>
      </c>
      <c r="I69" s="15" t="s">
        <v>53</v>
      </c>
      <c r="J69" s="15" t="s">
        <v>53</v>
      </c>
      <c r="K69" s="15" t="s">
        <v>53</v>
      </c>
      <c r="L69" s="15" t="s">
        <v>53</v>
      </c>
      <c r="M69" s="15">
        <v>0</v>
      </c>
      <c r="N69" s="13" t="s">
        <v>53</v>
      </c>
      <c r="O69" s="19" t="s">
        <v>251</v>
      </c>
      <c r="P69" s="19"/>
      <c r="Q69" s="18">
        <v>0</v>
      </c>
      <c r="R69" s="18">
        <v>0</v>
      </c>
      <c r="S69" s="18">
        <v>0</v>
      </c>
      <c r="T69" s="18">
        <v>0</v>
      </c>
      <c r="U69" s="19" t="s">
        <v>50</v>
      </c>
      <c r="V69" s="18">
        <v>0</v>
      </c>
      <c r="W69" s="18">
        <v>0</v>
      </c>
      <c r="X69" s="19" t="s">
        <v>50</v>
      </c>
      <c r="Y69" s="18">
        <v>0</v>
      </c>
      <c r="Z69" s="18">
        <v>0</v>
      </c>
      <c r="AA69" s="19" t="s">
        <v>50</v>
      </c>
      <c r="AB69" s="18">
        <v>0</v>
      </c>
      <c r="AC69" s="18">
        <v>0</v>
      </c>
      <c r="AD69" s="19" t="s">
        <v>50</v>
      </c>
      <c r="AE69" s="18">
        <v>0</v>
      </c>
      <c r="AF69" s="19">
        <v>0</v>
      </c>
      <c r="AG69" s="19" t="s">
        <v>50</v>
      </c>
      <c r="AH69" s="18">
        <v>0</v>
      </c>
      <c r="AI69" s="18">
        <v>0</v>
      </c>
      <c r="AJ69" s="19" t="s">
        <v>50</v>
      </c>
      <c r="AK69" s="18">
        <v>0</v>
      </c>
      <c r="AL69" s="18">
        <v>0</v>
      </c>
      <c r="AM69" s="20" t="s">
        <v>53</v>
      </c>
      <c r="AN69" s="19" t="s">
        <v>53</v>
      </c>
      <c r="AO69" s="20" t="s">
        <v>53</v>
      </c>
      <c r="AP69" s="19"/>
    </row>
    <row r="71" spans="1:42" x14ac:dyDescent="0.25">
      <c r="Q71" s="9">
        <f>SUM(Q2:Q69)</f>
        <v>1313250851.6215963</v>
      </c>
      <c r="R71" s="9">
        <f>SUM(R2:R69)</f>
        <v>0</v>
      </c>
      <c r="S71" s="9">
        <f>SUM(S2:S69)</f>
        <v>1054014731.5340091</v>
      </c>
      <c r="T71" s="9">
        <f>SUM(T2:T69)</f>
        <v>3009529.04</v>
      </c>
      <c r="V71" s="9">
        <f>SUM(V2:V69)</f>
        <v>481524.64640000003</v>
      </c>
      <c r="W71" s="9">
        <f>SUM(W2:W69)</f>
        <v>220469884.82898596</v>
      </c>
      <c r="Y71" s="9">
        <f>SUM(Y2:Y69)</f>
        <v>35275181.5722012</v>
      </c>
      <c r="Z71" s="9">
        <f>SUM(Z2:Z69)</f>
        <v>0</v>
      </c>
      <c r="AB71" s="9">
        <f>SUM(AB2:AB69)</f>
        <v>0</v>
      </c>
      <c r="AC71" s="9">
        <f>SUM(AC2:AC69)</f>
        <v>0</v>
      </c>
      <c r="AE71" s="9">
        <f>SUM(AE2:AE69)</f>
        <v>0</v>
      </c>
      <c r="AI71" s="9">
        <f>SUM(AI2:AI69)</f>
        <v>0</v>
      </c>
      <c r="AK71" s="9">
        <f>SUM(AK2:AK69)</f>
        <v>0</v>
      </c>
      <c r="AL71" s="9">
        <f>SUM(AL2:AL69)</f>
        <v>0</v>
      </c>
    </row>
    <row r="73" spans="1:42" x14ac:dyDescent="0.25">
      <c r="J73" s="8" t="s">
        <v>217</v>
      </c>
    </row>
    <row r="75" spans="1:42" x14ac:dyDescent="0.25">
      <c r="J75" s="8" t="s">
        <v>218</v>
      </c>
      <c r="K75" s="8" t="s">
        <v>219</v>
      </c>
      <c r="L75" s="8" t="s">
        <v>220</v>
      </c>
    </row>
    <row r="77" spans="1:42" x14ac:dyDescent="0.25">
      <c r="I77" s="8" t="s">
        <v>221</v>
      </c>
      <c r="J77" s="8">
        <f>S71</f>
        <v>1054014731.5340091</v>
      </c>
    </row>
    <row r="79" spans="1:42" x14ac:dyDescent="0.25">
      <c r="I79" s="8" t="s">
        <v>222</v>
      </c>
      <c r="J79" s="8">
        <f>T71+W71</f>
        <v>223479413.86898595</v>
      </c>
      <c r="K79" s="8">
        <f>V71+Y71</f>
        <v>35756706.218601197</v>
      </c>
    </row>
    <row r="81" spans="9:13" x14ac:dyDescent="0.25">
      <c r="I81" s="8" t="s">
        <v>223</v>
      </c>
      <c r="J81" s="8">
        <v>0</v>
      </c>
      <c r="K81" s="8">
        <v>0</v>
      </c>
      <c r="L81" s="8">
        <v>0</v>
      </c>
    </row>
    <row r="83" spans="9:13" x14ac:dyDescent="0.25">
      <c r="I83" s="8" t="s">
        <v>224</v>
      </c>
      <c r="J83" s="8">
        <v>0</v>
      </c>
      <c r="K83" s="8">
        <v>0</v>
      </c>
    </row>
    <row r="85" spans="9:13" x14ac:dyDescent="0.25">
      <c r="I85" s="8" t="s">
        <v>225</v>
      </c>
      <c r="J85" s="8">
        <f>SUM(J77:J84)</f>
        <v>1277494145.4029951</v>
      </c>
      <c r="K85" s="8">
        <f>SUM(K77:K84)</f>
        <v>35756706.218601197</v>
      </c>
      <c r="L85" s="8">
        <f>SUM(L77:L84)</f>
        <v>0</v>
      </c>
      <c r="M85" s="8">
        <f>SUM(J85:L85)</f>
        <v>1313250851.6215963</v>
      </c>
    </row>
  </sheetData>
  <sortState ref="A8:AP69">
    <sortCondition ref="B8:B69"/>
    <sortCondition ref="D8:D6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2020-05-18T14:54:41Z</dcterms:created>
  <dcterms:modified xsi:type="dcterms:W3CDTF">2020-05-19T13:08:36Z</dcterms:modified>
</cp:coreProperties>
</file>