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EXQUISITECES\VENTAS\2020\"/>
    </mc:Choice>
  </mc:AlternateContent>
  <xr:revisionPtr revIDLastSave="0" documentId="13_ncr:1_{23C2842E-2B58-4BA1-A273-DFE65AC3C0DE}" xr6:coauthVersionLast="45" xr6:coauthVersionMax="45" xr10:uidLastSave="{00000000-0000-0000-0000-000000000000}"/>
  <bookViews>
    <workbookView xWindow="-120" yWindow="-120" windowWidth="21840" windowHeight="13290" xr2:uid="{96506DAF-5B1D-4E1F-A50F-47D905605D19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71" i="1" l="1"/>
  <c r="L69" i="1" l="1"/>
  <c r="Q9" i="1" l="1"/>
  <c r="Q10" i="1"/>
  <c r="Q11" i="1"/>
  <c r="Q13" i="1"/>
  <c r="Q14" i="1"/>
  <c r="Q15" i="1"/>
  <c r="Q16" i="1"/>
  <c r="Q17" i="1"/>
  <c r="Q18" i="1"/>
  <c r="Q19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8" i="1"/>
  <c r="AL57" i="1" l="1"/>
  <c r="AK57" i="1"/>
  <c r="AI57" i="1"/>
  <c r="AE57" i="1"/>
  <c r="AC57" i="1"/>
  <c r="AB57" i="1"/>
  <c r="Z57" i="1"/>
  <c r="Y57" i="1"/>
  <c r="W57" i="1"/>
  <c r="V57" i="1"/>
  <c r="K65" i="1" s="1"/>
  <c r="K71" i="1" s="1"/>
  <c r="T57" i="1"/>
  <c r="J65" i="1" s="1"/>
  <c r="S57" i="1"/>
  <c r="J63" i="1" s="1"/>
  <c r="J71" i="1" s="1"/>
  <c r="M71" i="1" s="1"/>
  <c r="R57" i="1"/>
  <c r="Q57" i="1"/>
</calcChain>
</file>

<file path=xl/sharedStrings.xml><?xml version="1.0" encoding="utf-8"?>
<sst xmlns="http://schemas.openxmlformats.org/spreadsheetml/2006/main" count="1241" uniqueCount="221">
  <si>
    <t>EXQUISITECES MODELO, C.A.</t>
  </si>
  <si>
    <t>J-31252895-8</t>
  </si>
  <si>
    <t>Av. Victor Baptista Local Nº. 1 Sector Rio Arriba  1201 Los Teques 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</si>
  <si>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</si>
  <si>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</si>
  <si>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</si>
  <si>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</si>
  <si>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</si>
  <si>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</si>
  <si>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</si>
  <si>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</si>
  <si>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</si>
  <si>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</si>
  <si>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</si>
  <si>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</si>
  <si>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</si>
  <si>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</si>
  <si>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</si>
  <si>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</si>
  <si>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</si>
  <si>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</si>
  <si>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</si>
  <si>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</si>
  <si>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</si>
  <si>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</si>
  <si>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</si>
  <si>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</si>
  <si>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</si>
  <si>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</si>
  <si>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</si>
  <si>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</si>
  <si>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</si>
  <si>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</si>
  <si>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</si>
  <si>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</si>
  <si>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</si>
  <si>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</si>
  <si>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</si>
  <si>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</si>
  <si>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</si>
  <si>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</si>
  <si>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</si>
  <si>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</si>
  <si>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</si>
  <si>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</si>
  <si>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25/05/2020</t>
  </si>
  <si>
    <t>0301</t>
  </si>
  <si>
    <t/>
  </si>
  <si>
    <t>FC</t>
  </si>
  <si>
    <t>-</t>
  </si>
  <si>
    <t>2</t>
  </si>
  <si>
    <t>001</t>
  </si>
  <si>
    <t>Z1B8026797</t>
  </si>
  <si>
    <t>00082780-00082844</t>
  </si>
  <si>
    <t>VENTAS NO CONTRIBUYENTES</t>
  </si>
  <si>
    <t>3</t>
  </si>
  <si>
    <t>002</t>
  </si>
  <si>
    <t>Z1B8026622</t>
  </si>
  <si>
    <t>00262710-00262760</t>
  </si>
  <si>
    <t>16</t>
  </si>
  <si>
    <t>4</t>
  </si>
  <si>
    <t>003</t>
  </si>
  <si>
    <t>Z1B8027648</t>
  </si>
  <si>
    <t>00230063-00230082</t>
  </si>
  <si>
    <t>5</t>
  </si>
  <si>
    <t>004</t>
  </si>
  <si>
    <t>Z1B8026803</t>
  </si>
  <si>
    <t>00056495-00056520</t>
  </si>
  <si>
    <t>6</t>
  </si>
  <si>
    <t>26/05/2020</t>
  </si>
  <si>
    <t>00082845-00082890</t>
  </si>
  <si>
    <t>7</t>
  </si>
  <si>
    <t>00262761-00262768</t>
  </si>
  <si>
    <t>8</t>
  </si>
  <si>
    <t>00262769</t>
  </si>
  <si>
    <t>CORPORACION GALACTICA JARDINES DE LOS TEQUES C.A</t>
  </si>
  <si>
    <t>J-31456740-3</t>
  </si>
  <si>
    <t>9</t>
  </si>
  <si>
    <t>00262770-00262844</t>
  </si>
  <si>
    <t>10</t>
  </si>
  <si>
    <t>NC</t>
  </si>
  <si>
    <t>002000659</t>
  </si>
  <si>
    <t>00262788</t>
  </si>
  <si>
    <t>VEN</t>
  </si>
  <si>
    <t>NINOSKA APONTE</t>
  </si>
  <si>
    <t>V24523432</t>
  </si>
  <si>
    <t>11</t>
  </si>
  <si>
    <t>00230083-00230138</t>
  </si>
  <si>
    <t>12</t>
  </si>
  <si>
    <t>00056521-00056533</t>
  </si>
  <si>
    <t>13</t>
  </si>
  <si>
    <t>27/05/2020</t>
  </si>
  <si>
    <t>00082891-00082933</t>
  </si>
  <si>
    <t>14</t>
  </si>
  <si>
    <t>00262845-00262857</t>
  </si>
  <si>
    <t>15</t>
  </si>
  <si>
    <t>00262858</t>
  </si>
  <si>
    <t>MARIA MOLINA</t>
  </si>
  <si>
    <t>V350087298</t>
  </si>
  <si>
    <t>00262859-00262927</t>
  </si>
  <si>
    <t>17</t>
  </si>
  <si>
    <t>00230139-00230169</t>
  </si>
  <si>
    <t>18</t>
  </si>
  <si>
    <t>00056534-00056550</t>
  </si>
  <si>
    <t>19</t>
  </si>
  <si>
    <t>005</t>
  </si>
  <si>
    <t>Z1B8026520</t>
  </si>
  <si>
    <t>00099186-00099187</t>
  </si>
  <si>
    <t>20</t>
  </si>
  <si>
    <t>28/05/2020</t>
  </si>
  <si>
    <t>00082934-00083022</t>
  </si>
  <si>
    <t>21</t>
  </si>
  <si>
    <t>00262928-00262994</t>
  </si>
  <si>
    <t>22</t>
  </si>
  <si>
    <t>00230170-00230184</t>
  </si>
  <si>
    <t>23</t>
  </si>
  <si>
    <t>00056551-00056578</t>
  </si>
  <si>
    <t>24</t>
  </si>
  <si>
    <t>00099188-00099190</t>
  </si>
  <si>
    <t>25</t>
  </si>
  <si>
    <t>29/05/2020</t>
  </si>
  <si>
    <t>00083023-00083089</t>
  </si>
  <si>
    <t>26</t>
  </si>
  <si>
    <t>00262995-00263068</t>
  </si>
  <si>
    <t>27</t>
  </si>
  <si>
    <t>00230185-00230225</t>
  </si>
  <si>
    <t>28</t>
  </si>
  <si>
    <t>00056579-00056596</t>
  </si>
  <si>
    <t>29</t>
  </si>
  <si>
    <t>00056597</t>
  </si>
  <si>
    <t>CRISTIAN GOMEZ</t>
  </si>
  <si>
    <t>V11202283-6</t>
  </si>
  <si>
    <t>30</t>
  </si>
  <si>
    <t>00056598-00056610</t>
  </si>
  <si>
    <t>31</t>
  </si>
  <si>
    <t>00099191-00099195</t>
  </si>
  <si>
    <t>32</t>
  </si>
  <si>
    <t>30/05/2020</t>
  </si>
  <si>
    <t>00083090-00083180</t>
  </si>
  <si>
    <t>33</t>
  </si>
  <si>
    <t>00263069-00263125</t>
  </si>
  <si>
    <t>34</t>
  </si>
  <si>
    <t>00230226</t>
  </si>
  <si>
    <t>ROSA ROMERO</t>
  </si>
  <si>
    <t>V11712899</t>
  </si>
  <si>
    <t>35</t>
  </si>
  <si>
    <t>00230227</t>
  </si>
  <si>
    <t>MIGUEL ALVAREZ</t>
  </si>
  <si>
    <t>V14772733</t>
  </si>
  <si>
    <t>36</t>
  </si>
  <si>
    <t>00230228-00230251</t>
  </si>
  <si>
    <t>37</t>
  </si>
  <si>
    <t>00230252</t>
  </si>
  <si>
    <t>CORPORACION JR2628 C.A</t>
  </si>
  <si>
    <t>J411475270</t>
  </si>
  <si>
    <t>38</t>
  </si>
  <si>
    <t>00230253-00230318</t>
  </si>
  <si>
    <t>39</t>
  </si>
  <si>
    <t>00056611-00056658</t>
  </si>
  <si>
    <t>40</t>
  </si>
  <si>
    <t>00099196-00099211</t>
  </si>
  <si>
    <t>41</t>
  </si>
  <si>
    <t>31/05/2020</t>
  </si>
  <si>
    <t>00083181-00083250</t>
  </si>
  <si>
    <t>42</t>
  </si>
  <si>
    <t>00263126-00263201</t>
  </si>
  <si>
    <t>43</t>
  </si>
  <si>
    <t>00230319-00230342</t>
  </si>
  <si>
    <t>44</t>
  </si>
  <si>
    <t>00056659-00056669</t>
  </si>
  <si>
    <t>45</t>
  </si>
  <si>
    <t>00056670</t>
  </si>
  <si>
    <t>INVERSIONES MD 2121 C.A</t>
  </si>
  <si>
    <t>J40768829-4</t>
  </si>
  <si>
    <t>46</t>
  </si>
  <si>
    <t>00056671-00056716</t>
  </si>
  <si>
    <t>47</t>
  </si>
  <si>
    <t>00099212-00099220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</si>
  <si>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</si>
  <si>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</si>
  <si>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</si>
  <si>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</si>
  <si>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</si>
  <si>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</si>
  <si>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</si>
  <si>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</si>
  <si>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</si>
  <si>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LIBRO DE VENTAS DESDE 25/05/20 HASTA 31/05/20</t>
  </si>
  <si>
    <t>0620</t>
  </si>
  <si>
    <t>1576</t>
  </si>
  <si>
    <t>1577</t>
  </si>
  <si>
    <t>1578</t>
  </si>
  <si>
    <t>1579</t>
  </si>
  <si>
    <t>1580</t>
  </si>
  <si>
    <t>1581</t>
  </si>
  <si>
    <t>1582</t>
  </si>
  <si>
    <t>1691</t>
  </si>
  <si>
    <t>1692</t>
  </si>
  <si>
    <t>1693</t>
  </si>
  <si>
    <t>1694</t>
  </si>
  <si>
    <t>1695</t>
  </si>
  <si>
    <t>1696</t>
  </si>
  <si>
    <t>1697</t>
  </si>
  <si>
    <t>0621</t>
  </si>
  <si>
    <t>0622</t>
  </si>
  <si>
    <t>0623</t>
  </si>
  <si>
    <t>0624</t>
  </si>
  <si>
    <t>0625</t>
  </si>
  <si>
    <t>0626</t>
  </si>
  <si>
    <t>0627</t>
  </si>
  <si>
    <t>CAJA SIN ACTIVIDAD</t>
  </si>
  <si>
    <t>00099185</t>
  </si>
  <si>
    <t>1</t>
  </si>
  <si>
    <t>48</t>
  </si>
  <si>
    <t>1468</t>
  </si>
  <si>
    <t>1462</t>
  </si>
  <si>
    <t>1463</t>
  </si>
  <si>
    <t>1464</t>
  </si>
  <si>
    <t>1465</t>
  </si>
  <si>
    <t>1466</t>
  </si>
  <si>
    <t>1467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</si>
</sst>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left"/>
    </xf>
    <xf numFmtId="165" fontId="1" fillId="0" borderId="0" xfId="0" applyNumberFormat="1" applyFont="1" applyAlignment="1">
      <alignment horizontal="left"/>
    </xf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14" fontId="0" fillId="0" borderId="1" xfId="0" applyNumberFormat="1" applyFill="1" applyBorder="1"/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0" fontId="0" fillId="0" borderId="0" xfId="0" applyFill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A32E9-B51E-443E-A102-785F5128F4A5}">
  <dimension ref="A2:AP71"/>
  <sheetViews>
    <sheetView tabSelected="1" topLeftCell="A31" workbookViewId="0">
      <selection activeCell="F48" sqref="F48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" style="3" bestFit="1" customWidth="1"/>
    <col min="4" max="4" width="5.5703125" style="3" bestFit="1" customWidth="1"/>
    <col min="5" max="5" width="12" style="3" bestFit="1" customWidth="1"/>
    <col min="6" max="6" width="7.5703125" style="3" bestFit="1" customWidth="1"/>
    <col min="7" max="7" width="9.85546875" style="3" bestFit="1" customWidth="1"/>
    <col min="8" max="8" width="17.85546875" style="3" bestFit="1" customWidth="1"/>
    <col min="9" max="9" width="45.5703125" style="8" bestFit="1" customWidth="1"/>
    <col min="10" max="10" width="23.7109375" style="8" bestFit="1" customWidth="1"/>
    <col min="11" max="11" width="20.7109375" style="8" bestFit="1" customWidth="1"/>
    <col min="12" max="12" width="22.42578125" style="8" bestFit="1" customWidth="1"/>
    <col min="13" max="13" width="23.28515625" style="8" bestFit="1" customWidth="1"/>
    <col min="14" max="14" width="18.140625" style="3" bestFit="1" customWidth="1"/>
    <col min="15" max="15" width="51.42578125" style="3" bestFit="1" customWidth="1"/>
    <col min="16" max="16" width="12.140625" style="3" bestFit="1" customWidth="1"/>
    <col min="17" max="17" width="15.85546875" style="8" bestFit="1" customWidth="1"/>
    <col min="18" max="18" width="5.140625" style="8" bestFit="1" customWidth="1"/>
    <col min="19" max="19" width="14.28515625" style="8" bestFit="1" customWidth="1"/>
    <col min="20" max="20" width="12.28515625" style="8" bestFit="1" customWidth="1"/>
    <col min="21" max="21" width="17" style="3" bestFit="1" customWidth="1"/>
    <col min="22" max="22" width="10.7109375" style="8" bestFit="1" customWidth="1"/>
    <col min="23" max="23" width="14.28515625" style="8" bestFit="1" customWidth="1"/>
    <col min="24" max="24" width="20" style="3" bestFit="1" customWidth="1"/>
    <col min="25" max="25" width="13.28515625" style="8" bestFit="1" customWidth="1"/>
    <col min="26" max="26" width="5.140625" style="8" bestFit="1" customWidth="1"/>
    <col min="27" max="27" width="18.140625" style="3" bestFit="1" customWidth="1"/>
    <col min="28" max="29" width="5.140625" style="8" bestFit="1" customWidth="1"/>
    <col min="30" max="30" width="21.140625" style="3" bestFit="1" customWidth="1"/>
    <col min="31" max="31" width="5.140625" style="8" bestFit="1" customWidth="1"/>
    <col min="32" max="32" width="27.5703125" style="3" bestFit="1" customWidth="1"/>
    <col min="33" max="33" width="18.42578125" style="3" bestFit="1" customWidth="1"/>
    <col min="34" max="34" width="30.85546875" style="8" bestFit="1" customWidth="1"/>
    <col min="35" max="35" width="5.140625" style="8" bestFit="1" customWidth="1"/>
    <col min="36" max="36" width="21.5703125" style="3" bestFit="1" customWidth="1"/>
    <col min="37" max="38" width="5.140625" style="8" bestFit="1" customWidth="1"/>
    <col min="39" max="39" width="31.85546875" style="4" bestFit="1" customWidth="1"/>
    <col min="40" max="40" width="17.42578125" style="3" bestFit="1" customWidth="1"/>
    <col min="41" max="41" width="29" style="4" bestFit="1" customWidth="1"/>
    <col min="42" max="42" width="11.7109375" style="3" bestFit="1" customWidth="1"/>
  </cols>
  <sheetData>
    <row r="2" spans="1:42" s="2" customFormat="1" x14ac:dyDescent="0.25">
      <c r="A2" s="18" t="s">
        <v>0</v>
      </c>
      <c r="B2" s="18"/>
      <c r="C2" s="18"/>
      <c r="D2" s="18"/>
      <c r="E2" s="18"/>
      <c r="F2" s="18"/>
      <c r="G2" s="18"/>
      <c r="H2" s="18"/>
      <c r="I2" s="18"/>
      <c r="J2" s="7"/>
      <c r="K2" s="7"/>
      <c r="L2" s="7"/>
      <c r="M2" s="7"/>
      <c r="N2" s="5"/>
      <c r="O2" s="5"/>
      <c r="P2" s="5"/>
      <c r="Q2" s="7"/>
      <c r="R2" s="7"/>
      <c r="S2" s="7"/>
      <c r="T2" s="7"/>
      <c r="U2" s="5"/>
      <c r="V2" s="7"/>
      <c r="W2" s="7"/>
      <c r="X2" s="5"/>
      <c r="Y2" s="7"/>
      <c r="Z2" s="7"/>
      <c r="AA2" s="5"/>
      <c r="AB2" s="7"/>
      <c r="AC2" s="7"/>
      <c r="AD2" s="5"/>
      <c r="AE2" s="7"/>
      <c r="AF2" s="5"/>
      <c r="AG2" s="5"/>
      <c r="AH2" s="7"/>
      <c r="AI2" s="7"/>
      <c r="AJ2" s="5"/>
      <c r="AK2" s="7"/>
      <c r="AL2" s="7"/>
      <c r="AM2" s="6"/>
      <c r="AN2" s="5"/>
      <c r="AO2" s="6"/>
      <c r="AP2" s="5"/>
    </row>
    <row r="3" spans="1:42" s="2" customFormat="1" x14ac:dyDescent="0.2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7"/>
      <c r="K3" s="7"/>
      <c r="L3" s="7"/>
      <c r="M3" s="7"/>
      <c r="N3" s="5"/>
      <c r="O3" s="5"/>
      <c r="P3" s="5"/>
      <c r="Q3" s="7"/>
      <c r="R3" s="7"/>
      <c r="S3" s="7"/>
      <c r="T3" s="7"/>
      <c r="U3" s="5"/>
      <c r="V3" s="7"/>
      <c r="W3" s="7"/>
      <c r="X3" s="5"/>
      <c r="Y3" s="7"/>
      <c r="Z3" s="7"/>
      <c r="AA3" s="5"/>
      <c r="AB3" s="7"/>
      <c r="AC3" s="7"/>
      <c r="AD3" s="5"/>
      <c r="AE3" s="7"/>
      <c r="AF3" s="5"/>
      <c r="AG3" s="5"/>
      <c r="AH3" s="7"/>
      <c r="AI3" s="7"/>
      <c r="AJ3" s="5"/>
      <c r="AK3" s="7"/>
      <c r="AL3" s="7"/>
      <c r="AM3" s="6"/>
      <c r="AN3" s="5"/>
      <c r="AO3" s="6"/>
      <c r="AP3" s="5"/>
    </row>
    <row r="4" spans="1:42" s="2" customFormat="1" x14ac:dyDescent="0.25">
      <c r="A4" s="19" t="s">
        <v>187</v>
      </c>
      <c r="B4" s="19"/>
      <c r="C4" s="19"/>
      <c r="D4" s="19"/>
      <c r="E4" s="19"/>
      <c r="F4" s="19"/>
      <c r="G4" s="19"/>
      <c r="H4" s="19"/>
      <c r="I4" s="19"/>
      <c r="J4" s="7"/>
      <c r="K4" s="7"/>
      <c r="L4" s="7"/>
      <c r="M4" s="7"/>
      <c r="N4" s="5"/>
      <c r="O4" s="5"/>
      <c r="P4" s="5"/>
      <c r="Q4" s="7"/>
      <c r="R4" s="7"/>
      <c r="S4" s="7"/>
      <c r="T4" s="7"/>
      <c r="U4" s="5"/>
      <c r="V4" s="7"/>
      <c r="W4" s="7"/>
      <c r="X4" s="5"/>
      <c r="Y4" s="7"/>
      <c r="Z4" s="7"/>
      <c r="AA4" s="5"/>
      <c r="AB4" s="7"/>
      <c r="AC4" s="7"/>
      <c r="AD4" s="5"/>
      <c r="AE4" s="7"/>
      <c r="AF4" s="5"/>
      <c r="AG4" s="5"/>
      <c r="AH4" s="7"/>
      <c r="AI4" s="7"/>
      <c r="AJ4" s="5"/>
      <c r="AK4" s="7"/>
      <c r="AL4" s="7"/>
      <c r="AM4" s="6"/>
      <c r="AN4" s="5"/>
      <c r="AO4" s="6"/>
      <c r="AP4" s="5"/>
    </row>
    <row r="5" spans="1:42" s="2" customFormat="1" x14ac:dyDescent="0.25">
      <c r="A5" s="18" t="s">
        <v>2</v>
      </c>
      <c r="B5" s="18"/>
      <c r="C5" s="18"/>
      <c r="D5" s="18"/>
      <c r="E5" s="18"/>
      <c r="F5" s="18"/>
      <c r="G5" s="18"/>
      <c r="H5" s="18"/>
      <c r="I5" s="18"/>
      <c r="J5" s="7"/>
      <c r="K5" s="7"/>
      <c r="L5" s="7"/>
      <c r="M5" s="7"/>
      <c r="N5" s="5"/>
      <c r="O5" s="5"/>
      <c r="P5" s="5"/>
      <c r="Q5" s="7"/>
      <c r="R5" s="7"/>
      <c r="S5" s="7"/>
      <c r="T5" s="7"/>
      <c r="U5" s="5"/>
      <c r="V5" s="7"/>
      <c r="W5" s="7"/>
      <c r="X5" s="5"/>
      <c r="Y5" s="7"/>
      <c r="Z5" s="7"/>
      <c r="AA5" s="5"/>
      <c r="AB5" s="7"/>
      <c r="AC5" s="7"/>
      <c r="AD5" s="5"/>
      <c r="AE5" s="7"/>
      <c r="AF5" s="5"/>
      <c r="AG5" s="5"/>
      <c r="AH5" s="7"/>
      <c r="AI5" s="7"/>
      <c r="AJ5" s="5"/>
      <c r="AK5" s="7"/>
      <c r="AL5" s="7"/>
      <c r="AM5" s="6"/>
      <c r="AN5" s="5"/>
      <c r="AO5" s="6"/>
      <c r="AP5" s="5"/>
    </row>
    <row r="7" spans="1:42" s="1" customFormat="1" x14ac:dyDescent="0.25">
      <c r="A7" s="10" t="s">
        <v>3</v>
      </c>
      <c r="B7" s="11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2" t="s">
        <v>11</v>
      </c>
      <c r="J7" s="12" t="s">
        <v>12</v>
      </c>
      <c r="K7" s="12" t="s">
        <v>13</v>
      </c>
      <c r="L7" s="12" t="s">
        <v>14</v>
      </c>
      <c r="M7" s="12" t="s">
        <v>15</v>
      </c>
      <c r="N7" s="10" t="s">
        <v>16</v>
      </c>
      <c r="O7" s="10" t="s">
        <v>17</v>
      </c>
      <c r="P7" s="10" t="s">
        <v>18</v>
      </c>
      <c r="Q7" s="12" t="s">
        <v>19</v>
      </c>
      <c r="R7" s="12" t="s">
        <v>20</v>
      </c>
      <c r="S7" s="12" t="s">
        <v>21</v>
      </c>
      <c r="T7" s="12" t="s">
        <v>22</v>
      </c>
      <c r="U7" s="10" t="s">
        <v>23</v>
      </c>
      <c r="V7" s="12" t="s">
        <v>24</v>
      </c>
      <c r="W7" s="12" t="s">
        <v>25</v>
      </c>
      <c r="X7" s="10" t="s">
        <v>26</v>
      </c>
      <c r="Y7" s="12" t="s">
        <v>27</v>
      </c>
      <c r="Z7" s="12" t="s">
        <v>28</v>
      </c>
      <c r="AA7" s="10" t="s">
        <v>29</v>
      </c>
      <c r="AB7" s="12" t="s">
        <v>30</v>
      </c>
      <c r="AC7" s="12" t="s">
        <v>31</v>
      </c>
      <c r="AD7" s="10" t="s">
        <v>32</v>
      </c>
      <c r="AE7" s="12" t="s">
        <v>33</v>
      </c>
      <c r="AF7" s="10" t="s">
        <v>34</v>
      </c>
      <c r="AG7" s="10" t="s">
        <v>35</v>
      </c>
      <c r="AH7" s="12" t="s">
        <v>36</v>
      </c>
      <c r="AI7" s="12" t="s">
        <v>37</v>
      </c>
      <c r="AJ7" s="10" t="s">
        <v>38</v>
      </c>
      <c r="AK7" s="12" t="s">
        <v>39</v>
      </c>
      <c r="AL7" s="12" t="s">
        <v>40</v>
      </c>
      <c r="AM7" s="11" t="s">
        <v>41</v>
      </c>
      <c r="AN7" s="10" t="s">
        <v>42</v>
      </c>
      <c r="AO7" s="11" t="s">
        <v>43</v>
      </c>
      <c r="AP7" s="10" t="s">
        <v>44</v>
      </c>
    </row>
    <row r="8" spans="1:42" s="17" customFormat="1" x14ac:dyDescent="0.25">
      <c r="A8" s="14" t="s">
        <v>212</v>
      </c>
      <c r="B8" s="15" t="s">
        <v>45</v>
      </c>
      <c r="C8" s="14" t="s">
        <v>46</v>
      </c>
      <c r="D8" s="14" t="s">
        <v>51</v>
      </c>
      <c r="E8" s="14" t="s">
        <v>52</v>
      </c>
      <c r="F8" s="14" t="s">
        <v>188</v>
      </c>
      <c r="G8" s="14" t="s">
        <v>48</v>
      </c>
      <c r="H8" s="14" t="s">
        <v>53</v>
      </c>
      <c r="I8" s="16" t="s">
        <v>47</v>
      </c>
      <c r="J8" s="16" t="s">
        <v>47</v>
      </c>
      <c r="K8" s="16" t="s">
        <v>47</v>
      </c>
      <c r="L8" s="16" t="s">
        <v>47</v>
      </c>
      <c r="M8" s="16">
        <v>0</v>
      </c>
      <c r="N8" s="14" t="s">
        <v>47</v>
      </c>
      <c r="O8" s="14" t="s">
        <v>54</v>
      </c>
      <c r="P8" s="14" t="s">
        <v>47</v>
      </c>
      <c r="Q8" s="16">
        <f>SUM(S8:AP8)</f>
        <v>39624716.792900003</v>
      </c>
      <c r="R8" s="16">
        <v>0</v>
      </c>
      <c r="S8" s="16">
        <v>33886929.820100002</v>
      </c>
      <c r="T8" s="16">
        <v>0</v>
      </c>
      <c r="U8" s="14" t="s">
        <v>49</v>
      </c>
      <c r="V8" s="16">
        <v>0</v>
      </c>
      <c r="W8" s="16">
        <v>4946368.08</v>
      </c>
      <c r="X8" s="14" t="s">
        <v>49</v>
      </c>
      <c r="Y8" s="16">
        <v>791418.89280000003</v>
      </c>
      <c r="Z8" s="16">
        <v>0</v>
      </c>
      <c r="AA8" s="14" t="s">
        <v>49</v>
      </c>
      <c r="AB8" s="16">
        <v>0</v>
      </c>
      <c r="AC8" s="16">
        <v>0</v>
      </c>
      <c r="AD8" s="14" t="s">
        <v>49</v>
      </c>
      <c r="AE8" s="16">
        <v>0</v>
      </c>
      <c r="AF8" s="14">
        <v>0</v>
      </c>
      <c r="AG8" s="14" t="s">
        <v>49</v>
      </c>
      <c r="AH8" s="16">
        <v>0</v>
      </c>
      <c r="AI8" s="16">
        <v>0</v>
      </c>
      <c r="AJ8" s="14" t="s">
        <v>49</v>
      </c>
      <c r="AK8" s="16">
        <v>0</v>
      </c>
      <c r="AL8" s="16">
        <v>0</v>
      </c>
      <c r="AM8" s="15" t="s">
        <v>47</v>
      </c>
      <c r="AN8" s="14" t="s">
        <v>47</v>
      </c>
      <c r="AO8" s="15" t="s">
        <v>47</v>
      </c>
      <c r="AP8" s="14" t="s">
        <v>47</v>
      </c>
    </row>
    <row r="9" spans="1:42" s="17" customFormat="1" x14ac:dyDescent="0.25">
      <c r="A9" s="14" t="s">
        <v>50</v>
      </c>
      <c r="B9" s="15" t="s">
        <v>45</v>
      </c>
      <c r="C9" s="14" t="s">
        <v>46</v>
      </c>
      <c r="D9" s="14" t="s">
        <v>56</v>
      </c>
      <c r="E9" s="14" t="s">
        <v>57</v>
      </c>
      <c r="F9" s="14" t="s">
        <v>189</v>
      </c>
      <c r="G9" s="14" t="s">
        <v>48</v>
      </c>
      <c r="H9" s="14" t="s">
        <v>58</v>
      </c>
      <c r="I9" s="16" t="s">
        <v>47</v>
      </c>
      <c r="J9" s="16" t="s">
        <v>47</v>
      </c>
      <c r="K9" s="16" t="s">
        <v>47</v>
      </c>
      <c r="L9" s="16" t="s">
        <v>47</v>
      </c>
      <c r="M9" s="16">
        <v>0</v>
      </c>
      <c r="N9" s="14" t="s">
        <v>47</v>
      </c>
      <c r="O9" s="14" t="s">
        <v>54</v>
      </c>
      <c r="P9" s="14" t="s">
        <v>47</v>
      </c>
      <c r="Q9" s="16">
        <f>SUM(S9:AP9)</f>
        <v>31377716.731249999</v>
      </c>
      <c r="R9" s="16">
        <v>0</v>
      </c>
      <c r="S9" s="16">
        <v>25302707.07485</v>
      </c>
      <c r="T9" s="16">
        <v>0</v>
      </c>
      <c r="U9" s="14" t="s">
        <v>49</v>
      </c>
      <c r="V9" s="16">
        <v>0</v>
      </c>
      <c r="W9" s="16">
        <v>5237077.29</v>
      </c>
      <c r="X9" s="14" t="s">
        <v>59</v>
      </c>
      <c r="Y9" s="16">
        <v>837932.36639999994</v>
      </c>
      <c r="Z9" s="16">
        <v>0</v>
      </c>
      <c r="AA9" s="14" t="s">
        <v>49</v>
      </c>
      <c r="AB9" s="16">
        <v>0</v>
      </c>
      <c r="AC9" s="16">
        <v>0</v>
      </c>
      <c r="AD9" s="14" t="s">
        <v>49</v>
      </c>
      <c r="AE9" s="16">
        <v>0</v>
      </c>
      <c r="AF9" s="14">
        <v>0</v>
      </c>
      <c r="AG9" s="14" t="s">
        <v>49</v>
      </c>
      <c r="AH9" s="16">
        <v>0</v>
      </c>
      <c r="AI9" s="16">
        <v>0</v>
      </c>
      <c r="AJ9" s="14" t="s">
        <v>49</v>
      </c>
      <c r="AK9" s="16">
        <v>0</v>
      </c>
      <c r="AL9" s="16">
        <v>0</v>
      </c>
      <c r="AM9" s="15" t="s">
        <v>47</v>
      </c>
      <c r="AN9" s="14" t="s">
        <v>47</v>
      </c>
      <c r="AO9" s="15" t="s">
        <v>47</v>
      </c>
      <c r="AP9" s="14" t="s">
        <v>47</v>
      </c>
    </row>
    <row r="10" spans="1:42" s="17" customFormat="1" x14ac:dyDescent="0.25">
      <c r="A10" s="14" t="s">
        <v>55</v>
      </c>
      <c r="B10" s="15" t="s">
        <v>45</v>
      </c>
      <c r="C10" s="14" t="s">
        <v>46</v>
      </c>
      <c r="D10" s="14" t="s">
        <v>61</v>
      </c>
      <c r="E10" s="14" t="s">
        <v>62</v>
      </c>
      <c r="F10" s="14" t="s">
        <v>196</v>
      </c>
      <c r="G10" s="14" t="s">
        <v>48</v>
      </c>
      <c r="H10" s="14" t="s">
        <v>63</v>
      </c>
      <c r="I10" s="16" t="s">
        <v>47</v>
      </c>
      <c r="J10" s="16" t="s">
        <v>47</v>
      </c>
      <c r="K10" s="16" t="s">
        <v>47</v>
      </c>
      <c r="L10" s="16" t="s">
        <v>47</v>
      </c>
      <c r="M10" s="16">
        <v>0</v>
      </c>
      <c r="N10" s="14" t="s">
        <v>47</v>
      </c>
      <c r="O10" s="14" t="s">
        <v>54</v>
      </c>
      <c r="P10" s="14" t="s">
        <v>47</v>
      </c>
      <c r="Q10" s="16">
        <f>SUM(S10:AP10)</f>
        <v>14773147.437399998</v>
      </c>
      <c r="R10" s="16">
        <v>0</v>
      </c>
      <c r="S10" s="16">
        <v>11448962.941</v>
      </c>
      <c r="T10" s="16">
        <v>0</v>
      </c>
      <c r="U10" s="14" t="s">
        <v>49</v>
      </c>
      <c r="V10" s="16">
        <v>0</v>
      </c>
      <c r="W10" s="16">
        <v>2865676.29</v>
      </c>
      <c r="X10" s="14" t="s">
        <v>49</v>
      </c>
      <c r="Y10" s="16">
        <v>458508.20640000002</v>
      </c>
      <c r="Z10" s="16">
        <v>0</v>
      </c>
      <c r="AA10" s="14" t="s">
        <v>49</v>
      </c>
      <c r="AB10" s="16">
        <v>0</v>
      </c>
      <c r="AC10" s="16">
        <v>0</v>
      </c>
      <c r="AD10" s="14" t="s">
        <v>49</v>
      </c>
      <c r="AE10" s="16">
        <v>0</v>
      </c>
      <c r="AF10" s="14">
        <v>0</v>
      </c>
      <c r="AG10" s="14" t="s">
        <v>49</v>
      </c>
      <c r="AH10" s="16">
        <v>0</v>
      </c>
      <c r="AI10" s="16">
        <v>0</v>
      </c>
      <c r="AJ10" s="14" t="s">
        <v>49</v>
      </c>
      <c r="AK10" s="16">
        <v>0</v>
      </c>
      <c r="AL10" s="16">
        <v>0</v>
      </c>
      <c r="AM10" s="15" t="s">
        <v>47</v>
      </c>
      <c r="AN10" s="14" t="s">
        <v>47</v>
      </c>
      <c r="AO10" s="15" t="s">
        <v>47</v>
      </c>
      <c r="AP10" s="14" t="s">
        <v>47</v>
      </c>
    </row>
    <row r="11" spans="1:42" s="17" customFormat="1" x14ac:dyDescent="0.25">
      <c r="A11" s="14" t="s">
        <v>60</v>
      </c>
      <c r="B11" s="15" t="s">
        <v>45</v>
      </c>
      <c r="C11" s="14" t="s">
        <v>46</v>
      </c>
      <c r="D11" s="14" t="s">
        <v>65</v>
      </c>
      <c r="E11" s="14" t="s">
        <v>66</v>
      </c>
      <c r="F11" s="14" t="s">
        <v>203</v>
      </c>
      <c r="G11" s="14" t="s">
        <v>48</v>
      </c>
      <c r="H11" s="14" t="s">
        <v>67</v>
      </c>
      <c r="I11" s="16" t="s">
        <v>47</v>
      </c>
      <c r="J11" s="16" t="s">
        <v>47</v>
      </c>
      <c r="K11" s="16" t="s">
        <v>47</v>
      </c>
      <c r="L11" s="16" t="s">
        <v>47</v>
      </c>
      <c r="M11" s="16">
        <v>0</v>
      </c>
      <c r="N11" s="14" t="s">
        <v>47</v>
      </c>
      <c r="O11" s="14" t="s">
        <v>54</v>
      </c>
      <c r="P11" s="14" t="s">
        <v>47</v>
      </c>
      <c r="Q11" s="16">
        <f>SUM(S11:AP11)</f>
        <v>17893601.172199998</v>
      </c>
      <c r="R11" s="16">
        <v>0</v>
      </c>
      <c r="S11" s="16">
        <v>13917398.551399998</v>
      </c>
      <c r="T11" s="16">
        <v>0</v>
      </c>
      <c r="U11" s="14" t="s">
        <v>49</v>
      </c>
      <c r="V11" s="16">
        <v>0</v>
      </c>
      <c r="W11" s="16">
        <v>3427760.88</v>
      </c>
      <c r="X11" s="14" t="s">
        <v>59</v>
      </c>
      <c r="Y11" s="16">
        <v>548441.74080000003</v>
      </c>
      <c r="Z11" s="16">
        <v>0</v>
      </c>
      <c r="AA11" s="14" t="s">
        <v>49</v>
      </c>
      <c r="AB11" s="16">
        <v>0</v>
      </c>
      <c r="AC11" s="16">
        <v>0</v>
      </c>
      <c r="AD11" s="14" t="s">
        <v>49</v>
      </c>
      <c r="AE11" s="16">
        <v>0</v>
      </c>
      <c r="AF11" s="14">
        <v>0</v>
      </c>
      <c r="AG11" s="14" t="s">
        <v>49</v>
      </c>
      <c r="AH11" s="16">
        <v>0</v>
      </c>
      <c r="AI11" s="16">
        <v>0</v>
      </c>
      <c r="AJ11" s="14" t="s">
        <v>49</v>
      </c>
      <c r="AK11" s="16">
        <v>0</v>
      </c>
      <c r="AL11" s="16">
        <v>0</v>
      </c>
      <c r="AM11" s="15" t="s">
        <v>47</v>
      </c>
      <c r="AN11" s="14" t="s">
        <v>47</v>
      </c>
      <c r="AO11" s="15" t="s">
        <v>47</v>
      </c>
      <c r="AP11" s="14" t="s">
        <v>47</v>
      </c>
    </row>
    <row r="12" spans="1:42" s="17" customFormat="1" x14ac:dyDescent="0.25">
      <c r="A12" s="14" t="s">
        <v>64</v>
      </c>
      <c r="B12" s="13">
        <v>43976</v>
      </c>
      <c r="C12" s="14" t="s">
        <v>46</v>
      </c>
      <c r="D12" s="14" t="s">
        <v>105</v>
      </c>
      <c r="E12" s="14" t="s">
        <v>106</v>
      </c>
      <c r="F12" s="14" t="s">
        <v>215</v>
      </c>
      <c r="G12" s="14" t="s">
        <v>48</v>
      </c>
      <c r="H12" s="14" t="s">
        <v>211</v>
      </c>
      <c r="I12" s="16"/>
      <c r="J12" s="16"/>
      <c r="K12" s="16"/>
      <c r="L12" s="16"/>
      <c r="M12" s="16">
        <v>0</v>
      </c>
      <c r="N12" s="14"/>
      <c r="O12" s="14" t="s">
        <v>210</v>
      </c>
      <c r="P12" s="14"/>
      <c r="Q12" s="16">
        <v>0</v>
      </c>
      <c r="R12" s="16">
        <v>0</v>
      </c>
      <c r="S12" s="16">
        <v>0</v>
      </c>
      <c r="T12" s="16">
        <v>0</v>
      </c>
      <c r="U12" s="14" t="s">
        <v>49</v>
      </c>
      <c r="V12" s="16">
        <v>0</v>
      </c>
      <c r="W12" s="16">
        <v>0</v>
      </c>
      <c r="X12" s="14" t="s">
        <v>49</v>
      </c>
      <c r="Y12" s="16">
        <v>0</v>
      </c>
      <c r="Z12" s="16">
        <v>0</v>
      </c>
      <c r="AA12" s="14" t="s">
        <v>49</v>
      </c>
      <c r="AB12" s="16">
        <v>0</v>
      </c>
      <c r="AC12" s="16">
        <v>0</v>
      </c>
      <c r="AD12" s="14" t="s">
        <v>49</v>
      </c>
      <c r="AE12" s="16">
        <v>0</v>
      </c>
      <c r="AF12" s="14">
        <v>0</v>
      </c>
      <c r="AG12" s="14" t="s">
        <v>49</v>
      </c>
      <c r="AH12" s="16">
        <v>0</v>
      </c>
      <c r="AI12" s="16">
        <v>0</v>
      </c>
      <c r="AJ12" s="14" t="s">
        <v>49</v>
      </c>
      <c r="AK12" s="16">
        <v>0</v>
      </c>
      <c r="AL12" s="16">
        <v>0</v>
      </c>
      <c r="AM12" s="15" t="s">
        <v>47</v>
      </c>
      <c r="AN12" s="14" t="s">
        <v>47</v>
      </c>
      <c r="AO12" s="15" t="s">
        <v>47</v>
      </c>
      <c r="AP12" s="14" t="s">
        <v>47</v>
      </c>
    </row>
    <row r="13" spans="1:42" s="17" customFormat="1" x14ac:dyDescent="0.25">
      <c r="A13" s="14" t="s">
        <v>68</v>
      </c>
      <c r="B13" s="15" t="s">
        <v>69</v>
      </c>
      <c r="C13" s="14" t="s">
        <v>46</v>
      </c>
      <c r="D13" s="14" t="s">
        <v>51</v>
      </c>
      <c r="E13" s="14" t="s">
        <v>52</v>
      </c>
      <c r="F13" s="14" t="s">
        <v>203</v>
      </c>
      <c r="G13" s="14" t="s">
        <v>48</v>
      </c>
      <c r="H13" s="14" t="s">
        <v>70</v>
      </c>
      <c r="I13" s="16" t="s">
        <v>47</v>
      </c>
      <c r="J13" s="16" t="s">
        <v>47</v>
      </c>
      <c r="K13" s="16" t="s">
        <v>47</v>
      </c>
      <c r="L13" s="16" t="s">
        <v>47</v>
      </c>
      <c r="M13" s="16">
        <v>0</v>
      </c>
      <c r="N13" s="14" t="s">
        <v>47</v>
      </c>
      <c r="O13" s="14" t="s">
        <v>54</v>
      </c>
      <c r="P13" s="14" t="s">
        <v>47</v>
      </c>
      <c r="Q13" s="16">
        <f t="shared" ref="Q13:Q19" si="0">SUM(S13:AP13)</f>
        <v>28570484.76779981</v>
      </c>
      <c r="R13" s="16">
        <v>0</v>
      </c>
      <c r="S13" s="16">
        <v>23099146.256998777</v>
      </c>
      <c r="T13" s="16">
        <v>0</v>
      </c>
      <c r="U13" s="14" t="s">
        <v>49</v>
      </c>
      <c r="V13" s="16">
        <v>0</v>
      </c>
      <c r="W13" s="16">
        <v>4716671.1300012199</v>
      </c>
      <c r="X13" s="14" t="s">
        <v>49</v>
      </c>
      <c r="Y13" s="16">
        <v>754667.38079981005</v>
      </c>
      <c r="Z13" s="16">
        <v>0</v>
      </c>
      <c r="AA13" s="14" t="s">
        <v>49</v>
      </c>
      <c r="AB13" s="16">
        <v>0</v>
      </c>
      <c r="AC13" s="16">
        <v>0</v>
      </c>
      <c r="AD13" s="14" t="s">
        <v>49</v>
      </c>
      <c r="AE13" s="16">
        <v>0</v>
      </c>
      <c r="AF13" s="14">
        <v>0</v>
      </c>
      <c r="AG13" s="14" t="s">
        <v>49</v>
      </c>
      <c r="AH13" s="16">
        <v>0</v>
      </c>
      <c r="AI13" s="16">
        <v>0</v>
      </c>
      <c r="AJ13" s="14" t="s">
        <v>49</v>
      </c>
      <c r="AK13" s="16">
        <v>0</v>
      </c>
      <c r="AL13" s="16">
        <v>0</v>
      </c>
      <c r="AM13" s="15" t="s">
        <v>47</v>
      </c>
      <c r="AN13" s="14" t="s">
        <v>47</v>
      </c>
      <c r="AO13" s="15" t="s">
        <v>47</v>
      </c>
      <c r="AP13" s="14" t="s">
        <v>47</v>
      </c>
    </row>
    <row r="14" spans="1:42" s="17" customFormat="1" x14ac:dyDescent="0.25">
      <c r="A14" s="14" t="s">
        <v>71</v>
      </c>
      <c r="B14" s="15" t="s">
        <v>69</v>
      </c>
      <c r="C14" s="14" t="s">
        <v>46</v>
      </c>
      <c r="D14" s="14" t="s">
        <v>56</v>
      </c>
      <c r="E14" s="14" t="s">
        <v>57</v>
      </c>
      <c r="F14" s="14" t="s">
        <v>190</v>
      </c>
      <c r="G14" s="14" t="s">
        <v>48</v>
      </c>
      <c r="H14" s="14" t="s">
        <v>72</v>
      </c>
      <c r="I14" s="16" t="s">
        <v>47</v>
      </c>
      <c r="J14" s="16" t="s">
        <v>47</v>
      </c>
      <c r="K14" s="16" t="s">
        <v>47</v>
      </c>
      <c r="L14" s="16" t="s">
        <v>47</v>
      </c>
      <c r="M14" s="16">
        <v>0</v>
      </c>
      <c r="N14" s="14" t="s">
        <v>47</v>
      </c>
      <c r="O14" s="14" t="s">
        <v>54</v>
      </c>
      <c r="P14" s="14" t="s">
        <v>47</v>
      </c>
      <c r="Q14" s="16">
        <f t="shared" si="0"/>
        <v>4434851.1422999995</v>
      </c>
      <c r="R14" s="16">
        <v>0</v>
      </c>
      <c r="S14" s="16">
        <v>3791184.8902999992</v>
      </c>
      <c r="T14" s="16">
        <v>0</v>
      </c>
      <c r="U14" s="14" t="s">
        <v>49</v>
      </c>
      <c r="V14" s="16">
        <v>0</v>
      </c>
      <c r="W14" s="16">
        <v>554884.69999999995</v>
      </c>
      <c r="X14" s="14" t="s">
        <v>49</v>
      </c>
      <c r="Y14" s="16">
        <v>88781.551999999996</v>
      </c>
      <c r="Z14" s="16">
        <v>0</v>
      </c>
      <c r="AA14" s="14" t="s">
        <v>49</v>
      </c>
      <c r="AB14" s="16">
        <v>0</v>
      </c>
      <c r="AC14" s="16">
        <v>0</v>
      </c>
      <c r="AD14" s="14" t="s">
        <v>49</v>
      </c>
      <c r="AE14" s="16">
        <v>0</v>
      </c>
      <c r="AF14" s="14">
        <v>0</v>
      </c>
      <c r="AG14" s="14" t="s">
        <v>49</v>
      </c>
      <c r="AH14" s="16">
        <v>0</v>
      </c>
      <c r="AI14" s="16">
        <v>0</v>
      </c>
      <c r="AJ14" s="14" t="s">
        <v>49</v>
      </c>
      <c r="AK14" s="16">
        <v>0</v>
      </c>
      <c r="AL14" s="16">
        <v>0</v>
      </c>
      <c r="AM14" s="15" t="s">
        <v>47</v>
      </c>
      <c r="AN14" s="14" t="s">
        <v>47</v>
      </c>
      <c r="AO14" s="15" t="s">
        <v>47</v>
      </c>
      <c r="AP14" s="14" t="s">
        <v>47</v>
      </c>
    </row>
    <row r="15" spans="1:42" s="17" customFormat="1" x14ac:dyDescent="0.25">
      <c r="A15" s="14" t="s">
        <v>73</v>
      </c>
      <c r="B15" s="15" t="s">
        <v>69</v>
      </c>
      <c r="C15" s="14" t="s">
        <v>46</v>
      </c>
      <c r="D15" s="14" t="s">
        <v>56</v>
      </c>
      <c r="E15" s="14" t="s">
        <v>57</v>
      </c>
      <c r="F15" s="14" t="s">
        <v>190</v>
      </c>
      <c r="G15" s="14" t="s">
        <v>48</v>
      </c>
      <c r="H15" s="14" t="s">
        <v>74</v>
      </c>
      <c r="I15" s="16" t="s">
        <v>47</v>
      </c>
      <c r="J15" s="16" t="s">
        <v>47</v>
      </c>
      <c r="K15" s="16" t="s">
        <v>47</v>
      </c>
      <c r="L15" s="16" t="s">
        <v>47</v>
      </c>
      <c r="M15" s="16">
        <v>0</v>
      </c>
      <c r="N15" s="14" t="s">
        <v>47</v>
      </c>
      <c r="O15" s="14" t="s">
        <v>75</v>
      </c>
      <c r="P15" s="14" t="s">
        <v>76</v>
      </c>
      <c r="Q15" s="16">
        <f t="shared" si="0"/>
        <v>1281851.2719999999</v>
      </c>
      <c r="R15" s="16">
        <v>0</v>
      </c>
      <c r="S15" s="16">
        <v>0</v>
      </c>
      <c r="T15" s="16">
        <v>1105044.2</v>
      </c>
      <c r="U15" s="14" t="s">
        <v>59</v>
      </c>
      <c r="V15" s="16">
        <v>176807.07199999999</v>
      </c>
      <c r="W15" s="16">
        <v>0</v>
      </c>
      <c r="X15" s="14" t="s">
        <v>49</v>
      </c>
      <c r="Y15" s="16">
        <v>0</v>
      </c>
      <c r="Z15" s="16">
        <v>0</v>
      </c>
      <c r="AA15" s="14" t="s">
        <v>49</v>
      </c>
      <c r="AB15" s="16">
        <v>0</v>
      </c>
      <c r="AC15" s="16">
        <v>0</v>
      </c>
      <c r="AD15" s="14" t="s">
        <v>49</v>
      </c>
      <c r="AE15" s="16">
        <v>0</v>
      </c>
      <c r="AF15" s="14">
        <v>0</v>
      </c>
      <c r="AG15" s="14" t="s">
        <v>49</v>
      </c>
      <c r="AH15" s="16">
        <v>0</v>
      </c>
      <c r="AI15" s="16">
        <v>0</v>
      </c>
      <c r="AJ15" s="14" t="s">
        <v>49</v>
      </c>
      <c r="AK15" s="16">
        <v>0</v>
      </c>
      <c r="AL15" s="16">
        <v>0</v>
      </c>
      <c r="AM15" s="15" t="s">
        <v>47</v>
      </c>
      <c r="AN15" s="14" t="s">
        <v>47</v>
      </c>
      <c r="AO15" s="15" t="s">
        <v>47</v>
      </c>
      <c r="AP15" s="14" t="s">
        <v>47</v>
      </c>
    </row>
    <row r="16" spans="1:42" s="17" customFormat="1" x14ac:dyDescent="0.25">
      <c r="A16" s="14" t="s">
        <v>77</v>
      </c>
      <c r="B16" s="15" t="s">
        <v>69</v>
      </c>
      <c r="C16" s="14" t="s">
        <v>46</v>
      </c>
      <c r="D16" s="14" t="s">
        <v>56</v>
      </c>
      <c r="E16" s="14" t="s">
        <v>57</v>
      </c>
      <c r="F16" s="14" t="s">
        <v>190</v>
      </c>
      <c r="G16" s="14" t="s">
        <v>48</v>
      </c>
      <c r="H16" s="14" t="s">
        <v>78</v>
      </c>
      <c r="I16" s="16" t="s">
        <v>47</v>
      </c>
      <c r="J16" s="16" t="s">
        <v>47</v>
      </c>
      <c r="K16" s="16" t="s">
        <v>47</v>
      </c>
      <c r="L16" s="16" t="s">
        <v>47</v>
      </c>
      <c r="M16" s="16">
        <v>0</v>
      </c>
      <c r="N16" s="14" t="s">
        <v>47</v>
      </c>
      <c r="O16" s="14" t="s">
        <v>54</v>
      </c>
      <c r="P16" s="14" t="s">
        <v>47</v>
      </c>
      <c r="Q16" s="16">
        <f t="shared" si="0"/>
        <v>57262752.207099997</v>
      </c>
      <c r="R16" s="16">
        <v>0</v>
      </c>
      <c r="S16" s="16">
        <v>44587586.255099997</v>
      </c>
      <c r="T16" s="16">
        <v>0</v>
      </c>
      <c r="U16" s="14" t="s">
        <v>49</v>
      </c>
      <c r="V16" s="16">
        <v>0</v>
      </c>
      <c r="W16" s="16">
        <v>10926867.199999999</v>
      </c>
      <c r="X16" s="14" t="s">
        <v>49</v>
      </c>
      <c r="Y16" s="16">
        <v>1748298.7520000001</v>
      </c>
      <c r="Z16" s="16">
        <v>0</v>
      </c>
      <c r="AA16" s="14" t="s">
        <v>49</v>
      </c>
      <c r="AB16" s="16">
        <v>0</v>
      </c>
      <c r="AC16" s="16">
        <v>0</v>
      </c>
      <c r="AD16" s="14" t="s">
        <v>49</v>
      </c>
      <c r="AE16" s="16">
        <v>0</v>
      </c>
      <c r="AF16" s="14">
        <v>0</v>
      </c>
      <c r="AG16" s="14" t="s">
        <v>49</v>
      </c>
      <c r="AH16" s="16">
        <v>0</v>
      </c>
      <c r="AI16" s="16">
        <v>0</v>
      </c>
      <c r="AJ16" s="14" t="s">
        <v>49</v>
      </c>
      <c r="AK16" s="16">
        <v>0</v>
      </c>
      <c r="AL16" s="16">
        <v>0</v>
      </c>
      <c r="AM16" s="15" t="s">
        <v>47</v>
      </c>
      <c r="AN16" s="14" t="s">
        <v>47</v>
      </c>
      <c r="AO16" s="15" t="s">
        <v>47</v>
      </c>
      <c r="AP16" s="14" t="s">
        <v>47</v>
      </c>
    </row>
    <row r="17" spans="1:42" s="17" customFormat="1" x14ac:dyDescent="0.25">
      <c r="A17" s="14" t="s">
        <v>79</v>
      </c>
      <c r="B17" s="15" t="s">
        <v>69</v>
      </c>
      <c r="C17" s="14" t="s">
        <v>46</v>
      </c>
      <c r="D17" s="14" t="s">
        <v>56</v>
      </c>
      <c r="E17" s="14" t="s">
        <v>57</v>
      </c>
      <c r="F17" s="14" t="s">
        <v>190</v>
      </c>
      <c r="G17" s="14" t="s">
        <v>80</v>
      </c>
      <c r="H17" s="14" t="s">
        <v>47</v>
      </c>
      <c r="I17" s="16" t="s">
        <v>81</v>
      </c>
      <c r="J17" s="16" t="s">
        <v>47</v>
      </c>
      <c r="K17" s="16" t="s">
        <v>82</v>
      </c>
      <c r="L17" s="16" t="s">
        <v>69</v>
      </c>
      <c r="M17" s="16">
        <v>216398</v>
      </c>
      <c r="N17" s="14" t="s">
        <v>83</v>
      </c>
      <c r="O17" s="14" t="s">
        <v>84</v>
      </c>
      <c r="P17" s="14" t="s">
        <v>85</v>
      </c>
      <c r="Q17" s="16">
        <f t="shared" si="0"/>
        <v>-71340</v>
      </c>
      <c r="R17" s="16">
        <v>0</v>
      </c>
      <c r="S17" s="16">
        <v>0</v>
      </c>
      <c r="T17" s="16">
        <v>0</v>
      </c>
      <c r="U17" s="14" t="s">
        <v>49</v>
      </c>
      <c r="V17" s="16">
        <v>0</v>
      </c>
      <c r="W17" s="16">
        <v>-61500</v>
      </c>
      <c r="X17" s="14" t="s">
        <v>59</v>
      </c>
      <c r="Y17" s="16">
        <v>-9840</v>
      </c>
      <c r="Z17" s="16">
        <v>0</v>
      </c>
      <c r="AA17" s="14" t="s">
        <v>49</v>
      </c>
      <c r="AB17" s="16">
        <v>0</v>
      </c>
      <c r="AC17" s="16">
        <v>0</v>
      </c>
      <c r="AD17" s="14" t="s">
        <v>49</v>
      </c>
      <c r="AE17" s="16">
        <v>0</v>
      </c>
      <c r="AF17" s="14">
        <v>0</v>
      </c>
      <c r="AG17" s="14" t="s">
        <v>49</v>
      </c>
      <c r="AH17" s="16">
        <v>0</v>
      </c>
      <c r="AI17" s="16">
        <v>0</v>
      </c>
      <c r="AJ17" s="14" t="s">
        <v>49</v>
      </c>
      <c r="AK17" s="16">
        <v>0</v>
      </c>
      <c r="AL17" s="16">
        <v>0</v>
      </c>
      <c r="AM17" s="15" t="s">
        <v>47</v>
      </c>
      <c r="AN17" s="14" t="s">
        <v>47</v>
      </c>
      <c r="AO17" s="15" t="s">
        <v>47</v>
      </c>
      <c r="AP17" s="14" t="s">
        <v>47</v>
      </c>
    </row>
    <row r="18" spans="1:42" s="17" customFormat="1" x14ac:dyDescent="0.25">
      <c r="A18" s="14" t="s">
        <v>86</v>
      </c>
      <c r="B18" s="15" t="s">
        <v>69</v>
      </c>
      <c r="C18" s="14" t="s">
        <v>46</v>
      </c>
      <c r="D18" s="14" t="s">
        <v>61</v>
      </c>
      <c r="E18" s="14" t="s">
        <v>62</v>
      </c>
      <c r="F18" s="14" t="s">
        <v>197</v>
      </c>
      <c r="G18" s="14" t="s">
        <v>48</v>
      </c>
      <c r="H18" s="14" t="s">
        <v>87</v>
      </c>
      <c r="I18" s="16" t="s">
        <v>47</v>
      </c>
      <c r="J18" s="16" t="s">
        <v>47</v>
      </c>
      <c r="K18" s="16" t="s">
        <v>47</v>
      </c>
      <c r="L18" s="16" t="s">
        <v>47</v>
      </c>
      <c r="M18" s="16">
        <v>0</v>
      </c>
      <c r="N18" s="14" t="s">
        <v>47</v>
      </c>
      <c r="O18" s="14" t="s">
        <v>54</v>
      </c>
      <c r="P18" s="14" t="s">
        <v>47</v>
      </c>
      <c r="Q18" s="16">
        <f t="shared" si="0"/>
        <v>33960925.753250003</v>
      </c>
      <c r="R18" s="16">
        <v>0</v>
      </c>
      <c r="S18" s="16">
        <v>28214283.61885</v>
      </c>
      <c r="T18" s="16">
        <v>0</v>
      </c>
      <c r="U18" s="14" t="s">
        <v>49</v>
      </c>
      <c r="V18" s="16">
        <v>0</v>
      </c>
      <c r="W18" s="16">
        <v>4954001.84</v>
      </c>
      <c r="X18" s="14" t="s">
        <v>59</v>
      </c>
      <c r="Y18" s="16">
        <v>792640.29440000001</v>
      </c>
      <c r="Z18" s="16">
        <v>0</v>
      </c>
      <c r="AA18" s="14" t="s">
        <v>49</v>
      </c>
      <c r="AB18" s="16">
        <v>0</v>
      </c>
      <c r="AC18" s="16">
        <v>0</v>
      </c>
      <c r="AD18" s="14" t="s">
        <v>49</v>
      </c>
      <c r="AE18" s="16">
        <v>0</v>
      </c>
      <c r="AF18" s="14">
        <v>0</v>
      </c>
      <c r="AG18" s="14" t="s">
        <v>49</v>
      </c>
      <c r="AH18" s="16">
        <v>0</v>
      </c>
      <c r="AI18" s="16">
        <v>0</v>
      </c>
      <c r="AJ18" s="14" t="s">
        <v>49</v>
      </c>
      <c r="AK18" s="16">
        <v>0</v>
      </c>
      <c r="AL18" s="16">
        <v>0</v>
      </c>
      <c r="AM18" s="15" t="s">
        <v>47</v>
      </c>
      <c r="AN18" s="14" t="s">
        <v>47</v>
      </c>
      <c r="AO18" s="15" t="s">
        <v>47</v>
      </c>
      <c r="AP18" s="14" t="s">
        <v>47</v>
      </c>
    </row>
    <row r="19" spans="1:42" s="17" customFormat="1" x14ac:dyDescent="0.25">
      <c r="A19" s="14" t="s">
        <v>90</v>
      </c>
      <c r="B19" s="15" t="s">
        <v>69</v>
      </c>
      <c r="C19" s="14" t="s">
        <v>46</v>
      </c>
      <c r="D19" s="14" t="s">
        <v>65</v>
      </c>
      <c r="E19" s="14" t="s">
        <v>66</v>
      </c>
      <c r="F19" s="14" t="s">
        <v>204</v>
      </c>
      <c r="G19" s="14" t="s">
        <v>48</v>
      </c>
      <c r="H19" s="14" t="s">
        <v>89</v>
      </c>
      <c r="I19" s="16" t="s">
        <v>47</v>
      </c>
      <c r="J19" s="16" t="s">
        <v>47</v>
      </c>
      <c r="K19" s="16" t="s">
        <v>47</v>
      </c>
      <c r="L19" s="16" t="s">
        <v>47</v>
      </c>
      <c r="M19" s="16">
        <v>0</v>
      </c>
      <c r="N19" s="14" t="s">
        <v>47</v>
      </c>
      <c r="O19" s="14" t="s">
        <v>54</v>
      </c>
      <c r="P19" s="14" t="s">
        <v>47</v>
      </c>
      <c r="Q19" s="16">
        <f t="shared" si="0"/>
        <v>22286746.7304</v>
      </c>
      <c r="R19" s="16">
        <v>0</v>
      </c>
      <c r="S19" s="16">
        <v>13531210.976400001</v>
      </c>
      <c r="T19" s="16">
        <v>0</v>
      </c>
      <c r="U19" s="14" t="s">
        <v>49</v>
      </c>
      <c r="V19" s="16">
        <v>0</v>
      </c>
      <c r="W19" s="16">
        <v>7547875.6500000004</v>
      </c>
      <c r="X19" s="14" t="s">
        <v>59</v>
      </c>
      <c r="Y19" s="16">
        <v>1207660.1040000001</v>
      </c>
      <c r="Z19" s="16">
        <v>0</v>
      </c>
      <c r="AA19" s="14" t="s">
        <v>49</v>
      </c>
      <c r="AB19" s="16">
        <v>0</v>
      </c>
      <c r="AC19" s="16">
        <v>0</v>
      </c>
      <c r="AD19" s="14" t="s">
        <v>49</v>
      </c>
      <c r="AE19" s="16">
        <v>0</v>
      </c>
      <c r="AF19" s="14">
        <v>0</v>
      </c>
      <c r="AG19" s="14" t="s">
        <v>49</v>
      </c>
      <c r="AH19" s="16">
        <v>0</v>
      </c>
      <c r="AI19" s="16">
        <v>0</v>
      </c>
      <c r="AJ19" s="14" t="s">
        <v>49</v>
      </c>
      <c r="AK19" s="16">
        <v>0</v>
      </c>
      <c r="AL19" s="16">
        <v>0</v>
      </c>
      <c r="AM19" s="15" t="s">
        <v>47</v>
      </c>
      <c r="AN19" s="14" t="s">
        <v>47</v>
      </c>
      <c r="AO19" s="15" t="s">
        <v>47</v>
      </c>
      <c r="AP19" s="14" t="s">
        <v>47</v>
      </c>
    </row>
    <row r="20" spans="1:42" s="17" customFormat="1" x14ac:dyDescent="0.25">
      <c r="A20" s="14" t="s">
        <v>88</v>
      </c>
      <c r="B20" s="13">
        <v>43977</v>
      </c>
      <c r="C20" s="14" t="s">
        <v>46</v>
      </c>
      <c r="D20" s="14" t="s">
        <v>105</v>
      </c>
      <c r="E20" s="14" t="s">
        <v>106</v>
      </c>
      <c r="F20" s="14" t="s">
        <v>216</v>
      </c>
      <c r="G20" s="14" t="s">
        <v>48</v>
      </c>
      <c r="H20" s="14" t="s">
        <v>211</v>
      </c>
      <c r="I20" s="16"/>
      <c r="J20" s="16"/>
      <c r="K20" s="16"/>
      <c r="L20" s="16"/>
      <c r="M20" s="16">
        <v>0</v>
      </c>
      <c r="N20" s="14"/>
      <c r="O20" s="14" t="s">
        <v>210</v>
      </c>
      <c r="P20" s="14"/>
      <c r="Q20" s="16">
        <v>0</v>
      </c>
      <c r="R20" s="16">
        <v>0</v>
      </c>
      <c r="S20" s="16">
        <v>0</v>
      </c>
      <c r="T20" s="16">
        <v>0</v>
      </c>
      <c r="U20" s="14" t="s">
        <v>49</v>
      </c>
      <c r="V20" s="16">
        <v>0</v>
      </c>
      <c r="W20" s="16">
        <v>0</v>
      </c>
      <c r="X20" s="14" t="s">
        <v>49</v>
      </c>
      <c r="Y20" s="16">
        <v>0</v>
      </c>
      <c r="Z20" s="16">
        <v>0</v>
      </c>
      <c r="AA20" s="14" t="s">
        <v>49</v>
      </c>
      <c r="AB20" s="16">
        <v>0</v>
      </c>
      <c r="AC20" s="16">
        <v>0</v>
      </c>
      <c r="AD20" s="14" t="s">
        <v>49</v>
      </c>
      <c r="AE20" s="16">
        <v>0</v>
      </c>
      <c r="AF20" s="14">
        <v>0</v>
      </c>
      <c r="AG20" s="14" t="s">
        <v>49</v>
      </c>
      <c r="AH20" s="16">
        <v>0</v>
      </c>
      <c r="AI20" s="16">
        <v>0</v>
      </c>
      <c r="AJ20" s="14" t="s">
        <v>49</v>
      </c>
      <c r="AK20" s="16">
        <v>0</v>
      </c>
      <c r="AL20" s="16">
        <v>0</v>
      </c>
      <c r="AM20" s="15" t="s">
        <v>47</v>
      </c>
      <c r="AN20" s="14" t="s">
        <v>47</v>
      </c>
      <c r="AO20" s="15" t="s">
        <v>47</v>
      </c>
      <c r="AP20" s="14" t="s">
        <v>47</v>
      </c>
    </row>
    <row r="21" spans="1:42" s="17" customFormat="1" x14ac:dyDescent="0.25">
      <c r="A21" s="14" t="s">
        <v>93</v>
      </c>
      <c r="B21" s="15" t="s">
        <v>91</v>
      </c>
      <c r="C21" s="14" t="s">
        <v>46</v>
      </c>
      <c r="D21" s="14" t="s">
        <v>51</v>
      </c>
      <c r="E21" s="14" t="s">
        <v>52</v>
      </c>
      <c r="F21" s="14" t="s">
        <v>204</v>
      </c>
      <c r="G21" s="14" t="s">
        <v>48</v>
      </c>
      <c r="H21" s="14" t="s">
        <v>92</v>
      </c>
      <c r="I21" s="16" t="s">
        <v>47</v>
      </c>
      <c r="J21" s="16" t="s">
        <v>47</v>
      </c>
      <c r="K21" s="16" t="s">
        <v>47</v>
      </c>
      <c r="L21" s="16" t="s">
        <v>47</v>
      </c>
      <c r="M21" s="16">
        <v>0</v>
      </c>
      <c r="N21" s="14" t="s">
        <v>47</v>
      </c>
      <c r="O21" s="14" t="s">
        <v>54</v>
      </c>
      <c r="P21" s="14" t="s">
        <v>47</v>
      </c>
      <c r="Q21" s="16">
        <f t="shared" ref="Q21:Q55" si="1">SUM(S21:AP21)</f>
        <v>28055737.221199997</v>
      </c>
      <c r="R21" s="16">
        <v>0</v>
      </c>
      <c r="S21" s="16">
        <v>23482432.395599999</v>
      </c>
      <c r="T21" s="16">
        <v>0</v>
      </c>
      <c r="U21" s="14" t="s">
        <v>49</v>
      </c>
      <c r="V21" s="16">
        <v>0</v>
      </c>
      <c r="W21" s="16">
        <v>3942504.16</v>
      </c>
      <c r="X21" s="14" t="s">
        <v>49</v>
      </c>
      <c r="Y21" s="16">
        <v>630800.66559999995</v>
      </c>
      <c r="Z21" s="16">
        <v>0</v>
      </c>
      <c r="AA21" s="14" t="s">
        <v>49</v>
      </c>
      <c r="AB21" s="16">
        <v>0</v>
      </c>
      <c r="AC21" s="16">
        <v>0</v>
      </c>
      <c r="AD21" s="14" t="s">
        <v>49</v>
      </c>
      <c r="AE21" s="16">
        <v>0</v>
      </c>
      <c r="AF21" s="14">
        <v>0</v>
      </c>
      <c r="AG21" s="14" t="s">
        <v>49</v>
      </c>
      <c r="AH21" s="16">
        <v>0</v>
      </c>
      <c r="AI21" s="16">
        <v>0</v>
      </c>
      <c r="AJ21" s="14" t="s">
        <v>49</v>
      </c>
      <c r="AK21" s="16">
        <v>0</v>
      </c>
      <c r="AL21" s="16">
        <v>0</v>
      </c>
      <c r="AM21" s="15" t="s">
        <v>47</v>
      </c>
      <c r="AN21" s="14" t="s">
        <v>47</v>
      </c>
      <c r="AO21" s="15" t="s">
        <v>47</v>
      </c>
      <c r="AP21" s="14" t="s">
        <v>47</v>
      </c>
    </row>
    <row r="22" spans="1:42" s="17" customFormat="1" x14ac:dyDescent="0.25">
      <c r="A22" s="14" t="s">
        <v>95</v>
      </c>
      <c r="B22" s="15" t="s">
        <v>91</v>
      </c>
      <c r="C22" s="14" t="s">
        <v>46</v>
      </c>
      <c r="D22" s="14" t="s">
        <v>56</v>
      </c>
      <c r="E22" s="14" t="s">
        <v>57</v>
      </c>
      <c r="F22" s="14" t="s">
        <v>191</v>
      </c>
      <c r="G22" s="14" t="s">
        <v>48</v>
      </c>
      <c r="H22" s="14" t="s">
        <v>94</v>
      </c>
      <c r="I22" s="16" t="s">
        <v>47</v>
      </c>
      <c r="J22" s="16" t="s">
        <v>47</v>
      </c>
      <c r="K22" s="16" t="s">
        <v>47</v>
      </c>
      <c r="L22" s="16" t="s">
        <v>47</v>
      </c>
      <c r="M22" s="16">
        <v>0</v>
      </c>
      <c r="N22" s="14" t="s">
        <v>47</v>
      </c>
      <c r="O22" s="14" t="s">
        <v>54</v>
      </c>
      <c r="P22" s="14" t="s">
        <v>47</v>
      </c>
      <c r="Q22" s="16">
        <f t="shared" si="1"/>
        <v>11146824.1209</v>
      </c>
      <c r="R22" s="16">
        <v>0</v>
      </c>
      <c r="S22" s="16">
        <v>9166160.2433000002</v>
      </c>
      <c r="T22" s="16">
        <v>0</v>
      </c>
      <c r="U22" s="14" t="s">
        <v>49</v>
      </c>
      <c r="V22" s="16">
        <v>0</v>
      </c>
      <c r="W22" s="16">
        <v>1707468.8599999999</v>
      </c>
      <c r="X22" s="14" t="s">
        <v>49</v>
      </c>
      <c r="Y22" s="16">
        <v>273195.01760000002</v>
      </c>
      <c r="Z22" s="16">
        <v>0</v>
      </c>
      <c r="AA22" s="14" t="s">
        <v>49</v>
      </c>
      <c r="AB22" s="16">
        <v>0</v>
      </c>
      <c r="AC22" s="16">
        <v>0</v>
      </c>
      <c r="AD22" s="14" t="s">
        <v>49</v>
      </c>
      <c r="AE22" s="16">
        <v>0</v>
      </c>
      <c r="AF22" s="14">
        <v>0</v>
      </c>
      <c r="AG22" s="14" t="s">
        <v>49</v>
      </c>
      <c r="AH22" s="16">
        <v>0</v>
      </c>
      <c r="AI22" s="16">
        <v>0</v>
      </c>
      <c r="AJ22" s="14" t="s">
        <v>49</v>
      </c>
      <c r="AK22" s="16">
        <v>0</v>
      </c>
      <c r="AL22" s="16">
        <v>0</v>
      </c>
      <c r="AM22" s="15" t="s">
        <v>47</v>
      </c>
      <c r="AN22" s="14" t="s">
        <v>47</v>
      </c>
      <c r="AO22" s="15" t="s">
        <v>47</v>
      </c>
      <c r="AP22" s="14" t="s">
        <v>47</v>
      </c>
    </row>
    <row r="23" spans="1:42" s="17" customFormat="1" x14ac:dyDescent="0.25">
      <c r="A23" s="14" t="s">
        <v>59</v>
      </c>
      <c r="B23" s="15" t="s">
        <v>91</v>
      </c>
      <c r="C23" s="14" t="s">
        <v>46</v>
      </c>
      <c r="D23" s="14" t="s">
        <v>56</v>
      </c>
      <c r="E23" s="14" t="s">
        <v>57</v>
      </c>
      <c r="F23" s="14" t="s">
        <v>191</v>
      </c>
      <c r="G23" s="14" t="s">
        <v>48</v>
      </c>
      <c r="H23" s="14" t="s">
        <v>96</v>
      </c>
      <c r="I23" s="16" t="s">
        <v>47</v>
      </c>
      <c r="J23" s="16" t="s">
        <v>47</v>
      </c>
      <c r="K23" s="16" t="s">
        <v>47</v>
      </c>
      <c r="L23" s="16" t="s">
        <v>47</v>
      </c>
      <c r="M23" s="16">
        <v>0</v>
      </c>
      <c r="N23" s="14" t="s">
        <v>47</v>
      </c>
      <c r="O23" s="14" t="s">
        <v>97</v>
      </c>
      <c r="P23" s="14" t="s">
        <v>98</v>
      </c>
      <c r="Q23" s="16">
        <f t="shared" si="1"/>
        <v>271004</v>
      </c>
      <c r="R23" s="16">
        <v>0</v>
      </c>
      <c r="S23" s="16">
        <v>156860</v>
      </c>
      <c r="T23" s="16">
        <v>98400</v>
      </c>
      <c r="U23" s="14" t="s">
        <v>59</v>
      </c>
      <c r="V23" s="16">
        <v>15744</v>
      </c>
      <c r="W23" s="16">
        <v>0</v>
      </c>
      <c r="X23" s="14" t="s">
        <v>49</v>
      </c>
      <c r="Y23" s="16">
        <v>0</v>
      </c>
      <c r="Z23" s="16">
        <v>0</v>
      </c>
      <c r="AA23" s="14" t="s">
        <v>49</v>
      </c>
      <c r="AB23" s="16">
        <v>0</v>
      </c>
      <c r="AC23" s="16">
        <v>0</v>
      </c>
      <c r="AD23" s="14" t="s">
        <v>49</v>
      </c>
      <c r="AE23" s="16">
        <v>0</v>
      </c>
      <c r="AF23" s="14">
        <v>0</v>
      </c>
      <c r="AG23" s="14" t="s">
        <v>49</v>
      </c>
      <c r="AH23" s="16">
        <v>0</v>
      </c>
      <c r="AI23" s="16">
        <v>0</v>
      </c>
      <c r="AJ23" s="14" t="s">
        <v>49</v>
      </c>
      <c r="AK23" s="16">
        <v>0</v>
      </c>
      <c r="AL23" s="16">
        <v>0</v>
      </c>
      <c r="AM23" s="15" t="s">
        <v>47</v>
      </c>
      <c r="AN23" s="14" t="s">
        <v>47</v>
      </c>
      <c r="AO23" s="15" t="s">
        <v>47</v>
      </c>
      <c r="AP23" s="14" t="s">
        <v>47</v>
      </c>
    </row>
    <row r="24" spans="1:42" s="17" customFormat="1" x14ac:dyDescent="0.25">
      <c r="A24" s="14" t="s">
        <v>100</v>
      </c>
      <c r="B24" s="15" t="s">
        <v>91</v>
      </c>
      <c r="C24" s="14" t="s">
        <v>46</v>
      </c>
      <c r="D24" s="14" t="s">
        <v>56</v>
      </c>
      <c r="E24" s="14" t="s">
        <v>57</v>
      </c>
      <c r="F24" s="14" t="s">
        <v>191</v>
      </c>
      <c r="G24" s="14" t="s">
        <v>48</v>
      </c>
      <c r="H24" s="14" t="s">
        <v>99</v>
      </c>
      <c r="I24" s="16" t="s">
        <v>47</v>
      </c>
      <c r="J24" s="16" t="s">
        <v>47</v>
      </c>
      <c r="K24" s="16" t="s">
        <v>47</v>
      </c>
      <c r="L24" s="16" t="s">
        <v>47</v>
      </c>
      <c r="M24" s="16">
        <v>0</v>
      </c>
      <c r="N24" s="14" t="s">
        <v>47</v>
      </c>
      <c r="O24" s="14" t="s">
        <v>54</v>
      </c>
      <c r="P24" s="14" t="s">
        <v>47</v>
      </c>
      <c r="Q24" s="16">
        <f t="shared" si="1"/>
        <v>47338585.207999997</v>
      </c>
      <c r="R24" s="16">
        <v>0</v>
      </c>
      <c r="S24" s="16">
        <v>36153495.434799999</v>
      </c>
      <c r="T24" s="16">
        <v>0</v>
      </c>
      <c r="U24" s="14" t="s">
        <v>49</v>
      </c>
      <c r="V24" s="16">
        <v>0</v>
      </c>
      <c r="W24" s="16">
        <v>9642318.7699999996</v>
      </c>
      <c r="X24" s="14" t="s">
        <v>49</v>
      </c>
      <c r="Y24" s="16">
        <v>1542771.0032000002</v>
      </c>
      <c r="Z24" s="16">
        <v>0</v>
      </c>
      <c r="AA24" s="14" t="s">
        <v>49</v>
      </c>
      <c r="AB24" s="16">
        <v>0</v>
      </c>
      <c r="AC24" s="16">
        <v>0</v>
      </c>
      <c r="AD24" s="14" t="s">
        <v>49</v>
      </c>
      <c r="AE24" s="16">
        <v>0</v>
      </c>
      <c r="AF24" s="14">
        <v>0</v>
      </c>
      <c r="AG24" s="14" t="s">
        <v>49</v>
      </c>
      <c r="AH24" s="16">
        <v>0</v>
      </c>
      <c r="AI24" s="16">
        <v>0</v>
      </c>
      <c r="AJ24" s="14" t="s">
        <v>49</v>
      </c>
      <c r="AK24" s="16">
        <v>0</v>
      </c>
      <c r="AL24" s="16">
        <v>0</v>
      </c>
      <c r="AM24" s="15" t="s">
        <v>47</v>
      </c>
      <c r="AN24" s="14" t="s">
        <v>47</v>
      </c>
      <c r="AO24" s="15" t="s">
        <v>47</v>
      </c>
      <c r="AP24" s="14" t="s">
        <v>47</v>
      </c>
    </row>
    <row r="25" spans="1:42" s="17" customFormat="1" x14ac:dyDescent="0.25">
      <c r="A25" s="14" t="s">
        <v>102</v>
      </c>
      <c r="B25" s="15" t="s">
        <v>91</v>
      </c>
      <c r="C25" s="14" t="s">
        <v>46</v>
      </c>
      <c r="D25" s="14" t="s">
        <v>61</v>
      </c>
      <c r="E25" s="14" t="s">
        <v>62</v>
      </c>
      <c r="F25" s="14" t="s">
        <v>198</v>
      </c>
      <c r="G25" s="14" t="s">
        <v>48</v>
      </c>
      <c r="H25" s="14" t="s">
        <v>101</v>
      </c>
      <c r="I25" s="16" t="s">
        <v>47</v>
      </c>
      <c r="J25" s="16" t="s">
        <v>47</v>
      </c>
      <c r="K25" s="16" t="s">
        <v>47</v>
      </c>
      <c r="L25" s="16" t="s">
        <v>47</v>
      </c>
      <c r="M25" s="16">
        <v>0</v>
      </c>
      <c r="N25" s="14" t="s">
        <v>47</v>
      </c>
      <c r="O25" s="14" t="s">
        <v>54</v>
      </c>
      <c r="P25" s="14" t="s">
        <v>47</v>
      </c>
      <c r="Q25" s="16">
        <f t="shared" si="1"/>
        <v>24717870.633200001</v>
      </c>
      <c r="R25" s="16">
        <v>0</v>
      </c>
      <c r="S25" s="16">
        <v>18661756.402400002</v>
      </c>
      <c r="T25" s="16">
        <v>0</v>
      </c>
      <c r="U25" s="14" t="s">
        <v>49</v>
      </c>
      <c r="V25" s="16">
        <v>0</v>
      </c>
      <c r="W25" s="16">
        <v>5220788.13</v>
      </c>
      <c r="X25" s="14" t="s">
        <v>59</v>
      </c>
      <c r="Y25" s="16">
        <v>835326.10080000001</v>
      </c>
      <c r="Z25" s="16">
        <v>0</v>
      </c>
      <c r="AA25" s="14" t="s">
        <v>49</v>
      </c>
      <c r="AB25" s="16">
        <v>0</v>
      </c>
      <c r="AC25" s="16">
        <v>0</v>
      </c>
      <c r="AD25" s="14" t="s">
        <v>49</v>
      </c>
      <c r="AE25" s="16">
        <v>0</v>
      </c>
      <c r="AF25" s="14">
        <v>0</v>
      </c>
      <c r="AG25" s="14" t="s">
        <v>49</v>
      </c>
      <c r="AH25" s="16">
        <v>0</v>
      </c>
      <c r="AI25" s="16">
        <v>0</v>
      </c>
      <c r="AJ25" s="14" t="s">
        <v>49</v>
      </c>
      <c r="AK25" s="16">
        <v>0</v>
      </c>
      <c r="AL25" s="16">
        <v>0</v>
      </c>
      <c r="AM25" s="15" t="s">
        <v>47</v>
      </c>
      <c r="AN25" s="14" t="s">
        <v>47</v>
      </c>
      <c r="AO25" s="15" t="s">
        <v>47</v>
      </c>
      <c r="AP25" s="14" t="s">
        <v>47</v>
      </c>
    </row>
    <row r="26" spans="1:42" s="17" customFormat="1" x14ac:dyDescent="0.25">
      <c r="A26" s="14" t="s">
        <v>104</v>
      </c>
      <c r="B26" s="15" t="s">
        <v>91</v>
      </c>
      <c r="C26" s="14" t="s">
        <v>46</v>
      </c>
      <c r="D26" s="14" t="s">
        <v>65</v>
      </c>
      <c r="E26" s="14" t="s">
        <v>66</v>
      </c>
      <c r="F26" s="14" t="s">
        <v>205</v>
      </c>
      <c r="G26" s="14" t="s">
        <v>48</v>
      </c>
      <c r="H26" s="14" t="s">
        <v>103</v>
      </c>
      <c r="I26" s="16" t="s">
        <v>47</v>
      </c>
      <c r="J26" s="16" t="s">
        <v>47</v>
      </c>
      <c r="K26" s="16" t="s">
        <v>47</v>
      </c>
      <c r="L26" s="16" t="s">
        <v>47</v>
      </c>
      <c r="M26" s="16">
        <v>0</v>
      </c>
      <c r="N26" s="14" t="s">
        <v>47</v>
      </c>
      <c r="O26" s="14" t="s">
        <v>54</v>
      </c>
      <c r="P26" s="14" t="s">
        <v>47</v>
      </c>
      <c r="Q26" s="16">
        <f t="shared" si="1"/>
        <v>10689466.746199999</v>
      </c>
      <c r="R26" s="16">
        <v>0</v>
      </c>
      <c r="S26" s="16">
        <v>8919805.6505999994</v>
      </c>
      <c r="T26" s="16">
        <v>0</v>
      </c>
      <c r="U26" s="14" t="s">
        <v>49</v>
      </c>
      <c r="V26" s="16">
        <v>0</v>
      </c>
      <c r="W26" s="16">
        <v>1525569.91</v>
      </c>
      <c r="X26" s="14" t="s">
        <v>59</v>
      </c>
      <c r="Y26" s="16">
        <v>244091.1856</v>
      </c>
      <c r="Z26" s="16">
        <v>0</v>
      </c>
      <c r="AA26" s="14" t="s">
        <v>49</v>
      </c>
      <c r="AB26" s="16">
        <v>0</v>
      </c>
      <c r="AC26" s="16">
        <v>0</v>
      </c>
      <c r="AD26" s="14" t="s">
        <v>49</v>
      </c>
      <c r="AE26" s="16">
        <v>0</v>
      </c>
      <c r="AF26" s="14">
        <v>0</v>
      </c>
      <c r="AG26" s="14" t="s">
        <v>49</v>
      </c>
      <c r="AH26" s="16">
        <v>0</v>
      </c>
      <c r="AI26" s="16">
        <v>0</v>
      </c>
      <c r="AJ26" s="14" t="s">
        <v>49</v>
      </c>
      <c r="AK26" s="16">
        <v>0</v>
      </c>
      <c r="AL26" s="16">
        <v>0</v>
      </c>
      <c r="AM26" s="15" t="s">
        <v>47</v>
      </c>
      <c r="AN26" s="14" t="s">
        <v>47</v>
      </c>
      <c r="AO26" s="15" t="s">
        <v>47</v>
      </c>
      <c r="AP26" s="14" t="s">
        <v>47</v>
      </c>
    </row>
    <row r="27" spans="1:42" s="17" customFormat="1" x14ac:dyDescent="0.25">
      <c r="A27" s="14" t="s">
        <v>108</v>
      </c>
      <c r="B27" s="15" t="s">
        <v>91</v>
      </c>
      <c r="C27" s="14" t="s">
        <v>46</v>
      </c>
      <c r="D27" s="14" t="s">
        <v>105</v>
      </c>
      <c r="E27" s="14" t="s">
        <v>106</v>
      </c>
      <c r="F27" s="14" t="s">
        <v>217</v>
      </c>
      <c r="G27" s="14" t="s">
        <v>48</v>
      </c>
      <c r="H27" s="14" t="s">
        <v>107</v>
      </c>
      <c r="I27" s="16" t="s">
        <v>47</v>
      </c>
      <c r="J27" s="16" t="s">
        <v>47</v>
      </c>
      <c r="K27" s="16" t="s">
        <v>47</v>
      </c>
      <c r="L27" s="16" t="s">
        <v>47</v>
      </c>
      <c r="M27" s="16">
        <v>0</v>
      </c>
      <c r="N27" s="14" t="s">
        <v>47</v>
      </c>
      <c r="O27" s="14" t="s">
        <v>54</v>
      </c>
      <c r="P27" s="14" t="s">
        <v>47</v>
      </c>
      <c r="Q27" s="16">
        <f t="shared" si="1"/>
        <v>556364</v>
      </c>
      <c r="R27" s="16">
        <v>0</v>
      </c>
      <c r="S27" s="16">
        <v>156860</v>
      </c>
      <c r="T27" s="16">
        <v>0</v>
      </c>
      <c r="U27" s="14" t="s">
        <v>49</v>
      </c>
      <c r="V27" s="16">
        <v>0</v>
      </c>
      <c r="W27" s="16">
        <v>344400</v>
      </c>
      <c r="X27" s="14" t="s">
        <v>59</v>
      </c>
      <c r="Y27" s="16">
        <v>55104</v>
      </c>
      <c r="Z27" s="16">
        <v>0</v>
      </c>
      <c r="AA27" s="14" t="s">
        <v>49</v>
      </c>
      <c r="AB27" s="16">
        <v>0</v>
      </c>
      <c r="AC27" s="16">
        <v>0</v>
      </c>
      <c r="AD27" s="14" t="s">
        <v>49</v>
      </c>
      <c r="AE27" s="16">
        <v>0</v>
      </c>
      <c r="AF27" s="14">
        <v>0</v>
      </c>
      <c r="AG27" s="14" t="s">
        <v>49</v>
      </c>
      <c r="AH27" s="16">
        <v>0</v>
      </c>
      <c r="AI27" s="16">
        <v>0</v>
      </c>
      <c r="AJ27" s="14" t="s">
        <v>49</v>
      </c>
      <c r="AK27" s="16">
        <v>0</v>
      </c>
      <c r="AL27" s="16">
        <v>0</v>
      </c>
      <c r="AM27" s="15" t="s">
        <v>47</v>
      </c>
      <c r="AN27" s="14" t="s">
        <v>47</v>
      </c>
      <c r="AO27" s="15" t="s">
        <v>47</v>
      </c>
      <c r="AP27" s="14" t="s">
        <v>47</v>
      </c>
    </row>
    <row r="28" spans="1:42" s="17" customFormat="1" x14ac:dyDescent="0.25">
      <c r="A28" s="14" t="s">
        <v>111</v>
      </c>
      <c r="B28" s="15" t="s">
        <v>109</v>
      </c>
      <c r="C28" s="14" t="s">
        <v>46</v>
      </c>
      <c r="D28" s="14" t="s">
        <v>51</v>
      </c>
      <c r="E28" s="14" t="s">
        <v>52</v>
      </c>
      <c r="F28" s="14" t="s">
        <v>205</v>
      </c>
      <c r="G28" s="14" t="s">
        <v>48</v>
      </c>
      <c r="H28" s="14" t="s">
        <v>110</v>
      </c>
      <c r="I28" s="16" t="s">
        <v>47</v>
      </c>
      <c r="J28" s="16" t="s">
        <v>47</v>
      </c>
      <c r="K28" s="16" t="s">
        <v>47</v>
      </c>
      <c r="L28" s="16" t="s">
        <v>47</v>
      </c>
      <c r="M28" s="16">
        <v>0</v>
      </c>
      <c r="N28" s="14" t="s">
        <v>47</v>
      </c>
      <c r="O28" s="14" t="s">
        <v>54</v>
      </c>
      <c r="P28" s="14" t="s">
        <v>47</v>
      </c>
      <c r="Q28" s="16">
        <f t="shared" si="1"/>
        <v>56950797.3332</v>
      </c>
      <c r="R28" s="16">
        <v>0</v>
      </c>
      <c r="S28" s="16">
        <v>46698207.838</v>
      </c>
      <c r="T28" s="16">
        <v>0</v>
      </c>
      <c r="U28" s="14" t="s">
        <v>49</v>
      </c>
      <c r="V28" s="16">
        <v>0</v>
      </c>
      <c r="W28" s="16">
        <v>8838439.2200000007</v>
      </c>
      <c r="X28" s="14" t="s">
        <v>49</v>
      </c>
      <c r="Y28" s="16">
        <v>1414150.2752000003</v>
      </c>
      <c r="Z28" s="16">
        <v>0</v>
      </c>
      <c r="AA28" s="14" t="s">
        <v>49</v>
      </c>
      <c r="AB28" s="16">
        <v>0</v>
      </c>
      <c r="AC28" s="16">
        <v>0</v>
      </c>
      <c r="AD28" s="14" t="s">
        <v>49</v>
      </c>
      <c r="AE28" s="16">
        <v>0</v>
      </c>
      <c r="AF28" s="14">
        <v>0</v>
      </c>
      <c r="AG28" s="14" t="s">
        <v>49</v>
      </c>
      <c r="AH28" s="16">
        <v>0</v>
      </c>
      <c r="AI28" s="16">
        <v>0</v>
      </c>
      <c r="AJ28" s="14" t="s">
        <v>49</v>
      </c>
      <c r="AK28" s="16">
        <v>0</v>
      </c>
      <c r="AL28" s="16">
        <v>0</v>
      </c>
      <c r="AM28" s="15" t="s">
        <v>47</v>
      </c>
      <c r="AN28" s="14" t="s">
        <v>47</v>
      </c>
      <c r="AO28" s="15" t="s">
        <v>47</v>
      </c>
      <c r="AP28" s="14" t="s">
        <v>47</v>
      </c>
    </row>
    <row r="29" spans="1:42" s="17" customFormat="1" x14ac:dyDescent="0.25">
      <c r="A29" s="14" t="s">
        <v>113</v>
      </c>
      <c r="B29" s="15" t="s">
        <v>109</v>
      </c>
      <c r="C29" s="14" t="s">
        <v>46</v>
      </c>
      <c r="D29" s="14" t="s">
        <v>56</v>
      </c>
      <c r="E29" s="14" t="s">
        <v>57</v>
      </c>
      <c r="F29" s="14" t="s">
        <v>192</v>
      </c>
      <c r="G29" s="14" t="s">
        <v>48</v>
      </c>
      <c r="H29" s="14" t="s">
        <v>112</v>
      </c>
      <c r="I29" s="16" t="s">
        <v>47</v>
      </c>
      <c r="J29" s="16" t="s">
        <v>47</v>
      </c>
      <c r="K29" s="16" t="s">
        <v>47</v>
      </c>
      <c r="L29" s="16" t="s">
        <v>47</v>
      </c>
      <c r="M29" s="16">
        <v>0</v>
      </c>
      <c r="N29" s="14" t="s">
        <v>47</v>
      </c>
      <c r="O29" s="14" t="s">
        <v>54</v>
      </c>
      <c r="P29" s="14" t="s">
        <v>47</v>
      </c>
      <c r="Q29" s="16">
        <f t="shared" si="1"/>
        <v>55365471.3354</v>
      </c>
      <c r="R29" s="16">
        <v>0</v>
      </c>
      <c r="S29" s="16">
        <v>45387625.334600002</v>
      </c>
      <c r="T29" s="16">
        <v>0</v>
      </c>
      <c r="U29" s="14" t="s">
        <v>49</v>
      </c>
      <c r="V29" s="16">
        <v>0</v>
      </c>
      <c r="W29" s="16">
        <v>8601591.379999999</v>
      </c>
      <c r="X29" s="14" t="s">
        <v>59</v>
      </c>
      <c r="Y29" s="16">
        <v>1376254.6208000001</v>
      </c>
      <c r="Z29" s="16">
        <v>0</v>
      </c>
      <c r="AA29" s="14" t="s">
        <v>49</v>
      </c>
      <c r="AB29" s="16">
        <v>0</v>
      </c>
      <c r="AC29" s="16">
        <v>0</v>
      </c>
      <c r="AD29" s="14" t="s">
        <v>49</v>
      </c>
      <c r="AE29" s="16">
        <v>0</v>
      </c>
      <c r="AF29" s="14">
        <v>0</v>
      </c>
      <c r="AG29" s="14" t="s">
        <v>49</v>
      </c>
      <c r="AH29" s="16">
        <v>0</v>
      </c>
      <c r="AI29" s="16">
        <v>0</v>
      </c>
      <c r="AJ29" s="14" t="s">
        <v>49</v>
      </c>
      <c r="AK29" s="16">
        <v>0</v>
      </c>
      <c r="AL29" s="16">
        <v>0</v>
      </c>
      <c r="AM29" s="15" t="s">
        <v>47</v>
      </c>
      <c r="AN29" s="14" t="s">
        <v>47</v>
      </c>
      <c r="AO29" s="15" t="s">
        <v>47</v>
      </c>
      <c r="AP29" s="14" t="s">
        <v>47</v>
      </c>
    </row>
    <row r="30" spans="1:42" s="17" customFormat="1" x14ac:dyDescent="0.25">
      <c r="A30" s="14" t="s">
        <v>115</v>
      </c>
      <c r="B30" s="15" t="s">
        <v>109</v>
      </c>
      <c r="C30" s="14" t="s">
        <v>46</v>
      </c>
      <c r="D30" s="14" t="s">
        <v>61</v>
      </c>
      <c r="E30" s="14" t="s">
        <v>62</v>
      </c>
      <c r="F30" s="14" t="s">
        <v>199</v>
      </c>
      <c r="G30" s="14" t="s">
        <v>48</v>
      </c>
      <c r="H30" s="14" t="s">
        <v>114</v>
      </c>
      <c r="I30" s="16" t="s">
        <v>47</v>
      </c>
      <c r="J30" s="16" t="s">
        <v>47</v>
      </c>
      <c r="K30" s="16" t="s">
        <v>47</v>
      </c>
      <c r="L30" s="16" t="s">
        <v>47</v>
      </c>
      <c r="M30" s="16">
        <v>0</v>
      </c>
      <c r="N30" s="14" t="s">
        <v>47</v>
      </c>
      <c r="O30" s="14" t="s">
        <v>54</v>
      </c>
      <c r="P30" s="14" t="s">
        <v>47</v>
      </c>
      <c r="Q30" s="16">
        <f t="shared" si="1"/>
        <v>21145059.6712</v>
      </c>
      <c r="R30" s="16">
        <v>0</v>
      </c>
      <c r="S30" s="16">
        <v>14823994.364399999</v>
      </c>
      <c r="T30" s="16">
        <v>0</v>
      </c>
      <c r="U30" s="14" t="s">
        <v>49</v>
      </c>
      <c r="V30" s="16">
        <v>0</v>
      </c>
      <c r="W30" s="16">
        <v>5449194.2299999995</v>
      </c>
      <c r="X30" s="14" t="s">
        <v>59</v>
      </c>
      <c r="Y30" s="16">
        <v>871871.07679999992</v>
      </c>
      <c r="Z30" s="16">
        <v>0</v>
      </c>
      <c r="AA30" s="14" t="s">
        <v>49</v>
      </c>
      <c r="AB30" s="16">
        <v>0</v>
      </c>
      <c r="AC30" s="16">
        <v>0</v>
      </c>
      <c r="AD30" s="14" t="s">
        <v>49</v>
      </c>
      <c r="AE30" s="16">
        <v>0</v>
      </c>
      <c r="AF30" s="14">
        <v>0</v>
      </c>
      <c r="AG30" s="14" t="s">
        <v>49</v>
      </c>
      <c r="AH30" s="16">
        <v>0</v>
      </c>
      <c r="AI30" s="16">
        <v>0</v>
      </c>
      <c r="AJ30" s="14" t="s">
        <v>49</v>
      </c>
      <c r="AK30" s="16">
        <v>0</v>
      </c>
      <c r="AL30" s="16">
        <v>0</v>
      </c>
      <c r="AM30" s="15" t="s">
        <v>47</v>
      </c>
      <c r="AN30" s="14" t="s">
        <v>47</v>
      </c>
      <c r="AO30" s="15" t="s">
        <v>47</v>
      </c>
      <c r="AP30" s="14" t="s">
        <v>47</v>
      </c>
    </row>
    <row r="31" spans="1:42" s="17" customFormat="1" x14ac:dyDescent="0.25">
      <c r="A31" s="14" t="s">
        <v>117</v>
      </c>
      <c r="B31" s="15" t="s">
        <v>109</v>
      </c>
      <c r="C31" s="14" t="s">
        <v>46</v>
      </c>
      <c r="D31" s="14" t="s">
        <v>65</v>
      </c>
      <c r="E31" s="14" t="s">
        <v>66</v>
      </c>
      <c r="F31" s="14" t="s">
        <v>206</v>
      </c>
      <c r="G31" s="14" t="s">
        <v>48</v>
      </c>
      <c r="H31" s="14" t="s">
        <v>116</v>
      </c>
      <c r="I31" s="16" t="s">
        <v>47</v>
      </c>
      <c r="J31" s="16" t="s">
        <v>47</v>
      </c>
      <c r="K31" s="16" t="s">
        <v>47</v>
      </c>
      <c r="L31" s="16" t="s">
        <v>47</v>
      </c>
      <c r="M31" s="16">
        <v>0</v>
      </c>
      <c r="N31" s="14" t="s">
        <v>47</v>
      </c>
      <c r="O31" s="14" t="s">
        <v>54</v>
      </c>
      <c r="P31" s="14" t="s">
        <v>47</v>
      </c>
      <c r="Q31" s="16">
        <f t="shared" si="1"/>
        <v>35602785.880700007</v>
      </c>
      <c r="R31" s="16">
        <v>0</v>
      </c>
      <c r="S31" s="16">
        <v>28771029.735000007</v>
      </c>
      <c r="T31" s="16">
        <v>0</v>
      </c>
      <c r="U31" s="14" t="s">
        <v>49</v>
      </c>
      <c r="V31" s="16">
        <v>0</v>
      </c>
      <c r="W31" s="16">
        <v>5889444.9531999994</v>
      </c>
      <c r="X31" s="14" t="s">
        <v>49</v>
      </c>
      <c r="Y31" s="16">
        <v>942311.1925</v>
      </c>
      <c r="Z31" s="16">
        <v>0</v>
      </c>
      <c r="AA31" s="14" t="s">
        <v>49</v>
      </c>
      <c r="AB31" s="16">
        <v>0</v>
      </c>
      <c r="AC31" s="16">
        <v>0</v>
      </c>
      <c r="AD31" s="14" t="s">
        <v>49</v>
      </c>
      <c r="AE31" s="16">
        <v>0</v>
      </c>
      <c r="AF31" s="14">
        <v>0</v>
      </c>
      <c r="AG31" s="14" t="s">
        <v>49</v>
      </c>
      <c r="AH31" s="16">
        <v>0</v>
      </c>
      <c r="AI31" s="16">
        <v>0</v>
      </c>
      <c r="AJ31" s="14" t="s">
        <v>49</v>
      </c>
      <c r="AK31" s="16">
        <v>0</v>
      </c>
      <c r="AL31" s="16">
        <v>0</v>
      </c>
      <c r="AM31" s="15" t="s">
        <v>47</v>
      </c>
      <c r="AN31" s="14" t="s">
        <v>47</v>
      </c>
      <c r="AO31" s="15" t="s">
        <v>47</v>
      </c>
      <c r="AP31" s="14" t="s">
        <v>47</v>
      </c>
    </row>
    <row r="32" spans="1:42" s="17" customFormat="1" x14ac:dyDescent="0.25">
      <c r="A32" s="14" t="s">
        <v>119</v>
      </c>
      <c r="B32" s="15" t="s">
        <v>109</v>
      </c>
      <c r="C32" s="14" t="s">
        <v>46</v>
      </c>
      <c r="D32" s="14" t="s">
        <v>105</v>
      </c>
      <c r="E32" s="14" t="s">
        <v>106</v>
      </c>
      <c r="F32" s="14" t="s">
        <v>218</v>
      </c>
      <c r="G32" s="14" t="s">
        <v>48</v>
      </c>
      <c r="H32" s="14" t="s">
        <v>118</v>
      </c>
      <c r="I32" s="16" t="s">
        <v>47</v>
      </c>
      <c r="J32" s="16" t="s">
        <v>47</v>
      </c>
      <c r="K32" s="16" t="s">
        <v>47</v>
      </c>
      <c r="L32" s="16" t="s">
        <v>47</v>
      </c>
      <c r="M32" s="16">
        <v>0</v>
      </c>
      <c r="N32" s="14" t="s">
        <v>47</v>
      </c>
      <c r="O32" s="14" t="s">
        <v>54</v>
      </c>
      <c r="P32" s="14" t="s">
        <v>47</v>
      </c>
      <c r="Q32" s="16">
        <f t="shared" si="1"/>
        <v>1582400</v>
      </c>
      <c r="R32" s="16">
        <v>0</v>
      </c>
      <c r="S32" s="16">
        <v>1582400</v>
      </c>
      <c r="T32" s="16">
        <v>0</v>
      </c>
      <c r="U32" s="14" t="s">
        <v>49</v>
      </c>
      <c r="V32" s="16">
        <v>0</v>
      </c>
      <c r="W32" s="16">
        <v>0</v>
      </c>
      <c r="X32" s="14" t="s">
        <v>49</v>
      </c>
      <c r="Y32" s="16">
        <v>0</v>
      </c>
      <c r="Z32" s="16">
        <v>0</v>
      </c>
      <c r="AA32" s="14" t="s">
        <v>49</v>
      </c>
      <c r="AB32" s="16">
        <v>0</v>
      </c>
      <c r="AC32" s="16">
        <v>0</v>
      </c>
      <c r="AD32" s="14" t="s">
        <v>49</v>
      </c>
      <c r="AE32" s="16">
        <v>0</v>
      </c>
      <c r="AF32" s="14">
        <v>0</v>
      </c>
      <c r="AG32" s="14" t="s">
        <v>49</v>
      </c>
      <c r="AH32" s="16">
        <v>0</v>
      </c>
      <c r="AI32" s="16">
        <v>0</v>
      </c>
      <c r="AJ32" s="14" t="s">
        <v>49</v>
      </c>
      <c r="AK32" s="16">
        <v>0</v>
      </c>
      <c r="AL32" s="16">
        <v>0</v>
      </c>
      <c r="AM32" s="15" t="s">
        <v>47</v>
      </c>
      <c r="AN32" s="14" t="s">
        <v>47</v>
      </c>
      <c r="AO32" s="15" t="s">
        <v>47</v>
      </c>
      <c r="AP32" s="14" t="s">
        <v>47</v>
      </c>
    </row>
    <row r="33" spans="1:42" s="17" customFormat="1" x14ac:dyDescent="0.25">
      <c r="A33" s="14" t="s">
        <v>122</v>
      </c>
      <c r="B33" s="15" t="s">
        <v>120</v>
      </c>
      <c r="C33" s="14" t="s">
        <v>46</v>
      </c>
      <c r="D33" s="14" t="s">
        <v>51</v>
      </c>
      <c r="E33" s="14" t="s">
        <v>52</v>
      </c>
      <c r="F33" s="14" t="s">
        <v>206</v>
      </c>
      <c r="G33" s="14" t="s">
        <v>48</v>
      </c>
      <c r="H33" s="14" t="s">
        <v>121</v>
      </c>
      <c r="I33" s="16" t="s">
        <v>47</v>
      </c>
      <c r="J33" s="16" t="s">
        <v>47</v>
      </c>
      <c r="K33" s="16" t="s">
        <v>47</v>
      </c>
      <c r="L33" s="16" t="s">
        <v>47</v>
      </c>
      <c r="M33" s="16">
        <v>0</v>
      </c>
      <c r="N33" s="14" t="s">
        <v>47</v>
      </c>
      <c r="O33" s="14" t="s">
        <v>54</v>
      </c>
      <c r="P33" s="14" t="s">
        <v>47</v>
      </c>
      <c r="Q33" s="16">
        <f t="shared" si="1"/>
        <v>40886522.50280001</v>
      </c>
      <c r="R33" s="16">
        <v>0</v>
      </c>
      <c r="S33" s="16">
        <v>33942878.920400009</v>
      </c>
      <c r="T33" s="16">
        <v>0</v>
      </c>
      <c r="U33" s="14" t="s">
        <v>49</v>
      </c>
      <c r="V33" s="16">
        <v>0</v>
      </c>
      <c r="W33" s="16">
        <v>5985899.6399999987</v>
      </c>
      <c r="X33" s="14" t="s">
        <v>49</v>
      </c>
      <c r="Y33" s="16">
        <v>957743.94239999994</v>
      </c>
      <c r="Z33" s="16">
        <v>0</v>
      </c>
      <c r="AA33" s="14" t="s">
        <v>49</v>
      </c>
      <c r="AB33" s="16">
        <v>0</v>
      </c>
      <c r="AC33" s="16">
        <v>0</v>
      </c>
      <c r="AD33" s="14" t="s">
        <v>49</v>
      </c>
      <c r="AE33" s="16">
        <v>0</v>
      </c>
      <c r="AF33" s="14">
        <v>0</v>
      </c>
      <c r="AG33" s="14" t="s">
        <v>49</v>
      </c>
      <c r="AH33" s="16">
        <v>0</v>
      </c>
      <c r="AI33" s="16">
        <v>0</v>
      </c>
      <c r="AJ33" s="14" t="s">
        <v>49</v>
      </c>
      <c r="AK33" s="16">
        <v>0</v>
      </c>
      <c r="AL33" s="16">
        <v>0</v>
      </c>
      <c r="AM33" s="15" t="s">
        <v>47</v>
      </c>
      <c r="AN33" s="14" t="s">
        <v>47</v>
      </c>
      <c r="AO33" s="15" t="s">
        <v>47</v>
      </c>
      <c r="AP33" s="14" t="s">
        <v>47</v>
      </c>
    </row>
    <row r="34" spans="1:42" s="17" customFormat="1" x14ac:dyDescent="0.25">
      <c r="A34" s="14" t="s">
        <v>124</v>
      </c>
      <c r="B34" s="15" t="s">
        <v>120</v>
      </c>
      <c r="C34" s="14" t="s">
        <v>46</v>
      </c>
      <c r="D34" s="14" t="s">
        <v>56</v>
      </c>
      <c r="E34" s="14" t="s">
        <v>57</v>
      </c>
      <c r="F34" s="14" t="s">
        <v>193</v>
      </c>
      <c r="G34" s="14" t="s">
        <v>48</v>
      </c>
      <c r="H34" s="14" t="s">
        <v>123</v>
      </c>
      <c r="I34" s="16" t="s">
        <v>47</v>
      </c>
      <c r="J34" s="16" t="s">
        <v>47</v>
      </c>
      <c r="K34" s="16" t="s">
        <v>47</v>
      </c>
      <c r="L34" s="16" t="s">
        <v>47</v>
      </c>
      <c r="M34" s="16">
        <v>0</v>
      </c>
      <c r="N34" s="14" t="s">
        <v>47</v>
      </c>
      <c r="O34" s="14" t="s">
        <v>54</v>
      </c>
      <c r="P34" s="14" t="s">
        <v>47</v>
      </c>
      <c r="Q34" s="16">
        <f t="shared" si="1"/>
        <v>37756027.33349999</v>
      </c>
      <c r="R34" s="16">
        <v>0</v>
      </c>
      <c r="S34" s="16">
        <v>31791438.552699994</v>
      </c>
      <c r="T34" s="16">
        <v>0</v>
      </c>
      <c r="U34" s="14" t="s">
        <v>49</v>
      </c>
      <c r="V34" s="16">
        <v>0</v>
      </c>
      <c r="W34" s="16">
        <v>5141886.88</v>
      </c>
      <c r="X34" s="14" t="s">
        <v>49</v>
      </c>
      <c r="Y34" s="16">
        <v>822701.90080000006</v>
      </c>
      <c r="Z34" s="16">
        <v>0</v>
      </c>
      <c r="AA34" s="14" t="s">
        <v>49</v>
      </c>
      <c r="AB34" s="16">
        <v>0</v>
      </c>
      <c r="AC34" s="16">
        <v>0</v>
      </c>
      <c r="AD34" s="14" t="s">
        <v>49</v>
      </c>
      <c r="AE34" s="16">
        <v>0</v>
      </c>
      <c r="AF34" s="14">
        <v>0</v>
      </c>
      <c r="AG34" s="14" t="s">
        <v>49</v>
      </c>
      <c r="AH34" s="16">
        <v>0</v>
      </c>
      <c r="AI34" s="16">
        <v>0</v>
      </c>
      <c r="AJ34" s="14" t="s">
        <v>49</v>
      </c>
      <c r="AK34" s="16">
        <v>0</v>
      </c>
      <c r="AL34" s="16">
        <v>0</v>
      </c>
      <c r="AM34" s="15" t="s">
        <v>47</v>
      </c>
      <c r="AN34" s="14" t="s">
        <v>47</v>
      </c>
      <c r="AO34" s="15" t="s">
        <v>47</v>
      </c>
      <c r="AP34" s="14" t="s">
        <v>47</v>
      </c>
    </row>
    <row r="35" spans="1:42" s="17" customFormat="1" x14ac:dyDescent="0.25">
      <c r="A35" s="14" t="s">
        <v>126</v>
      </c>
      <c r="B35" s="15" t="s">
        <v>120</v>
      </c>
      <c r="C35" s="14" t="s">
        <v>46</v>
      </c>
      <c r="D35" s="14" t="s">
        <v>61</v>
      </c>
      <c r="E35" s="14" t="s">
        <v>62</v>
      </c>
      <c r="F35" s="14" t="s">
        <v>200</v>
      </c>
      <c r="G35" s="14" t="s">
        <v>48</v>
      </c>
      <c r="H35" s="14" t="s">
        <v>125</v>
      </c>
      <c r="I35" s="16" t="s">
        <v>47</v>
      </c>
      <c r="J35" s="16" t="s">
        <v>47</v>
      </c>
      <c r="K35" s="16" t="s">
        <v>47</v>
      </c>
      <c r="L35" s="16" t="s">
        <v>47</v>
      </c>
      <c r="M35" s="16">
        <v>0</v>
      </c>
      <c r="N35" s="14" t="s">
        <v>47</v>
      </c>
      <c r="O35" s="14" t="s">
        <v>54</v>
      </c>
      <c r="P35" s="14" t="s">
        <v>47</v>
      </c>
      <c r="Q35" s="16">
        <f t="shared" si="1"/>
        <v>21249732.161399998</v>
      </c>
      <c r="R35" s="16">
        <v>0</v>
      </c>
      <c r="S35" s="16">
        <v>18784901.034199998</v>
      </c>
      <c r="T35" s="16">
        <v>0</v>
      </c>
      <c r="U35" s="14" t="s">
        <v>49</v>
      </c>
      <c r="V35" s="16">
        <v>0</v>
      </c>
      <c r="W35" s="16">
        <v>2124854.42</v>
      </c>
      <c r="X35" s="14" t="s">
        <v>59</v>
      </c>
      <c r="Y35" s="16">
        <v>339976.7072</v>
      </c>
      <c r="Z35" s="16">
        <v>0</v>
      </c>
      <c r="AA35" s="14" t="s">
        <v>49</v>
      </c>
      <c r="AB35" s="16">
        <v>0</v>
      </c>
      <c r="AC35" s="16">
        <v>0</v>
      </c>
      <c r="AD35" s="14" t="s">
        <v>49</v>
      </c>
      <c r="AE35" s="16">
        <v>0</v>
      </c>
      <c r="AF35" s="14">
        <v>0</v>
      </c>
      <c r="AG35" s="14" t="s">
        <v>49</v>
      </c>
      <c r="AH35" s="16">
        <v>0</v>
      </c>
      <c r="AI35" s="16">
        <v>0</v>
      </c>
      <c r="AJ35" s="14" t="s">
        <v>49</v>
      </c>
      <c r="AK35" s="16">
        <v>0</v>
      </c>
      <c r="AL35" s="16">
        <v>0</v>
      </c>
      <c r="AM35" s="15" t="s">
        <v>47</v>
      </c>
      <c r="AN35" s="14" t="s">
        <v>47</v>
      </c>
      <c r="AO35" s="15" t="s">
        <v>47</v>
      </c>
      <c r="AP35" s="14" t="s">
        <v>47</v>
      </c>
    </row>
    <row r="36" spans="1:42" s="17" customFormat="1" x14ac:dyDescent="0.25">
      <c r="A36" s="14" t="s">
        <v>128</v>
      </c>
      <c r="B36" s="15" t="s">
        <v>120</v>
      </c>
      <c r="C36" s="14" t="s">
        <v>46</v>
      </c>
      <c r="D36" s="14" t="s">
        <v>65</v>
      </c>
      <c r="E36" s="14" t="s">
        <v>66</v>
      </c>
      <c r="F36" s="14" t="s">
        <v>207</v>
      </c>
      <c r="G36" s="14" t="s">
        <v>48</v>
      </c>
      <c r="H36" s="14" t="s">
        <v>127</v>
      </c>
      <c r="I36" s="16" t="s">
        <v>47</v>
      </c>
      <c r="J36" s="16" t="s">
        <v>47</v>
      </c>
      <c r="K36" s="16" t="s">
        <v>47</v>
      </c>
      <c r="L36" s="16" t="s">
        <v>47</v>
      </c>
      <c r="M36" s="16">
        <v>0</v>
      </c>
      <c r="N36" s="14" t="s">
        <v>47</v>
      </c>
      <c r="O36" s="14" t="s">
        <v>54</v>
      </c>
      <c r="P36" s="14" t="s">
        <v>47</v>
      </c>
      <c r="Q36" s="16">
        <f t="shared" si="1"/>
        <v>12603416.662800001</v>
      </c>
      <c r="R36" s="16">
        <v>0</v>
      </c>
      <c r="S36" s="16">
        <v>7939776.9300000016</v>
      </c>
      <c r="T36" s="16">
        <v>0</v>
      </c>
      <c r="U36" s="14" t="s">
        <v>49</v>
      </c>
      <c r="V36" s="16">
        <v>0</v>
      </c>
      <c r="W36" s="16">
        <v>4020379.0799999996</v>
      </c>
      <c r="X36" s="14" t="s">
        <v>49</v>
      </c>
      <c r="Y36" s="16">
        <v>643260.65280000004</v>
      </c>
      <c r="Z36" s="16">
        <v>0</v>
      </c>
      <c r="AA36" s="14" t="s">
        <v>49</v>
      </c>
      <c r="AB36" s="16">
        <v>0</v>
      </c>
      <c r="AC36" s="16">
        <v>0</v>
      </c>
      <c r="AD36" s="14" t="s">
        <v>49</v>
      </c>
      <c r="AE36" s="16">
        <v>0</v>
      </c>
      <c r="AF36" s="14">
        <v>0</v>
      </c>
      <c r="AG36" s="14" t="s">
        <v>49</v>
      </c>
      <c r="AH36" s="16">
        <v>0</v>
      </c>
      <c r="AI36" s="16">
        <v>0</v>
      </c>
      <c r="AJ36" s="14" t="s">
        <v>49</v>
      </c>
      <c r="AK36" s="16">
        <v>0</v>
      </c>
      <c r="AL36" s="16">
        <v>0</v>
      </c>
      <c r="AM36" s="15" t="s">
        <v>47</v>
      </c>
      <c r="AN36" s="14" t="s">
        <v>47</v>
      </c>
      <c r="AO36" s="15" t="s">
        <v>47</v>
      </c>
      <c r="AP36" s="14" t="s">
        <v>47</v>
      </c>
    </row>
    <row r="37" spans="1:42" s="17" customFormat="1" x14ac:dyDescent="0.25">
      <c r="A37" s="14" t="s">
        <v>132</v>
      </c>
      <c r="B37" s="15" t="s">
        <v>120</v>
      </c>
      <c r="C37" s="14" t="s">
        <v>46</v>
      </c>
      <c r="D37" s="14" t="s">
        <v>65</v>
      </c>
      <c r="E37" s="14" t="s">
        <v>66</v>
      </c>
      <c r="F37" s="14" t="s">
        <v>207</v>
      </c>
      <c r="G37" s="14" t="s">
        <v>48</v>
      </c>
      <c r="H37" s="14" t="s">
        <v>129</v>
      </c>
      <c r="I37" s="16" t="s">
        <v>47</v>
      </c>
      <c r="J37" s="16" t="s">
        <v>47</v>
      </c>
      <c r="K37" s="16" t="s">
        <v>47</v>
      </c>
      <c r="L37" s="16" t="s">
        <v>47</v>
      </c>
      <c r="M37" s="16">
        <v>0</v>
      </c>
      <c r="N37" s="14" t="s">
        <v>47</v>
      </c>
      <c r="O37" s="14" t="s">
        <v>130</v>
      </c>
      <c r="P37" s="14" t="s">
        <v>131</v>
      </c>
      <c r="Q37" s="16">
        <f t="shared" si="1"/>
        <v>890697.53</v>
      </c>
      <c r="R37" s="16">
        <v>0</v>
      </c>
      <c r="S37" s="16">
        <v>890697.53</v>
      </c>
      <c r="T37" s="16">
        <v>0</v>
      </c>
      <c r="U37" s="14" t="s">
        <v>49</v>
      </c>
      <c r="V37" s="16">
        <v>0</v>
      </c>
      <c r="W37" s="16">
        <v>0</v>
      </c>
      <c r="X37" s="14" t="s">
        <v>49</v>
      </c>
      <c r="Y37" s="16">
        <v>0</v>
      </c>
      <c r="Z37" s="16">
        <v>0</v>
      </c>
      <c r="AA37" s="14" t="s">
        <v>49</v>
      </c>
      <c r="AB37" s="16">
        <v>0</v>
      </c>
      <c r="AC37" s="16">
        <v>0</v>
      </c>
      <c r="AD37" s="14" t="s">
        <v>49</v>
      </c>
      <c r="AE37" s="16">
        <v>0</v>
      </c>
      <c r="AF37" s="14">
        <v>0</v>
      </c>
      <c r="AG37" s="14" t="s">
        <v>49</v>
      </c>
      <c r="AH37" s="16">
        <v>0</v>
      </c>
      <c r="AI37" s="16">
        <v>0</v>
      </c>
      <c r="AJ37" s="14" t="s">
        <v>49</v>
      </c>
      <c r="AK37" s="16">
        <v>0</v>
      </c>
      <c r="AL37" s="16">
        <v>0</v>
      </c>
      <c r="AM37" s="15" t="s">
        <v>47</v>
      </c>
      <c r="AN37" s="14" t="s">
        <v>47</v>
      </c>
      <c r="AO37" s="15" t="s">
        <v>47</v>
      </c>
      <c r="AP37" s="14" t="s">
        <v>47</v>
      </c>
    </row>
    <row r="38" spans="1:42" s="17" customFormat="1" x14ac:dyDescent="0.25">
      <c r="A38" s="14" t="s">
        <v>134</v>
      </c>
      <c r="B38" s="15" t="s">
        <v>120</v>
      </c>
      <c r="C38" s="14" t="s">
        <v>46</v>
      </c>
      <c r="D38" s="14" t="s">
        <v>65</v>
      </c>
      <c r="E38" s="14" t="s">
        <v>66</v>
      </c>
      <c r="F38" s="14" t="s">
        <v>207</v>
      </c>
      <c r="G38" s="14" t="s">
        <v>48</v>
      </c>
      <c r="H38" s="14" t="s">
        <v>133</v>
      </c>
      <c r="I38" s="16" t="s">
        <v>47</v>
      </c>
      <c r="J38" s="16" t="s">
        <v>47</v>
      </c>
      <c r="K38" s="16" t="s">
        <v>47</v>
      </c>
      <c r="L38" s="16" t="s">
        <v>47</v>
      </c>
      <c r="M38" s="16">
        <v>0</v>
      </c>
      <c r="N38" s="14" t="s">
        <v>47</v>
      </c>
      <c r="O38" s="14" t="s">
        <v>54</v>
      </c>
      <c r="P38" s="14" t="s">
        <v>47</v>
      </c>
      <c r="Q38" s="16">
        <f t="shared" si="1"/>
        <v>11903518.5242</v>
      </c>
      <c r="R38" s="16">
        <v>0</v>
      </c>
      <c r="S38" s="16">
        <v>10515573.397</v>
      </c>
      <c r="T38" s="16">
        <v>0</v>
      </c>
      <c r="U38" s="14" t="s">
        <v>49</v>
      </c>
      <c r="V38" s="16">
        <v>0</v>
      </c>
      <c r="W38" s="16">
        <v>1196504.42</v>
      </c>
      <c r="X38" s="14" t="s">
        <v>49</v>
      </c>
      <c r="Y38" s="16">
        <v>191440.7072</v>
      </c>
      <c r="Z38" s="16">
        <v>0</v>
      </c>
      <c r="AA38" s="14" t="s">
        <v>49</v>
      </c>
      <c r="AB38" s="16">
        <v>0</v>
      </c>
      <c r="AC38" s="16">
        <v>0</v>
      </c>
      <c r="AD38" s="14" t="s">
        <v>49</v>
      </c>
      <c r="AE38" s="16">
        <v>0</v>
      </c>
      <c r="AF38" s="14">
        <v>0</v>
      </c>
      <c r="AG38" s="14" t="s">
        <v>49</v>
      </c>
      <c r="AH38" s="16">
        <v>0</v>
      </c>
      <c r="AI38" s="16">
        <v>0</v>
      </c>
      <c r="AJ38" s="14" t="s">
        <v>49</v>
      </c>
      <c r="AK38" s="16">
        <v>0</v>
      </c>
      <c r="AL38" s="16">
        <v>0</v>
      </c>
      <c r="AM38" s="15" t="s">
        <v>47</v>
      </c>
      <c r="AN38" s="14" t="s">
        <v>47</v>
      </c>
      <c r="AO38" s="15" t="s">
        <v>47</v>
      </c>
      <c r="AP38" s="14" t="s">
        <v>47</v>
      </c>
    </row>
    <row r="39" spans="1:42" s="17" customFormat="1" x14ac:dyDescent="0.25">
      <c r="A39" s="14" t="s">
        <v>136</v>
      </c>
      <c r="B39" s="15" t="s">
        <v>120</v>
      </c>
      <c r="C39" s="14" t="s">
        <v>46</v>
      </c>
      <c r="D39" s="14" t="s">
        <v>105</v>
      </c>
      <c r="E39" s="14" t="s">
        <v>106</v>
      </c>
      <c r="F39" s="14" t="s">
        <v>219</v>
      </c>
      <c r="G39" s="14" t="s">
        <v>48</v>
      </c>
      <c r="H39" s="14" t="s">
        <v>135</v>
      </c>
      <c r="I39" s="16" t="s">
        <v>47</v>
      </c>
      <c r="J39" s="16" t="s">
        <v>47</v>
      </c>
      <c r="K39" s="16" t="s">
        <v>47</v>
      </c>
      <c r="L39" s="16" t="s">
        <v>47</v>
      </c>
      <c r="M39" s="16">
        <v>0</v>
      </c>
      <c r="N39" s="14" t="s">
        <v>47</v>
      </c>
      <c r="O39" s="14" t="s">
        <v>54</v>
      </c>
      <c r="P39" s="14" t="s">
        <v>47</v>
      </c>
      <c r="Q39" s="16">
        <f t="shared" si="1"/>
        <v>2772518.4</v>
      </c>
      <c r="R39" s="16">
        <v>0</v>
      </c>
      <c r="S39" s="16">
        <v>1863078.4</v>
      </c>
      <c r="T39" s="16">
        <v>0</v>
      </c>
      <c r="U39" s="14" t="s">
        <v>49</v>
      </c>
      <c r="V39" s="16">
        <v>0</v>
      </c>
      <c r="W39" s="16">
        <v>784000</v>
      </c>
      <c r="X39" s="14" t="s">
        <v>49</v>
      </c>
      <c r="Y39" s="16">
        <v>125440</v>
      </c>
      <c r="Z39" s="16">
        <v>0</v>
      </c>
      <c r="AA39" s="14" t="s">
        <v>49</v>
      </c>
      <c r="AB39" s="16">
        <v>0</v>
      </c>
      <c r="AC39" s="16">
        <v>0</v>
      </c>
      <c r="AD39" s="14" t="s">
        <v>49</v>
      </c>
      <c r="AE39" s="16">
        <v>0</v>
      </c>
      <c r="AF39" s="14">
        <v>0</v>
      </c>
      <c r="AG39" s="14" t="s">
        <v>49</v>
      </c>
      <c r="AH39" s="16">
        <v>0</v>
      </c>
      <c r="AI39" s="16">
        <v>0</v>
      </c>
      <c r="AJ39" s="14" t="s">
        <v>49</v>
      </c>
      <c r="AK39" s="16">
        <v>0</v>
      </c>
      <c r="AL39" s="16">
        <v>0</v>
      </c>
      <c r="AM39" s="15" t="s">
        <v>47</v>
      </c>
      <c r="AN39" s="14" t="s">
        <v>47</v>
      </c>
      <c r="AO39" s="15" t="s">
        <v>47</v>
      </c>
      <c r="AP39" s="14" t="s">
        <v>47</v>
      </c>
    </row>
    <row r="40" spans="1:42" s="17" customFormat="1" x14ac:dyDescent="0.25">
      <c r="A40" s="14" t="s">
        <v>139</v>
      </c>
      <c r="B40" s="15" t="s">
        <v>137</v>
      </c>
      <c r="C40" s="14" t="s">
        <v>46</v>
      </c>
      <c r="D40" s="14" t="s">
        <v>51</v>
      </c>
      <c r="E40" s="14" t="s">
        <v>52</v>
      </c>
      <c r="F40" s="14" t="s">
        <v>207</v>
      </c>
      <c r="G40" s="14" t="s">
        <v>48</v>
      </c>
      <c r="H40" s="14" t="s">
        <v>138</v>
      </c>
      <c r="I40" s="16" t="s">
        <v>47</v>
      </c>
      <c r="J40" s="16" t="s">
        <v>47</v>
      </c>
      <c r="K40" s="16" t="s">
        <v>47</v>
      </c>
      <c r="L40" s="16" t="s">
        <v>47</v>
      </c>
      <c r="M40" s="16">
        <v>0</v>
      </c>
      <c r="N40" s="14" t="s">
        <v>47</v>
      </c>
      <c r="O40" s="14" t="s">
        <v>54</v>
      </c>
      <c r="P40" s="14" t="s">
        <v>47</v>
      </c>
      <c r="Q40" s="16">
        <f t="shared" si="1"/>
        <v>72807828.462105975</v>
      </c>
      <c r="R40" s="16">
        <v>0</v>
      </c>
      <c r="S40" s="16">
        <v>58148556.434597537</v>
      </c>
      <c r="T40" s="16">
        <v>0</v>
      </c>
      <c r="U40" s="14" t="s">
        <v>49</v>
      </c>
      <c r="V40" s="16">
        <v>0</v>
      </c>
      <c r="W40" s="16">
        <v>12637303.472008971</v>
      </c>
      <c r="X40" s="14" t="s">
        <v>59</v>
      </c>
      <c r="Y40" s="16">
        <v>2021968.5554994598</v>
      </c>
      <c r="Z40" s="16">
        <v>0</v>
      </c>
      <c r="AA40" s="14" t="s">
        <v>49</v>
      </c>
      <c r="AB40" s="16">
        <v>0</v>
      </c>
      <c r="AC40" s="16">
        <v>0</v>
      </c>
      <c r="AD40" s="14" t="s">
        <v>49</v>
      </c>
      <c r="AE40" s="16">
        <v>0</v>
      </c>
      <c r="AF40" s="14">
        <v>0</v>
      </c>
      <c r="AG40" s="14" t="s">
        <v>49</v>
      </c>
      <c r="AH40" s="16">
        <v>0</v>
      </c>
      <c r="AI40" s="16">
        <v>0</v>
      </c>
      <c r="AJ40" s="14" t="s">
        <v>49</v>
      </c>
      <c r="AK40" s="16">
        <v>0</v>
      </c>
      <c r="AL40" s="16">
        <v>0</v>
      </c>
      <c r="AM40" s="15" t="s">
        <v>47</v>
      </c>
      <c r="AN40" s="14" t="s">
        <v>47</v>
      </c>
      <c r="AO40" s="15" t="s">
        <v>47</v>
      </c>
      <c r="AP40" s="14" t="s">
        <v>47</v>
      </c>
    </row>
    <row r="41" spans="1:42" s="17" customFormat="1" x14ac:dyDescent="0.25">
      <c r="A41" s="14" t="s">
        <v>141</v>
      </c>
      <c r="B41" s="15" t="s">
        <v>137</v>
      </c>
      <c r="C41" s="14" t="s">
        <v>46</v>
      </c>
      <c r="D41" s="14" t="s">
        <v>56</v>
      </c>
      <c r="E41" s="14" t="s">
        <v>57</v>
      </c>
      <c r="F41" s="14" t="s">
        <v>194</v>
      </c>
      <c r="G41" s="14" t="s">
        <v>48</v>
      </c>
      <c r="H41" s="14" t="s">
        <v>140</v>
      </c>
      <c r="I41" s="16" t="s">
        <v>47</v>
      </c>
      <c r="J41" s="16" t="s">
        <v>47</v>
      </c>
      <c r="K41" s="16" t="s">
        <v>47</v>
      </c>
      <c r="L41" s="16" t="s">
        <v>47</v>
      </c>
      <c r="M41" s="16">
        <v>0</v>
      </c>
      <c r="N41" s="14" t="s">
        <v>47</v>
      </c>
      <c r="O41" s="14" t="s">
        <v>54</v>
      </c>
      <c r="P41" s="14" t="s">
        <v>47</v>
      </c>
      <c r="Q41" s="16">
        <f t="shared" si="1"/>
        <v>58919101.582799986</v>
      </c>
      <c r="R41" s="16">
        <v>0</v>
      </c>
      <c r="S41" s="16">
        <v>50269756.961599983</v>
      </c>
      <c r="T41" s="16">
        <v>0</v>
      </c>
      <c r="U41" s="14" t="s">
        <v>49</v>
      </c>
      <c r="V41" s="16">
        <v>0</v>
      </c>
      <c r="W41" s="16">
        <v>7456331.5700000003</v>
      </c>
      <c r="X41" s="14" t="s">
        <v>59</v>
      </c>
      <c r="Y41" s="16">
        <v>1193013.0512000001</v>
      </c>
      <c r="Z41" s="16">
        <v>0</v>
      </c>
      <c r="AA41" s="14" t="s">
        <v>49</v>
      </c>
      <c r="AB41" s="16">
        <v>0</v>
      </c>
      <c r="AC41" s="16">
        <v>0</v>
      </c>
      <c r="AD41" s="14" t="s">
        <v>49</v>
      </c>
      <c r="AE41" s="16">
        <v>0</v>
      </c>
      <c r="AF41" s="14">
        <v>0</v>
      </c>
      <c r="AG41" s="14" t="s">
        <v>49</v>
      </c>
      <c r="AH41" s="16">
        <v>0</v>
      </c>
      <c r="AI41" s="16">
        <v>0</v>
      </c>
      <c r="AJ41" s="14" t="s">
        <v>49</v>
      </c>
      <c r="AK41" s="16">
        <v>0</v>
      </c>
      <c r="AL41" s="16">
        <v>0</v>
      </c>
      <c r="AM41" s="15" t="s">
        <v>47</v>
      </c>
      <c r="AN41" s="14" t="s">
        <v>47</v>
      </c>
      <c r="AO41" s="15" t="s">
        <v>47</v>
      </c>
      <c r="AP41" s="14" t="s">
        <v>47</v>
      </c>
    </row>
    <row r="42" spans="1:42" s="17" customFormat="1" x14ac:dyDescent="0.25">
      <c r="A42" s="14" t="s">
        <v>145</v>
      </c>
      <c r="B42" s="15" t="s">
        <v>137</v>
      </c>
      <c r="C42" s="14" t="s">
        <v>46</v>
      </c>
      <c r="D42" s="14" t="s">
        <v>61</v>
      </c>
      <c r="E42" s="14" t="s">
        <v>62</v>
      </c>
      <c r="F42" s="14" t="s">
        <v>201</v>
      </c>
      <c r="G42" s="14" t="s">
        <v>48</v>
      </c>
      <c r="H42" s="14" t="s">
        <v>142</v>
      </c>
      <c r="I42" s="16" t="s">
        <v>47</v>
      </c>
      <c r="J42" s="16" t="s">
        <v>47</v>
      </c>
      <c r="K42" s="16" t="s">
        <v>47</v>
      </c>
      <c r="L42" s="16" t="s">
        <v>47</v>
      </c>
      <c r="M42" s="16">
        <v>0</v>
      </c>
      <c r="N42" s="14" t="s">
        <v>47</v>
      </c>
      <c r="O42" s="14" t="s">
        <v>143</v>
      </c>
      <c r="P42" s="14" t="s">
        <v>144</v>
      </c>
      <c r="Q42" s="16">
        <f t="shared" si="1"/>
        <v>106000</v>
      </c>
      <c r="R42" s="16">
        <v>0</v>
      </c>
      <c r="S42" s="16">
        <v>106000</v>
      </c>
      <c r="T42" s="16">
        <v>0</v>
      </c>
      <c r="U42" s="14" t="s">
        <v>49</v>
      </c>
      <c r="V42" s="16">
        <v>0</v>
      </c>
      <c r="W42" s="16">
        <v>0</v>
      </c>
      <c r="X42" s="14" t="s">
        <v>49</v>
      </c>
      <c r="Y42" s="16">
        <v>0</v>
      </c>
      <c r="Z42" s="16">
        <v>0</v>
      </c>
      <c r="AA42" s="14" t="s">
        <v>49</v>
      </c>
      <c r="AB42" s="16">
        <v>0</v>
      </c>
      <c r="AC42" s="16">
        <v>0</v>
      </c>
      <c r="AD42" s="14" t="s">
        <v>49</v>
      </c>
      <c r="AE42" s="16">
        <v>0</v>
      </c>
      <c r="AF42" s="14">
        <v>0</v>
      </c>
      <c r="AG42" s="14" t="s">
        <v>49</v>
      </c>
      <c r="AH42" s="16">
        <v>0</v>
      </c>
      <c r="AI42" s="16">
        <v>0</v>
      </c>
      <c r="AJ42" s="14" t="s">
        <v>49</v>
      </c>
      <c r="AK42" s="16">
        <v>0</v>
      </c>
      <c r="AL42" s="16">
        <v>0</v>
      </c>
      <c r="AM42" s="15" t="s">
        <v>47</v>
      </c>
      <c r="AN42" s="14" t="s">
        <v>47</v>
      </c>
      <c r="AO42" s="15" t="s">
        <v>47</v>
      </c>
      <c r="AP42" s="14" t="s">
        <v>47</v>
      </c>
    </row>
    <row r="43" spans="1:42" s="17" customFormat="1" x14ac:dyDescent="0.25">
      <c r="A43" s="14" t="s">
        <v>149</v>
      </c>
      <c r="B43" s="15" t="s">
        <v>137</v>
      </c>
      <c r="C43" s="14" t="s">
        <v>46</v>
      </c>
      <c r="D43" s="14" t="s">
        <v>61</v>
      </c>
      <c r="E43" s="14" t="s">
        <v>62</v>
      </c>
      <c r="F43" s="14" t="s">
        <v>201</v>
      </c>
      <c r="G43" s="14" t="s">
        <v>48</v>
      </c>
      <c r="H43" s="14" t="s">
        <v>146</v>
      </c>
      <c r="I43" s="16" t="s">
        <v>47</v>
      </c>
      <c r="J43" s="16" t="s">
        <v>47</v>
      </c>
      <c r="K43" s="16" t="s">
        <v>47</v>
      </c>
      <c r="L43" s="16" t="s">
        <v>47</v>
      </c>
      <c r="M43" s="16">
        <v>0</v>
      </c>
      <c r="N43" s="14" t="s">
        <v>47</v>
      </c>
      <c r="O43" s="14" t="s">
        <v>147</v>
      </c>
      <c r="P43" s="14" t="s">
        <v>148</v>
      </c>
      <c r="Q43" s="16">
        <f t="shared" si="1"/>
        <v>313720</v>
      </c>
      <c r="R43" s="16">
        <v>0</v>
      </c>
      <c r="S43" s="16">
        <v>313720</v>
      </c>
      <c r="T43" s="16">
        <v>0</v>
      </c>
      <c r="U43" s="14" t="s">
        <v>49</v>
      </c>
      <c r="V43" s="16">
        <v>0</v>
      </c>
      <c r="W43" s="16">
        <v>0</v>
      </c>
      <c r="X43" s="14" t="s">
        <v>49</v>
      </c>
      <c r="Y43" s="16">
        <v>0</v>
      </c>
      <c r="Z43" s="16">
        <v>0</v>
      </c>
      <c r="AA43" s="14" t="s">
        <v>49</v>
      </c>
      <c r="AB43" s="16">
        <v>0</v>
      </c>
      <c r="AC43" s="16">
        <v>0</v>
      </c>
      <c r="AD43" s="14" t="s">
        <v>49</v>
      </c>
      <c r="AE43" s="16">
        <v>0</v>
      </c>
      <c r="AF43" s="14">
        <v>0</v>
      </c>
      <c r="AG43" s="14" t="s">
        <v>49</v>
      </c>
      <c r="AH43" s="16">
        <v>0</v>
      </c>
      <c r="AI43" s="16">
        <v>0</v>
      </c>
      <c r="AJ43" s="14" t="s">
        <v>49</v>
      </c>
      <c r="AK43" s="16">
        <v>0</v>
      </c>
      <c r="AL43" s="16">
        <v>0</v>
      </c>
      <c r="AM43" s="15" t="s">
        <v>47</v>
      </c>
      <c r="AN43" s="14" t="s">
        <v>47</v>
      </c>
      <c r="AO43" s="15" t="s">
        <v>47</v>
      </c>
      <c r="AP43" s="14" t="s">
        <v>47</v>
      </c>
    </row>
    <row r="44" spans="1:42" s="17" customFormat="1" x14ac:dyDescent="0.25">
      <c r="A44" s="14" t="s">
        <v>151</v>
      </c>
      <c r="B44" s="15" t="s">
        <v>137</v>
      </c>
      <c r="C44" s="14" t="s">
        <v>46</v>
      </c>
      <c r="D44" s="14" t="s">
        <v>61</v>
      </c>
      <c r="E44" s="14" t="s">
        <v>62</v>
      </c>
      <c r="F44" s="14" t="s">
        <v>201</v>
      </c>
      <c r="G44" s="14" t="s">
        <v>48</v>
      </c>
      <c r="H44" s="14" t="s">
        <v>150</v>
      </c>
      <c r="I44" s="16" t="s">
        <v>47</v>
      </c>
      <c r="J44" s="16" t="s">
        <v>47</v>
      </c>
      <c r="K44" s="16" t="s">
        <v>47</v>
      </c>
      <c r="L44" s="16" t="s">
        <v>47</v>
      </c>
      <c r="M44" s="16">
        <v>0</v>
      </c>
      <c r="N44" s="14" t="s">
        <v>47</v>
      </c>
      <c r="O44" s="14" t="s">
        <v>54</v>
      </c>
      <c r="P44" s="14" t="s">
        <v>47</v>
      </c>
      <c r="Q44" s="16">
        <f t="shared" si="1"/>
        <v>16459539.537600001</v>
      </c>
      <c r="R44" s="16">
        <v>0</v>
      </c>
      <c r="S44" s="16">
        <v>14589274.5536</v>
      </c>
      <c r="T44" s="16">
        <v>0</v>
      </c>
      <c r="U44" s="14" t="s">
        <v>49</v>
      </c>
      <c r="V44" s="16">
        <v>0</v>
      </c>
      <c r="W44" s="16">
        <v>1612297.4</v>
      </c>
      <c r="X44" s="14" t="s">
        <v>49</v>
      </c>
      <c r="Y44" s="16">
        <v>257967.584</v>
      </c>
      <c r="Z44" s="16">
        <v>0</v>
      </c>
      <c r="AA44" s="14" t="s">
        <v>49</v>
      </c>
      <c r="AB44" s="16">
        <v>0</v>
      </c>
      <c r="AC44" s="16">
        <v>0</v>
      </c>
      <c r="AD44" s="14" t="s">
        <v>49</v>
      </c>
      <c r="AE44" s="16">
        <v>0</v>
      </c>
      <c r="AF44" s="14">
        <v>0</v>
      </c>
      <c r="AG44" s="14" t="s">
        <v>49</v>
      </c>
      <c r="AH44" s="16">
        <v>0</v>
      </c>
      <c r="AI44" s="16">
        <v>0</v>
      </c>
      <c r="AJ44" s="14" t="s">
        <v>49</v>
      </c>
      <c r="AK44" s="16">
        <v>0</v>
      </c>
      <c r="AL44" s="16">
        <v>0</v>
      </c>
      <c r="AM44" s="15" t="s">
        <v>47</v>
      </c>
      <c r="AN44" s="14" t="s">
        <v>47</v>
      </c>
      <c r="AO44" s="15" t="s">
        <v>47</v>
      </c>
      <c r="AP44" s="14" t="s">
        <v>47</v>
      </c>
    </row>
    <row r="45" spans="1:42" s="17" customFormat="1" x14ac:dyDescent="0.25">
      <c r="A45" s="14" t="s">
        <v>155</v>
      </c>
      <c r="B45" s="15" t="s">
        <v>137</v>
      </c>
      <c r="C45" s="14" t="s">
        <v>46</v>
      </c>
      <c r="D45" s="14" t="s">
        <v>61</v>
      </c>
      <c r="E45" s="14" t="s">
        <v>62</v>
      </c>
      <c r="F45" s="14" t="s">
        <v>201</v>
      </c>
      <c r="G45" s="14" t="s">
        <v>48</v>
      </c>
      <c r="H45" s="14" t="s">
        <v>152</v>
      </c>
      <c r="I45" s="16" t="s">
        <v>47</v>
      </c>
      <c r="J45" s="16" t="s">
        <v>47</v>
      </c>
      <c r="K45" s="16" t="s">
        <v>47</v>
      </c>
      <c r="L45" s="16" t="s">
        <v>47</v>
      </c>
      <c r="M45" s="16">
        <v>0</v>
      </c>
      <c r="N45" s="14" t="s">
        <v>47</v>
      </c>
      <c r="O45" s="14" t="s">
        <v>153</v>
      </c>
      <c r="P45" s="14" t="s">
        <v>154</v>
      </c>
      <c r="Q45" s="16">
        <f t="shared" si="1"/>
        <v>3556377.3708000001</v>
      </c>
      <c r="R45" s="16">
        <v>0</v>
      </c>
      <c r="S45" s="16">
        <v>2020341.4700000002</v>
      </c>
      <c r="T45" s="16">
        <v>1324168.8799999999</v>
      </c>
      <c r="U45" s="14" t="s">
        <v>59</v>
      </c>
      <c r="V45" s="16">
        <v>211867.0208</v>
      </c>
      <c r="W45" s="16">
        <v>0</v>
      </c>
      <c r="X45" s="14" t="s">
        <v>49</v>
      </c>
      <c r="Y45" s="16">
        <v>0</v>
      </c>
      <c r="Z45" s="16">
        <v>0</v>
      </c>
      <c r="AA45" s="14" t="s">
        <v>49</v>
      </c>
      <c r="AB45" s="16">
        <v>0</v>
      </c>
      <c r="AC45" s="16">
        <v>0</v>
      </c>
      <c r="AD45" s="14" t="s">
        <v>49</v>
      </c>
      <c r="AE45" s="16">
        <v>0</v>
      </c>
      <c r="AF45" s="14">
        <v>0</v>
      </c>
      <c r="AG45" s="14" t="s">
        <v>49</v>
      </c>
      <c r="AH45" s="16">
        <v>0</v>
      </c>
      <c r="AI45" s="16">
        <v>0</v>
      </c>
      <c r="AJ45" s="14" t="s">
        <v>49</v>
      </c>
      <c r="AK45" s="16">
        <v>0</v>
      </c>
      <c r="AL45" s="16">
        <v>0</v>
      </c>
      <c r="AM45" s="15" t="s">
        <v>47</v>
      </c>
      <c r="AN45" s="14" t="s">
        <v>47</v>
      </c>
      <c r="AO45" s="15" t="s">
        <v>47</v>
      </c>
      <c r="AP45" s="14" t="s">
        <v>47</v>
      </c>
    </row>
    <row r="46" spans="1:42" s="17" customFormat="1" x14ac:dyDescent="0.25">
      <c r="A46" s="14" t="s">
        <v>157</v>
      </c>
      <c r="B46" s="15" t="s">
        <v>137</v>
      </c>
      <c r="C46" s="14" t="s">
        <v>46</v>
      </c>
      <c r="D46" s="14" t="s">
        <v>61</v>
      </c>
      <c r="E46" s="14" t="s">
        <v>62</v>
      </c>
      <c r="F46" s="14" t="s">
        <v>201</v>
      </c>
      <c r="G46" s="14" t="s">
        <v>48</v>
      </c>
      <c r="H46" s="14" t="s">
        <v>156</v>
      </c>
      <c r="I46" s="16" t="s">
        <v>47</v>
      </c>
      <c r="J46" s="16" t="s">
        <v>47</v>
      </c>
      <c r="K46" s="16" t="s">
        <v>47</v>
      </c>
      <c r="L46" s="16" t="s">
        <v>47</v>
      </c>
      <c r="M46" s="16">
        <v>0</v>
      </c>
      <c r="N46" s="14" t="s">
        <v>47</v>
      </c>
      <c r="O46" s="14" t="s">
        <v>54</v>
      </c>
      <c r="P46" s="14" t="s">
        <v>47</v>
      </c>
      <c r="Q46" s="16">
        <f t="shared" si="1"/>
        <v>50230492.082599998</v>
      </c>
      <c r="R46" s="16">
        <v>0</v>
      </c>
      <c r="S46" s="16">
        <v>40796483.603799999</v>
      </c>
      <c r="T46" s="16">
        <v>0</v>
      </c>
      <c r="U46" s="14" t="s">
        <v>49</v>
      </c>
      <c r="V46" s="16">
        <v>0</v>
      </c>
      <c r="W46" s="16">
        <v>8132765.9299999997</v>
      </c>
      <c r="X46" s="14" t="s">
        <v>59</v>
      </c>
      <c r="Y46" s="16">
        <v>1301242.5488000002</v>
      </c>
      <c r="Z46" s="16">
        <v>0</v>
      </c>
      <c r="AA46" s="14" t="s">
        <v>49</v>
      </c>
      <c r="AB46" s="16">
        <v>0</v>
      </c>
      <c r="AC46" s="16">
        <v>0</v>
      </c>
      <c r="AD46" s="14" t="s">
        <v>49</v>
      </c>
      <c r="AE46" s="16">
        <v>0</v>
      </c>
      <c r="AF46" s="14">
        <v>0</v>
      </c>
      <c r="AG46" s="14" t="s">
        <v>49</v>
      </c>
      <c r="AH46" s="16">
        <v>0</v>
      </c>
      <c r="AI46" s="16">
        <v>0</v>
      </c>
      <c r="AJ46" s="14" t="s">
        <v>49</v>
      </c>
      <c r="AK46" s="16">
        <v>0</v>
      </c>
      <c r="AL46" s="16">
        <v>0</v>
      </c>
      <c r="AM46" s="15" t="s">
        <v>47</v>
      </c>
      <c r="AN46" s="14" t="s">
        <v>47</v>
      </c>
      <c r="AO46" s="15" t="s">
        <v>47</v>
      </c>
      <c r="AP46" s="14" t="s">
        <v>47</v>
      </c>
    </row>
    <row r="47" spans="1:42" s="17" customFormat="1" x14ac:dyDescent="0.25">
      <c r="A47" s="14" t="s">
        <v>159</v>
      </c>
      <c r="B47" s="15" t="s">
        <v>137</v>
      </c>
      <c r="C47" s="14" t="s">
        <v>46</v>
      </c>
      <c r="D47" s="14" t="s">
        <v>65</v>
      </c>
      <c r="E47" s="14" t="s">
        <v>66</v>
      </c>
      <c r="F47" s="14" t="s">
        <v>208</v>
      </c>
      <c r="G47" s="14" t="s">
        <v>48</v>
      </c>
      <c r="H47" s="14" t="s">
        <v>158</v>
      </c>
      <c r="I47" s="16" t="s">
        <v>47</v>
      </c>
      <c r="J47" s="16" t="s">
        <v>47</v>
      </c>
      <c r="K47" s="16" t="s">
        <v>47</v>
      </c>
      <c r="L47" s="16" t="s">
        <v>47</v>
      </c>
      <c r="M47" s="16">
        <v>0</v>
      </c>
      <c r="N47" s="14" t="s">
        <v>47</v>
      </c>
      <c r="O47" s="14" t="s">
        <v>54</v>
      </c>
      <c r="P47" s="14" t="s">
        <v>47</v>
      </c>
      <c r="Q47" s="16">
        <f t="shared" si="1"/>
        <v>66298567.908399984</v>
      </c>
      <c r="R47" s="16">
        <v>0</v>
      </c>
      <c r="S47" s="16">
        <v>52566430.720399991</v>
      </c>
      <c r="T47" s="16">
        <v>0</v>
      </c>
      <c r="U47" s="14" t="s">
        <v>49</v>
      </c>
      <c r="V47" s="16">
        <v>0</v>
      </c>
      <c r="W47" s="16">
        <v>11838049.300000001</v>
      </c>
      <c r="X47" s="14" t="s">
        <v>49</v>
      </c>
      <c r="Y47" s="16">
        <v>1894087.888</v>
      </c>
      <c r="Z47" s="16">
        <v>0</v>
      </c>
      <c r="AA47" s="14" t="s">
        <v>49</v>
      </c>
      <c r="AB47" s="16">
        <v>0</v>
      </c>
      <c r="AC47" s="16">
        <v>0</v>
      </c>
      <c r="AD47" s="14" t="s">
        <v>49</v>
      </c>
      <c r="AE47" s="16">
        <v>0</v>
      </c>
      <c r="AF47" s="14">
        <v>0</v>
      </c>
      <c r="AG47" s="14" t="s">
        <v>49</v>
      </c>
      <c r="AH47" s="16">
        <v>0</v>
      </c>
      <c r="AI47" s="16">
        <v>0</v>
      </c>
      <c r="AJ47" s="14" t="s">
        <v>49</v>
      </c>
      <c r="AK47" s="16">
        <v>0</v>
      </c>
      <c r="AL47" s="16">
        <v>0</v>
      </c>
      <c r="AM47" s="15" t="s">
        <v>47</v>
      </c>
      <c r="AN47" s="14" t="s">
        <v>47</v>
      </c>
      <c r="AO47" s="15" t="s">
        <v>47</v>
      </c>
      <c r="AP47" s="14" t="s">
        <v>47</v>
      </c>
    </row>
    <row r="48" spans="1:42" s="17" customFormat="1" x14ac:dyDescent="0.25">
      <c r="A48" s="14" t="s">
        <v>161</v>
      </c>
      <c r="B48" s="15" t="s">
        <v>137</v>
      </c>
      <c r="C48" s="14" t="s">
        <v>46</v>
      </c>
      <c r="D48" s="14" t="s">
        <v>105</v>
      </c>
      <c r="E48" s="14" t="s">
        <v>106</v>
      </c>
      <c r="F48" s="14" t="s">
        <v>220</v>
      </c>
      <c r="G48" s="14" t="s">
        <v>48</v>
      </c>
      <c r="H48" s="14" t="s">
        <v>160</v>
      </c>
      <c r="I48" s="16" t="s">
        <v>47</v>
      </c>
      <c r="J48" s="16" t="s">
        <v>47</v>
      </c>
      <c r="K48" s="16" t="s">
        <v>47</v>
      </c>
      <c r="L48" s="16" t="s">
        <v>47</v>
      </c>
      <c r="M48" s="16">
        <v>0</v>
      </c>
      <c r="N48" s="14" t="s">
        <v>47</v>
      </c>
      <c r="O48" s="14" t="s">
        <v>54</v>
      </c>
      <c r="P48" s="14" t="s">
        <v>47</v>
      </c>
      <c r="Q48" s="16">
        <f t="shared" si="1"/>
        <v>21944912.491599996</v>
      </c>
      <c r="R48" s="16">
        <v>0</v>
      </c>
      <c r="S48" s="16">
        <v>17116567.548799999</v>
      </c>
      <c r="T48" s="16">
        <v>0</v>
      </c>
      <c r="U48" s="14" t="s">
        <v>49</v>
      </c>
      <c r="V48" s="16">
        <v>0</v>
      </c>
      <c r="W48" s="16">
        <v>4162366.33</v>
      </c>
      <c r="X48" s="14" t="s">
        <v>49</v>
      </c>
      <c r="Y48" s="16">
        <v>665978.6128</v>
      </c>
      <c r="Z48" s="16">
        <v>0</v>
      </c>
      <c r="AA48" s="14" t="s">
        <v>49</v>
      </c>
      <c r="AB48" s="16">
        <v>0</v>
      </c>
      <c r="AC48" s="16">
        <v>0</v>
      </c>
      <c r="AD48" s="14" t="s">
        <v>49</v>
      </c>
      <c r="AE48" s="16">
        <v>0</v>
      </c>
      <c r="AF48" s="14">
        <v>0</v>
      </c>
      <c r="AG48" s="14" t="s">
        <v>49</v>
      </c>
      <c r="AH48" s="16">
        <v>0</v>
      </c>
      <c r="AI48" s="16">
        <v>0</v>
      </c>
      <c r="AJ48" s="14" t="s">
        <v>49</v>
      </c>
      <c r="AK48" s="16">
        <v>0</v>
      </c>
      <c r="AL48" s="16">
        <v>0</v>
      </c>
      <c r="AM48" s="15" t="s">
        <v>47</v>
      </c>
      <c r="AN48" s="14" t="s">
        <v>47</v>
      </c>
      <c r="AO48" s="15" t="s">
        <v>47</v>
      </c>
      <c r="AP48" s="14" t="s">
        <v>47</v>
      </c>
    </row>
    <row r="49" spans="1:42" s="17" customFormat="1" x14ac:dyDescent="0.25">
      <c r="A49" s="14" t="s">
        <v>164</v>
      </c>
      <c r="B49" s="15" t="s">
        <v>162</v>
      </c>
      <c r="C49" s="14" t="s">
        <v>46</v>
      </c>
      <c r="D49" s="14" t="s">
        <v>51</v>
      </c>
      <c r="E49" s="14" t="s">
        <v>52</v>
      </c>
      <c r="F49" s="14" t="s">
        <v>208</v>
      </c>
      <c r="G49" s="14" t="s">
        <v>48</v>
      </c>
      <c r="H49" s="14" t="s">
        <v>163</v>
      </c>
      <c r="I49" s="16" t="s">
        <v>47</v>
      </c>
      <c r="J49" s="16" t="s">
        <v>47</v>
      </c>
      <c r="K49" s="16" t="s">
        <v>47</v>
      </c>
      <c r="L49" s="16" t="s">
        <v>47</v>
      </c>
      <c r="M49" s="16">
        <v>0</v>
      </c>
      <c r="N49" s="14" t="s">
        <v>47</v>
      </c>
      <c r="O49" s="14" t="s">
        <v>54</v>
      </c>
      <c r="P49" s="14" t="s">
        <v>47</v>
      </c>
      <c r="Q49" s="16">
        <f t="shared" si="1"/>
        <v>53002813.584799998</v>
      </c>
      <c r="R49" s="16">
        <v>0</v>
      </c>
      <c r="S49" s="16">
        <v>36436829.445199996</v>
      </c>
      <c r="T49" s="16">
        <v>0</v>
      </c>
      <c r="U49" s="14" t="s">
        <v>49</v>
      </c>
      <c r="V49" s="16">
        <v>0</v>
      </c>
      <c r="W49" s="16">
        <v>14281020.810000001</v>
      </c>
      <c r="X49" s="14" t="s">
        <v>59</v>
      </c>
      <c r="Y49" s="16">
        <v>2284963.3295999998</v>
      </c>
      <c r="Z49" s="16">
        <v>0</v>
      </c>
      <c r="AA49" s="14" t="s">
        <v>49</v>
      </c>
      <c r="AB49" s="16">
        <v>0</v>
      </c>
      <c r="AC49" s="16">
        <v>0</v>
      </c>
      <c r="AD49" s="14" t="s">
        <v>49</v>
      </c>
      <c r="AE49" s="16">
        <v>0</v>
      </c>
      <c r="AF49" s="14">
        <v>0</v>
      </c>
      <c r="AG49" s="14" t="s">
        <v>49</v>
      </c>
      <c r="AH49" s="16">
        <v>0</v>
      </c>
      <c r="AI49" s="16">
        <v>0</v>
      </c>
      <c r="AJ49" s="14" t="s">
        <v>49</v>
      </c>
      <c r="AK49" s="16">
        <v>0</v>
      </c>
      <c r="AL49" s="16">
        <v>0</v>
      </c>
      <c r="AM49" s="15" t="s">
        <v>47</v>
      </c>
      <c r="AN49" s="14" t="s">
        <v>47</v>
      </c>
      <c r="AO49" s="15" t="s">
        <v>47</v>
      </c>
      <c r="AP49" s="14" t="s">
        <v>47</v>
      </c>
    </row>
    <row r="50" spans="1:42" s="17" customFormat="1" x14ac:dyDescent="0.25">
      <c r="A50" s="14" t="s">
        <v>166</v>
      </c>
      <c r="B50" s="15" t="s">
        <v>162</v>
      </c>
      <c r="C50" s="14" t="s">
        <v>46</v>
      </c>
      <c r="D50" s="14" t="s">
        <v>56</v>
      </c>
      <c r="E50" s="14" t="s">
        <v>57</v>
      </c>
      <c r="F50" s="14" t="s">
        <v>195</v>
      </c>
      <c r="G50" s="14" t="s">
        <v>48</v>
      </c>
      <c r="H50" s="14" t="s">
        <v>165</v>
      </c>
      <c r="I50" s="16" t="s">
        <v>47</v>
      </c>
      <c r="J50" s="16" t="s">
        <v>47</v>
      </c>
      <c r="K50" s="16" t="s">
        <v>47</v>
      </c>
      <c r="L50" s="16" t="s">
        <v>47</v>
      </c>
      <c r="M50" s="16">
        <v>0</v>
      </c>
      <c r="N50" s="14" t="s">
        <v>47</v>
      </c>
      <c r="O50" s="14" t="s">
        <v>54</v>
      </c>
      <c r="P50" s="14" t="s">
        <v>47</v>
      </c>
      <c r="Q50" s="16">
        <f t="shared" si="1"/>
        <v>58372690.818400003</v>
      </c>
      <c r="R50" s="16">
        <v>0</v>
      </c>
      <c r="S50" s="16">
        <v>42219946.128400005</v>
      </c>
      <c r="T50" s="16">
        <v>0</v>
      </c>
      <c r="U50" s="14" t="s">
        <v>49</v>
      </c>
      <c r="V50" s="16">
        <v>0</v>
      </c>
      <c r="W50" s="16">
        <v>13924779.905199999</v>
      </c>
      <c r="X50" s="14" t="s">
        <v>59</v>
      </c>
      <c r="Y50" s="16">
        <v>2227964.7847999996</v>
      </c>
      <c r="Z50" s="16">
        <v>0</v>
      </c>
      <c r="AA50" s="14" t="s">
        <v>49</v>
      </c>
      <c r="AB50" s="16">
        <v>0</v>
      </c>
      <c r="AC50" s="16">
        <v>0</v>
      </c>
      <c r="AD50" s="14" t="s">
        <v>49</v>
      </c>
      <c r="AE50" s="16">
        <v>0</v>
      </c>
      <c r="AF50" s="14">
        <v>0</v>
      </c>
      <c r="AG50" s="14" t="s">
        <v>49</v>
      </c>
      <c r="AH50" s="16">
        <v>0</v>
      </c>
      <c r="AI50" s="16">
        <v>0</v>
      </c>
      <c r="AJ50" s="14" t="s">
        <v>49</v>
      </c>
      <c r="AK50" s="16">
        <v>0</v>
      </c>
      <c r="AL50" s="16">
        <v>0</v>
      </c>
      <c r="AM50" s="15" t="s">
        <v>47</v>
      </c>
      <c r="AN50" s="14" t="s">
        <v>47</v>
      </c>
      <c r="AO50" s="15" t="s">
        <v>47</v>
      </c>
      <c r="AP50" s="14" t="s">
        <v>47</v>
      </c>
    </row>
    <row r="51" spans="1:42" s="17" customFormat="1" x14ac:dyDescent="0.25">
      <c r="A51" s="14" t="s">
        <v>168</v>
      </c>
      <c r="B51" s="15" t="s">
        <v>162</v>
      </c>
      <c r="C51" s="14" t="s">
        <v>46</v>
      </c>
      <c r="D51" s="14" t="s">
        <v>61</v>
      </c>
      <c r="E51" s="14" t="s">
        <v>62</v>
      </c>
      <c r="F51" s="14" t="s">
        <v>202</v>
      </c>
      <c r="G51" s="14" t="s">
        <v>48</v>
      </c>
      <c r="H51" s="14" t="s">
        <v>167</v>
      </c>
      <c r="I51" s="16" t="s">
        <v>47</v>
      </c>
      <c r="J51" s="16" t="s">
        <v>47</v>
      </c>
      <c r="K51" s="16" t="s">
        <v>47</v>
      </c>
      <c r="L51" s="16" t="s">
        <v>47</v>
      </c>
      <c r="M51" s="16">
        <v>0</v>
      </c>
      <c r="N51" s="14" t="s">
        <v>47</v>
      </c>
      <c r="O51" s="14" t="s">
        <v>54</v>
      </c>
      <c r="P51" s="14" t="s">
        <v>47</v>
      </c>
      <c r="Q51" s="16">
        <f t="shared" si="1"/>
        <v>20707558.832899999</v>
      </c>
      <c r="R51" s="16">
        <v>0</v>
      </c>
      <c r="S51" s="16">
        <v>15907401.271599999</v>
      </c>
      <c r="T51" s="16">
        <v>0</v>
      </c>
      <c r="U51" s="14" t="s">
        <v>49</v>
      </c>
      <c r="V51" s="16">
        <v>0</v>
      </c>
      <c r="W51" s="16">
        <v>4138066.8631999996</v>
      </c>
      <c r="X51" s="14" t="s">
        <v>59</v>
      </c>
      <c r="Y51" s="16">
        <v>662090.69810000004</v>
      </c>
      <c r="Z51" s="16">
        <v>0</v>
      </c>
      <c r="AA51" s="14" t="s">
        <v>49</v>
      </c>
      <c r="AB51" s="16">
        <v>0</v>
      </c>
      <c r="AC51" s="16">
        <v>0</v>
      </c>
      <c r="AD51" s="14" t="s">
        <v>49</v>
      </c>
      <c r="AE51" s="16">
        <v>0</v>
      </c>
      <c r="AF51" s="14">
        <v>0</v>
      </c>
      <c r="AG51" s="14" t="s">
        <v>49</v>
      </c>
      <c r="AH51" s="16">
        <v>0</v>
      </c>
      <c r="AI51" s="16">
        <v>0</v>
      </c>
      <c r="AJ51" s="14" t="s">
        <v>49</v>
      </c>
      <c r="AK51" s="16">
        <v>0</v>
      </c>
      <c r="AL51" s="16">
        <v>0</v>
      </c>
      <c r="AM51" s="15" t="s">
        <v>47</v>
      </c>
      <c r="AN51" s="14" t="s">
        <v>47</v>
      </c>
      <c r="AO51" s="15" t="s">
        <v>47</v>
      </c>
      <c r="AP51" s="14" t="s">
        <v>47</v>
      </c>
    </row>
    <row r="52" spans="1:42" s="17" customFormat="1" x14ac:dyDescent="0.25">
      <c r="A52" s="14" t="s">
        <v>170</v>
      </c>
      <c r="B52" s="15" t="s">
        <v>162</v>
      </c>
      <c r="C52" s="14" t="s">
        <v>46</v>
      </c>
      <c r="D52" s="14" t="s">
        <v>65</v>
      </c>
      <c r="E52" s="14" t="s">
        <v>66</v>
      </c>
      <c r="F52" s="14" t="s">
        <v>209</v>
      </c>
      <c r="G52" s="14" t="s">
        <v>48</v>
      </c>
      <c r="H52" s="14" t="s">
        <v>169</v>
      </c>
      <c r="I52" s="16" t="s">
        <v>47</v>
      </c>
      <c r="J52" s="16" t="s">
        <v>47</v>
      </c>
      <c r="K52" s="16" t="s">
        <v>47</v>
      </c>
      <c r="L52" s="16" t="s">
        <v>47</v>
      </c>
      <c r="M52" s="16">
        <v>0</v>
      </c>
      <c r="N52" s="14" t="s">
        <v>47</v>
      </c>
      <c r="O52" s="14" t="s">
        <v>54</v>
      </c>
      <c r="P52" s="14" t="s">
        <v>47</v>
      </c>
      <c r="Q52" s="16">
        <f t="shared" si="1"/>
        <v>7158992.932</v>
      </c>
      <c r="R52" s="16">
        <v>0</v>
      </c>
      <c r="S52" s="16">
        <v>6449072.932</v>
      </c>
      <c r="T52" s="16">
        <v>0</v>
      </c>
      <c r="U52" s="14" t="s">
        <v>49</v>
      </c>
      <c r="V52" s="16">
        <v>0</v>
      </c>
      <c r="W52" s="16">
        <v>612000</v>
      </c>
      <c r="X52" s="14" t="s">
        <v>49</v>
      </c>
      <c r="Y52" s="16">
        <v>97920</v>
      </c>
      <c r="Z52" s="16">
        <v>0</v>
      </c>
      <c r="AA52" s="14" t="s">
        <v>49</v>
      </c>
      <c r="AB52" s="16">
        <v>0</v>
      </c>
      <c r="AC52" s="16">
        <v>0</v>
      </c>
      <c r="AD52" s="14" t="s">
        <v>49</v>
      </c>
      <c r="AE52" s="16">
        <v>0</v>
      </c>
      <c r="AF52" s="14">
        <v>0</v>
      </c>
      <c r="AG52" s="14" t="s">
        <v>49</v>
      </c>
      <c r="AH52" s="16">
        <v>0</v>
      </c>
      <c r="AI52" s="16">
        <v>0</v>
      </c>
      <c r="AJ52" s="14" t="s">
        <v>49</v>
      </c>
      <c r="AK52" s="16">
        <v>0</v>
      </c>
      <c r="AL52" s="16">
        <v>0</v>
      </c>
      <c r="AM52" s="15" t="s">
        <v>47</v>
      </c>
      <c r="AN52" s="14" t="s">
        <v>47</v>
      </c>
      <c r="AO52" s="15" t="s">
        <v>47</v>
      </c>
      <c r="AP52" s="14" t="s">
        <v>47</v>
      </c>
    </row>
    <row r="53" spans="1:42" s="17" customFormat="1" x14ac:dyDescent="0.25">
      <c r="A53" s="14" t="s">
        <v>174</v>
      </c>
      <c r="B53" s="15" t="s">
        <v>162</v>
      </c>
      <c r="C53" s="14" t="s">
        <v>46</v>
      </c>
      <c r="D53" s="14" t="s">
        <v>65</v>
      </c>
      <c r="E53" s="14" t="s">
        <v>66</v>
      </c>
      <c r="F53" s="14" t="s">
        <v>209</v>
      </c>
      <c r="G53" s="14" t="s">
        <v>48</v>
      </c>
      <c r="H53" s="14" t="s">
        <v>171</v>
      </c>
      <c r="I53" s="16" t="s">
        <v>47</v>
      </c>
      <c r="J53" s="16" t="s">
        <v>47</v>
      </c>
      <c r="K53" s="16" t="s">
        <v>47</v>
      </c>
      <c r="L53" s="16" t="s">
        <v>47</v>
      </c>
      <c r="M53" s="16">
        <v>0</v>
      </c>
      <c r="N53" s="14" t="s">
        <v>47</v>
      </c>
      <c r="O53" s="14" t="s">
        <v>172</v>
      </c>
      <c r="P53" s="14" t="s">
        <v>173</v>
      </c>
      <c r="Q53" s="16">
        <f t="shared" si="1"/>
        <v>2826954.3009999995</v>
      </c>
      <c r="R53" s="16">
        <v>0</v>
      </c>
      <c r="S53" s="16">
        <v>2125624.3329999996</v>
      </c>
      <c r="T53" s="16">
        <v>604594.80000000005</v>
      </c>
      <c r="U53" s="14" t="s">
        <v>59</v>
      </c>
      <c r="V53" s="16">
        <v>96735.168000000005</v>
      </c>
      <c r="W53" s="16">
        <v>0</v>
      </c>
      <c r="X53" s="14" t="s">
        <v>49</v>
      </c>
      <c r="Y53" s="16">
        <v>0</v>
      </c>
      <c r="Z53" s="16">
        <v>0</v>
      </c>
      <c r="AA53" s="14" t="s">
        <v>49</v>
      </c>
      <c r="AB53" s="16">
        <v>0</v>
      </c>
      <c r="AC53" s="16">
        <v>0</v>
      </c>
      <c r="AD53" s="14" t="s">
        <v>49</v>
      </c>
      <c r="AE53" s="16">
        <v>0</v>
      </c>
      <c r="AF53" s="14">
        <v>0</v>
      </c>
      <c r="AG53" s="14" t="s">
        <v>49</v>
      </c>
      <c r="AH53" s="16">
        <v>0</v>
      </c>
      <c r="AI53" s="16">
        <v>0</v>
      </c>
      <c r="AJ53" s="14" t="s">
        <v>49</v>
      </c>
      <c r="AK53" s="16">
        <v>0</v>
      </c>
      <c r="AL53" s="16">
        <v>0</v>
      </c>
      <c r="AM53" s="15" t="s">
        <v>47</v>
      </c>
      <c r="AN53" s="14" t="s">
        <v>47</v>
      </c>
      <c r="AO53" s="15" t="s">
        <v>47</v>
      </c>
      <c r="AP53" s="14" t="s">
        <v>47</v>
      </c>
    </row>
    <row r="54" spans="1:42" s="17" customFormat="1" x14ac:dyDescent="0.25">
      <c r="A54" s="14" t="s">
        <v>176</v>
      </c>
      <c r="B54" s="15" t="s">
        <v>162</v>
      </c>
      <c r="C54" s="14" t="s">
        <v>46</v>
      </c>
      <c r="D54" s="14" t="s">
        <v>65</v>
      </c>
      <c r="E54" s="14" t="s">
        <v>66</v>
      </c>
      <c r="F54" s="14" t="s">
        <v>209</v>
      </c>
      <c r="G54" s="14" t="s">
        <v>48</v>
      </c>
      <c r="H54" s="14" t="s">
        <v>175</v>
      </c>
      <c r="I54" s="16" t="s">
        <v>47</v>
      </c>
      <c r="J54" s="16" t="s">
        <v>47</v>
      </c>
      <c r="K54" s="16" t="s">
        <v>47</v>
      </c>
      <c r="L54" s="16" t="s">
        <v>47</v>
      </c>
      <c r="M54" s="16">
        <v>0</v>
      </c>
      <c r="N54" s="14" t="s">
        <v>47</v>
      </c>
      <c r="O54" s="14" t="s">
        <v>54</v>
      </c>
      <c r="P54" s="14" t="s">
        <v>47</v>
      </c>
      <c r="Q54" s="16">
        <f t="shared" si="1"/>
        <v>52380983.272105984</v>
      </c>
      <c r="R54" s="16">
        <v>0</v>
      </c>
      <c r="S54" s="16">
        <v>35217802.7042</v>
      </c>
      <c r="T54" s="16">
        <v>0</v>
      </c>
      <c r="U54" s="14" t="s">
        <v>49</v>
      </c>
      <c r="V54" s="16">
        <v>0</v>
      </c>
      <c r="W54" s="16">
        <v>14795845.317206528</v>
      </c>
      <c r="X54" s="14" t="s">
        <v>59</v>
      </c>
      <c r="Y54" s="16">
        <v>2367335.2506994498</v>
      </c>
      <c r="Z54" s="16">
        <v>0</v>
      </c>
      <c r="AA54" s="14" t="s">
        <v>49</v>
      </c>
      <c r="AB54" s="16">
        <v>0</v>
      </c>
      <c r="AC54" s="16">
        <v>0</v>
      </c>
      <c r="AD54" s="14" t="s">
        <v>49</v>
      </c>
      <c r="AE54" s="16">
        <v>0</v>
      </c>
      <c r="AF54" s="14">
        <v>0</v>
      </c>
      <c r="AG54" s="14" t="s">
        <v>49</v>
      </c>
      <c r="AH54" s="16">
        <v>0</v>
      </c>
      <c r="AI54" s="16">
        <v>0</v>
      </c>
      <c r="AJ54" s="14" t="s">
        <v>49</v>
      </c>
      <c r="AK54" s="16">
        <v>0</v>
      </c>
      <c r="AL54" s="16">
        <v>0</v>
      </c>
      <c r="AM54" s="15" t="s">
        <v>47</v>
      </c>
      <c r="AN54" s="14" t="s">
        <v>47</v>
      </c>
      <c r="AO54" s="15" t="s">
        <v>47</v>
      </c>
      <c r="AP54" s="14" t="s">
        <v>47</v>
      </c>
    </row>
    <row r="55" spans="1:42" s="17" customFormat="1" x14ac:dyDescent="0.25">
      <c r="A55" s="14" t="s">
        <v>213</v>
      </c>
      <c r="B55" s="15" t="s">
        <v>162</v>
      </c>
      <c r="C55" s="14" t="s">
        <v>46</v>
      </c>
      <c r="D55" s="14" t="s">
        <v>105</v>
      </c>
      <c r="E55" s="14" t="s">
        <v>106</v>
      </c>
      <c r="F55" s="14" t="s">
        <v>214</v>
      </c>
      <c r="G55" s="14" t="s">
        <v>48</v>
      </c>
      <c r="H55" s="14" t="s">
        <v>177</v>
      </c>
      <c r="I55" s="16" t="s">
        <v>47</v>
      </c>
      <c r="J55" s="16" t="s">
        <v>47</v>
      </c>
      <c r="K55" s="16" t="s">
        <v>47</v>
      </c>
      <c r="L55" s="16" t="s">
        <v>47</v>
      </c>
      <c r="M55" s="16">
        <v>0</v>
      </c>
      <c r="N55" s="14" t="s">
        <v>47</v>
      </c>
      <c r="O55" s="14" t="s">
        <v>54</v>
      </c>
      <c r="P55" s="14" t="s">
        <v>47</v>
      </c>
      <c r="Q55" s="16">
        <f t="shared" si="1"/>
        <v>10720087.560000001</v>
      </c>
      <c r="R55" s="16">
        <v>0</v>
      </c>
      <c r="S55" s="16">
        <v>8988439.5600000005</v>
      </c>
      <c r="T55" s="16">
        <v>0</v>
      </c>
      <c r="U55" s="14" t="s">
        <v>49</v>
      </c>
      <c r="V55" s="16">
        <v>0</v>
      </c>
      <c r="W55" s="16">
        <v>1492800</v>
      </c>
      <c r="X55" s="14" t="s">
        <v>49</v>
      </c>
      <c r="Y55" s="16">
        <v>238848</v>
      </c>
      <c r="Z55" s="16">
        <v>0</v>
      </c>
      <c r="AA55" s="14" t="s">
        <v>49</v>
      </c>
      <c r="AB55" s="16">
        <v>0</v>
      </c>
      <c r="AC55" s="16">
        <v>0</v>
      </c>
      <c r="AD55" s="14" t="s">
        <v>49</v>
      </c>
      <c r="AE55" s="16">
        <v>0</v>
      </c>
      <c r="AF55" s="14">
        <v>0</v>
      </c>
      <c r="AG55" s="14" t="s">
        <v>49</v>
      </c>
      <c r="AH55" s="16">
        <v>0</v>
      </c>
      <c r="AI55" s="16">
        <v>0</v>
      </c>
      <c r="AJ55" s="14" t="s">
        <v>49</v>
      </c>
      <c r="AK55" s="16">
        <v>0</v>
      </c>
      <c r="AL55" s="16">
        <v>0</v>
      </c>
      <c r="AM55" s="15" t="s">
        <v>47</v>
      </c>
      <c r="AN55" s="14" t="s">
        <v>47</v>
      </c>
      <c r="AO55" s="15" t="s">
        <v>47</v>
      </c>
      <c r="AP55" s="14" t="s">
        <v>47</v>
      </c>
    </row>
    <row r="57" spans="1:42" x14ac:dyDescent="0.25">
      <c r="Q57" s="9">
        <f>SUM(Q2:Q55)</f>
        <v>1168686874.0084116</v>
      </c>
      <c r="R57" s="9">
        <f>SUM(R2:R55)</f>
        <v>0</v>
      </c>
      <c r="S57" s="9">
        <f>SUM(S2:S55)</f>
        <v>920740630.21519601</v>
      </c>
      <c r="T57" s="9">
        <f>SUM(T2:T55)</f>
        <v>3132207.88</v>
      </c>
      <c r="V57" s="9">
        <f>SUM(V2:V55)</f>
        <v>501153.26079999999</v>
      </c>
      <c r="W57" s="9">
        <f>SUM(W2:W55)</f>
        <v>210614554.01081678</v>
      </c>
      <c r="Y57" s="9">
        <f>SUM(Y2:Y55)</f>
        <v>33698328.641598716</v>
      </c>
      <c r="Z57" s="9">
        <f>SUM(Z2:Z55)</f>
        <v>0</v>
      </c>
      <c r="AB57" s="9">
        <f>SUM(AB2:AB55)</f>
        <v>0</v>
      </c>
      <c r="AC57" s="9">
        <f>SUM(AC2:AC55)</f>
        <v>0</v>
      </c>
      <c r="AE57" s="9">
        <f>SUM(AE2:AE55)</f>
        <v>0</v>
      </c>
      <c r="AI57" s="9">
        <f>SUM(AI2:AI55)</f>
        <v>0</v>
      </c>
      <c r="AK57" s="9">
        <f>SUM(AK2:AK55)</f>
        <v>0</v>
      </c>
      <c r="AL57" s="9">
        <f>SUM(AL2:AL55)</f>
        <v>0</v>
      </c>
    </row>
    <row r="59" spans="1:42" x14ac:dyDescent="0.25">
      <c r="J59" s="8" t="s">
        <v>178</v>
      </c>
    </row>
    <row r="61" spans="1:42" x14ac:dyDescent="0.25">
      <c r="J61" s="8" t="s">
        <v>179</v>
      </c>
      <c r="K61" s="8" t="s">
        <v>180</v>
      </c>
      <c r="L61" s="8" t="s">
        <v>181</v>
      </c>
    </row>
    <row r="63" spans="1:42" x14ac:dyDescent="0.25">
      <c r="I63" s="8" t="s">
        <v>182</v>
      </c>
      <c r="J63" s="8">
        <f>S57</f>
        <v>920740630.21519601</v>
      </c>
    </row>
    <row r="65" spans="9:13" x14ac:dyDescent="0.25">
      <c r="I65" s="8" t="s">
        <v>183</v>
      </c>
      <c r="J65" s="8">
        <f>T57+W57</f>
        <v>213746761.89081678</v>
      </c>
      <c r="K65" s="8">
        <f>V57+Y57</f>
        <v>34199481.902398713</v>
      </c>
    </row>
    <row r="67" spans="9:13" x14ac:dyDescent="0.25">
      <c r="I67" s="8" t="s">
        <v>184</v>
      </c>
      <c r="J67" s="8">
        <v>0</v>
      </c>
      <c r="K67" s="8">
        <v>0</v>
      </c>
      <c r="L67" s="8">
        <v>0</v>
      </c>
    </row>
    <row r="69" spans="9:13" x14ac:dyDescent="0.25">
      <c r="I69" s="8" t="s">
        <v>185</v>
      </c>
      <c r="J69" s="8">
        <v>0</v>
      </c>
      <c r="K69" s="8">
        <v>0</v>
      </c>
      <c r="L69" s="8">
        <f>SUM(L63:L68)</f>
        <v>0</v>
      </c>
    </row>
    <row r="71" spans="9:13" x14ac:dyDescent="0.25">
      <c r="I71" s="8" t="s">
        <v>186</v>
      </c>
      <c r="J71" s="8">
        <f>SUM(J63:J70)</f>
        <v>1134487392.1060128</v>
      </c>
      <c r="K71" s="8">
        <f>SUM(K63:K70)</f>
        <v>34199481.902398713</v>
      </c>
      <c r="L71" s="8">
        <f>SUM(L69)</f>
        <v>0</v>
      </c>
      <c r="M71" s="8">
        <f>SUM(J71:L71)</f>
        <v>1168686874.0084116</v>
      </c>
    </row>
  </sheetData>
  <sortState ref="A8:AP55">
    <sortCondition ref="B8:B55"/>
    <sortCondition ref="D8:D55"/>
  </sortState>
  <mergeCells count="4">
    <mergeCell ref="A2:I2"/>
    <mergeCell ref="A3:I3"/>
    <mergeCell ref="A4:I4"/>
    <mergeCell ref="A5:I5"/>
  </mergeCells>
  <phoneticPr fontId="2" type="noConversion"/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Cont_AUX_2</cp:lastModifiedBy>
  <dcterms:created xsi:type="dcterms:W3CDTF">2020-06-01T12:42:34Z</dcterms:created>
  <dcterms:modified xsi:type="dcterms:W3CDTF">2020-06-09T13:10:28Z</dcterms:modified>
</cp:coreProperties>
</file>