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8_{562439C1-F1AA-424B-9094-734993B50262}" xr6:coauthVersionLast="45" xr6:coauthVersionMax="45" xr10:uidLastSave="{00000000-0000-0000-0000-000000000000}"/>
  <bookViews>
    <workbookView xWindow="-120" yWindow="-120" windowWidth="21840" windowHeight="13290" xr2:uid="{C7A5EE86-A7C1-406C-9A03-4643383E09B7}"/>
  </bookViews>
  <sheets>
    <sheet name="Hoja1" sheetId="1" r:id="rId1"/>
  </sheets>
  <definedNames>
    <definedName name="_xlnm._FilterDatabase" localSheetId="0" hidden="1">Hoja1!$A$7:$AP$61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0" i="1" l="1"/>
  <c r="L77" i="1" l="1"/>
  <c r="Q53" i="1" l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6" i="1"/>
  <c r="Q27" i="1"/>
  <c r="Q28" i="1"/>
  <c r="Q29" i="1"/>
  <c r="Q30" i="1"/>
  <c r="Q32" i="1"/>
  <c r="Q33" i="1"/>
  <c r="Q34" i="1"/>
  <c r="Q35" i="1"/>
  <c r="Q36" i="1"/>
  <c r="Q3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58" i="1"/>
  <c r="Q59" i="1"/>
  <c r="Q8" i="1"/>
  <c r="AL63" i="1" l="1"/>
  <c r="AK63" i="1"/>
  <c r="AI63" i="1"/>
  <c r="AE63" i="1"/>
  <c r="K73" i="1" s="1"/>
  <c r="AC63" i="1"/>
  <c r="J73" i="1" s="1"/>
  <c r="AB63" i="1"/>
  <c r="Z63" i="1"/>
  <c r="Y63" i="1"/>
  <c r="W63" i="1"/>
  <c r="V63" i="1"/>
  <c r="K71" i="1" s="1"/>
  <c r="K77" i="1" s="1"/>
  <c r="T63" i="1"/>
  <c r="J71" i="1" s="1"/>
  <c r="S63" i="1"/>
  <c r="J69" i="1" s="1"/>
  <c r="J77" i="1" s="1"/>
  <c r="M77" i="1" s="1"/>
  <c r="R63" i="1"/>
  <c r="Q63" i="1"/>
</calcChain>
</file>

<file path=xl/sharedStrings.xml><?xml version="1.0" encoding="utf-8"?>
<sst xmlns="http://schemas.openxmlformats.org/spreadsheetml/2006/main" count="1371" uniqueCount="237">
  <si>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</si>
  <si>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</si>
  <si>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</si>
  <si>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</si>
  <si>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</si>
  <si>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</si>
  <si>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</si>
  <si>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</si>
  <si>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</si>
  <si>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</si>
  <si>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</si>
  <si>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</si>
  <si>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</si>
  <si>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</si>
  <si>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</si>
  <si>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</si>
  <si>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</si>
  <si>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</si>
  <si>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</si>
  <si>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</si>
  <si>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</si>
  <si>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</si>
  <si>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</si>
  <si>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</si>
  <si>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</si>
  <si>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</si>
  <si>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</si>
  <si>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</si>
  <si>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</si>
  <si>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</si>
  <si>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</si>
  <si>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</si>
  <si>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</si>
  <si>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</si>
  <si>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</si>
  <si>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</si>
  <si>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</si>
  <si>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</si>
  <si>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</si>
  <si>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</si>
  <si>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</si>
  <si>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</si>
  <si>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</si>
  <si>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</si>
  <si>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</si>
  <si>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</si>
  <si>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20/07/2020</t>
  </si>
  <si>
    <t>0301</t>
  </si>
  <si>
    <t>001</t>
  </si>
  <si>
    <t>Z1B8026797</t>
  </si>
  <si>
    <t>-</t>
  </si>
  <si>
    <t>FC</t>
  </si>
  <si>
    <t>00086632-00086703</t>
  </si>
  <si>
    <t/>
  </si>
  <si>
    <t>VENTAS NO CONTRIBUYENTES</t>
  </si>
  <si>
    <t>16</t>
  </si>
  <si>
    <t>2</t>
  </si>
  <si>
    <t>002</t>
  </si>
  <si>
    <t>Z1B8026622</t>
  </si>
  <si>
    <t>00266859-00266899</t>
  </si>
  <si>
    <t>3</t>
  </si>
  <si>
    <t>003</t>
  </si>
  <si>
    <t>Z1B8027648</t>
  </si>
  <si>
    <t>00232646-00232656</t>
  </si>
  <si>
    <t>4</t>
  </si>
  <si>
    <t>00232657</t>
  </si>
  <si>
    <t>SUMINISTROS DESCART MEDIC</t>
  </si>
  <si>
    <t>J407085530</t>
  </si>
  <si>
    <t>5</t>
  </si>
  <si>
    <t>00232658-00232661</t>
  </si>
  <si>
    <t>6</t>
  </si>
  <si>
    <t>00232662</t>
  </si>
  <si>
    <t>CORPORACION GALACTICA JARDINES DE LOS TEQUES C.A</t>
  </si>
  <si>
    <t>J-31456740-3</t>
  </si>
  <si>
    <t>7</t>
  </si>
  <si>
    <t>00232663-00232692</t>
  </si>
  <si>
    <t>8</t>
  </si>
  <si>
    <t>00232693</t>
  </si>
  <si>
    <t>INVERCIONES ANTOTRE</t>
  </si>
  <si>
    <t>J-400232708</t>
  </si>
  <si>
    <t>9</t>
  </si>
  <si>
    <t>00232694-00232700</t>
  </si>
  <si>
    <t>10</t>
  </si>
  <si>
    <t>004</t>
  </si>
  <si>
    <t>Z1B8026803</t>
  </si>
  <si>
    <t>00058564-00058584</t>
  </si>
  <si>
    <t>11</t>
  </si>
  <si>
    <t>21/07/2020</t>
  </si>
  <si>
    <t>00086704-00086705</t>
  </si>
  <si>
    <t>12</t>
  </si>
  <si>
    <t>00086706</t>
  </si>
  <si>
    <t>PORTU HAMBURGUER</t>
  </si>
  <si>
    <t>J40524537-9</t>
  </si>
  <si>
    <t>13</t>
  </si>
  <si>
    <t>00086707-00086745</t>
  </si>
  <si>
    <t>14</t>
  </si>
  <si>
    <t>00266900-00266973</t>
  </si>
  <si>
    <t>15</t>
  </si>
  <si>
    <t>00232701-00232753</t>
  </si>
  <si>
    <t>00058585-00058629</t>
  </si>
  <si>
    <t>17</t>
  </si>
  <si>
    <t>22/07/2020</t>
  </si>
  <si>
    <t>00086746-00086813</t>
  </si>
  <si>
    <t>18</t>
  </si>
  <si>
    <t>NC</t>
  </si>
  <si>
    <t>00000144</t>
  </si>
  <si>
    <t>00086718</t>
  </si>
  <si>
    <t>VEN</t>
  </si>
  <si>
    <t>FLORINDA BELLACHE</t>
  </si>
  <si>
    <t>V8675086</t>
  </si>
  <si>
    <t>19</t>
  </si>
  <si>
    <t>00266974-00267049</t>
  </si>
  <si>
    <t>20</t>
  </si>
  <si>
    <t>00232754-00232824</t>
  </si>
  <si>
    <t>21</t>
  </si>
  <si>
    <t>00058630-00058646</t>
  </si>
  <si>
    <t>22</t>
  </si>
  <si>
    <t>23/07/2020</t>
  </si>
  <si>
    <t>00086814-00086880</t>
  </si>
  <si>
    <t>23</t>
  </si>
  <si>
    <t>00267050-00267122</t>
  </si>
  <si>
    <t>24</t>
  </si>
  <si>
    <t>00232825</t>
  </si>
  <si>
    <t>VIRGINIA BARRETO</t>
  </si>
  <si>
    <t>V20304824</t>
  </si>
  <si>
    <t>25</t>
  </si>
  <si>
    <t>00232826</t>
  </si>
  <si>
    <t>INVERSIONES ALVUAN C.A</t>
  </si>
  <si>
    <t>J404702482</t>
  </si>
  <si>
    <t>26</t>
  </si>
  <si>
    <t>00232827-00232866</t>
  </si>
  <si>
    <t>27</t>
  </si>
  <si>
    <t>00058647-00058656</t>
  </si>
  <si>
    <t>28</t>
  </si>
  <si>
    <t>24/07/2020</t>
  </si>
  <si>
    <t>00086881-00086903</t>
  </si>
  <si>
    <t>29</t>
  </si>
  <si>
    <t>00086904</t>
  </si>
  <si>
    <t>INVERSIONES REPLAYS</t>
  </si>
  <si>
    <t>V403472645</t>
  </si>
  <si>
    <t>30</t>
  </si>
  <si>
    <t>00086905-00086993</t>
  </si>
  <si>
    <t>31</t>
  </si>
  <si>
    <t>00267123-00267125</t>
  </si>
  <si>
    <t>32</t>
  </si>
  <si>
    <t>00267126</t>
  </si>
  <si>
    <t>33</t>
  </si>
  <si>
    <t>00267127-00267217</t>
  </si>
  <si>
    <t>34</t>
  </si>
  <si>
    <t>35</t>
  </si>
  <si>
    <t>00058657-00058711</t>
  </si>
  <si>
    <t>36</t>
  </si>
  <si>
    <t>005</t>
  </si>
  <si>
    <t>Z1B8026520</t>
  </si>
  <si>
    <t>00099441-00099443</t>
  </si>
  <si>
    <t>37</t>
  </si>
  <si>
    <t>25/07/2020</t>
  </si>
  <si>
    <t>00086994-00087018</t>
  </si>
  <si>
    <t>38</t>
  </si>
  <si>
    <t>00087019</t>
  </si>
  <si>
    <t>MARIA MOLINA</t>
  </si>
  <si>
    <t>V350087298</t>
  </si>
  <si>
    <t>39</t>
  </si>
  <si>
    <t>00087020-00087094</t>
  </si>
  <si>
    <t>40</t>
  </si>
  <si>
    <t>00267218-00267310</t>
  </si>
  <si>
    <t>41</t>
  </si>
  <si>
    <t>00232950-00233029</t>
  </si>
  <si>
    <t>42</t>
  </si>
  <si>
    <t>00058712-00058731</t>
  </si>
  <si>
    <t>43</t>
  </si>
  <si>
    <t>00000113</t>
  </si>
  <si>
    <t>00058714</t>
  </si>
  <si>
    <t>DARWIN HERNANDEZ</t>
  </si>
  <si>
    <t>V22666031</t>
  </si>
  <si>
    <t>44</t>
  </si>
  <si>
    <t>45</t>
  </si>
  <si>
    <t>26/07/2020</t>
  </si>
  <si>
    <t>00087095-00087179</t>
  </si>
  <si>
    <t>46</t>
  </si>
  <si>
    <t>00267311-00267389</t>
  </si>
  <si>
    <t>47</t>
  </si>
  <si>
    <t>00233030-00233080</t>
  </si>
  <si>
    <t>48</t>
  </si>
  <si>
    <t>00058732-00058769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</si>
  <si>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</si>
  <si>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</si>
  <si>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</si>
  <si>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</si>
  <si>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</si>
  <si>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</si>
  <si>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</si>
  <si>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</si>
  <si>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</si>
  <si>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20-07-20 HASTA EL 26-07-20</t>
  </si>
  <si>
    <t>0676</t>
  </si>
  <si>
    <t>0677</t>
  </si>
  <si>
    <t>0678</t>
  </si>
  <si>
    <t>0679</t>
  </si>
  <si>
    <t>0680</t>
  </si>
  <si>
    <t>0681</t>
  </si>
  <si>
    <t>1632</t>
  </si>
  <si>
    <t>1633</t>
  </si>
  <si>
    <t>1634</t>
  </si>
  <si>
    <t>1635</t>
  </si>
  <si>
    <t>1636</t>
  </si>
  <si>
    <t>1637</t>
  </si>
  <si>
    <t>1747</t>
  </si>
  <si>
    <t>1748</t>
  </si>
  <si>
    <t>1749</t>
  </si>
  <si>
    <t>1750</t>
  </si>
  <si>
    <t>1751</t>
  </si>
  <si>
    <t>00232867-00232930</t>
  </si>
  <si>
    <t>1752</t>
  </si>
  <si>
    <t>00232931-00232949</t>
  </si>
  <si>
    <t>1753</t>
  </si>
  <si>
    <t>0682</t>
  </si>
  <si>
    <t>CAJA SIN ACTIVIDAD</t>
  </si>
  <si>
    <t>1518</t>
  </si>
  <si>
    <t>00099440</t>
  </si>
  <si>
    <t>1519</t>
  </si>
  <si>
    <t>1520</t>
  </si>
  <si>
    <t>1521</t>
  </si>
  <si>
    <t>1522</t>
  </si>
  <si>
    <t>1523</t>
  </si>
  <si>
    <t>00099444-00099449</t>
  </si>
  <si>
    <t>1638</t>
  </si>
  <si>
    <t>1754</t>
  </si>
  <si>
    <t>0683</t>
  </si>
  <si>
    <t>1525</t>
  </si>
  <si>
    <t>00099450</t>
  </si>
  <si>
    <t>49</t>
  </si>
  <si>
    <t>50</t>
  </si>
  <si>
    <t>51</t>
  </si>
  <si>
    <t>52</t>
  </si>
  <si>
    <t>53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</si>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</sst>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0" fillId="0" borderId="0" xfId="0"/>
    <xf numFmtId="49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F13E-1E18-41CB-9B3F-5948AEE38C2E}">
  <dimension ref="A2:AP77"/>
  <sheetViews>
    <sheetView tabSelected="1"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8" t="s">
        <v>194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195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47640644.096000001</v>
      </c>
      <c r="R8" s="15">
        <v>0</v>
      </c>
      <c r="S8" s="15">
        <v>38578812.140000001</v>
      </c>
      <c r="T8" s="15">
        <v>0</v>
      </c>
      <c r="U8" s="13" t="s">
        <v>50</v>
      </c>
      <c r="V8" s="15">
        <v>0</v>
      </c>
      <c r="W8" s="15">
        <v>7811924.0999999996</v>
      </c>
      <c r="X8" s="13" t="s">
        <v>55</v>
      </c>
      <c r="Y8" s="15">
        <v>1249907.8560000001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22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201</v>
      </c>
      <c r="G9" s="13" t="s">
        <v>51</v>
      </c>
      <c r="H9" s="13" t="s">
        <v>59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>SUM(S9:AP9)</f>
        <v>35182532.302399993</v>
      </c>
      <c r="R9" s="15">
        <v>0</v>
      </c>
      <c r="S9" s="15">
        <v>28707194.349999994</v>
      </c>
      <c r="T9" s="15">
        <v>0</v>
      </c>
      <c r="U9" s="13" t="s">
        <v>50</v>
      </c>
      <c r="V9" s="15">
        <v>0</v>
      </c>
      <c r="W9" s="15">
        <v>5582187.8899999987</v>
      </c>
      <c r="X9" s="13" t="s">
        <v>55</v>
      </c>
      <c r="Y9" s="15">
        <v>893150.06240000005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19" customFormat="1" x14ac:dyDescent="0.25">
      <c r="A10" s="22" t="s">
        <v>60</v>
      </c>
      <c r="B10" s="17" t="s">
        <v>46</v>
      </c>
      <c r="C10" s="16" t="s">
        <v>47</v>
      </c>
      <c r="D10" s="16" t="s">
        <v>61</v>
      </c>
      <c r="E10" s="16" t="s">
        <v>62</v>
      </c>
      <c r="F10" s="16" t="s">
        <v>207</v>
      </c>
      <c r="G10" s="16" t="s">
        <v>51</v>
      </c>
      <c r="H10" s="16" t="s">
        <v>63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>SUM(S10:AP10)</f>
        <v>10602038.9428</v>
      </c>
      <c r="R10" s="18">
        <v>0</v>
      </c>
      <c r="S10" s="18">
        <v>7112212.6349999998</v>
      </c>
      <c r="T10" s="18">
        <v>0</v>
      </c>
      <c r="U10" s="16" t="s">
        <v>50</v>
      </c>
      <c r="V10" s="18">
        <v>0</v>
      </c>
      <c r="W10" s="18">
        <v>3008470.9549999996</v>
      </c>
      <c r="X10" s="16" t="s">
        <v>50</v>
      </c>
      <c r="Y10" s="18">
        <v>481355.35280000005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22" t="s">
        <v>64</v>
      </c>
      <c r="B11" s="17" t="s">
        <v>46</v>
      </c>
      <c r="C11" s="16" t="s">
        <v>47</v>
      </c>
      <c r="D11" s="16" t="s">
        <v>61</v>
      </c>
      <c r="E11" s="16" t="s">
        <v>62</v>
      </c>
      <c r="F11" s="16" t="s">
        <v>207</v>
      </c>
      <c r="G11" s="16" t="s">
        <v>51</v>
      </c>
      <c r="H11" s="16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66</v>
      </c>
      <c r="P11" s="16" t="s">
        <v>67</v>
      </c>
      <c r="Q11" s="18">
        <f>SUM(S11:AP11)</f>
        <v>377000</v>
      </c>
      <c r="R11" s="18">
        <v>0</v>
      </c>
      <c r="S11" s="18">
        <v>0</v>
      </c>
      <c r="T11" s="18">
        <v>325000</v>
      </c>
      <c r="U11" s="16" t="s">
        <v>55</v>
      </c>
      <c r="V11" s="18">
        <v>52000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22" t="s">
        <v>68</v>
      </c>
      <c r="B12" s="17" t="s">
        <v>46</v>
      </c>
      <c r="C12" s="16" t="s">
        <v>47</v>
      </c>
      <c r="D12" s="16" t="s">
        <v>61</v>
      </c>
      <c r="E12" s="16" t="s">
        <v>62</v>
      </c>
      <c r="F12" s="16" t="s">
        <v>207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>SUM(S12:AP12)</f>
        <v>2503367.0015999996</v>
      </c>
      <c r="R12" s="18">
        <v>0</v>
      </c>
      <c r="S12" s="18">
        <v>1116519.9999999998</v>
      </c>
      <c r="T12" s="18">
        <v>0</v>
      </c>
      <c r="U12" s="16" t="s">
        <v>50</v>
      </c>
      <c r="V12" s="18">
        <v>0</v>
      </c>
      <c r="W12" s="18">
        <v>1195557.76</v>
      </c>
      <c r="X12" s="16" t="s">
        <v>50</v>
      </c>
      <c r="Y12" s="18">
        <v>191289.24160000001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22" t="s">
        <v>70</v>
      </c>
      <c r="B13" s="17" t="s">
        <v>46</v>
      </c>
      <c r="C13" s="16" t="s">
        <v>47</v>
      </c>
      <c r="D13" s="16" t="s">
        <v>61</v>
      </c>
      <c r="E13" s="16" t="s">
        <v>62</v>
      </c>
      <c r="F13" s="16" t="s">
        <v>207</v>
      </c>
      <c r="G13" s="16" t="s">
        <v>51</v>
      </c>
      <c r="H13" s="16" t="s">
        <v>71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72</v>
      </c>
      <c r="P13" s="16" t="s">
        <v>73</v>
      </c>
      <c r="Q13" s="18">
        <f>SUM(S13:AP13)</f>
        <v>2771356</v>
      </c>
      <c r="R13" s="18">
        <v>0</v>
      </c>
      <c r="S13" s="18">
        <v>0</v>
      </c>
      <c r="T13" s="18">
        <v>2389100</v>
      </c>
      <c r="U13" s="16" t="s">
        <v>55</v>
      </c>
      <c r="V13" s="18">
        <v>382256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22" t="s">
        <v>74</v>
      </c>
      <c r="B14" s="17" t="s">
        <v>46</v>
      </c>
      <c r="C14" s="16" t="s">
        <v>47</v>
      </c>
      <c r="D14" s="16" t="s">
        <v>61</v>
      </c>
      <c r="E14" s="16" t="s">
        <v>62</v>
      </c>
      <c r="F14" s="16" t="s">
        <v>207</v>
      </c>
      <c r="G14" s="16" t="s">
        <v>51</v>
      </c>
      <c r="H14" s="16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>SUM(S14:AP14)</f>
        <v>32474563.857000008</v>
      </c>
      <c r="R14" s="18">
        <v>0</v>
      </c>
      <c r="S14" s="18">
        <v>22630638.035000008</v>
      </c>
      <c r="T14" s="18">
        <v>0</v>
      </c>
      <c r="U14" s="16" t="s">
        <v>50</v>
      </c>
      <c r="V14" s="18">
        <v>0</v>
      </c>
      <c r="W14" s="18">
        <v>8486142.9499999993</v>
      </c>
      <c r="X14" s="16" t="s">
        <v>50</v>
      </c>
      <c r="Y14" s="18">
        <v>1357782.872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22" t="s">
        <v>76</v>
      </c>
      <c r="B15" s="17" t="s">
        <v>46</v>
      </c>
      <c r="C15" s="16" t="s">
        <v>47</v>
      </c>
      <c r="D15" s="16" t="s">
        <v>61</v>
      </c>
      <c r="E15" s="16" t="s">
        <v>62</v>
      </c>
      <c r="F15" s="16" t="s">
        <v>207</v>
      </c>
      <c r="G15" s="16" t="s">
        <v>51</v>
      </c>
      <c r="H15" s="16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78</v>
      </c>
      <c r="P15" s="16" t="s">
        <v>79</v>
      </c>
      <c r="Q15" s="18">
        <f>SUM(S15:AP15)</f>
        <v>169275.85</v>
      </c>
      <c r="R15" s="18">
        <v>0</v>
      </c>
      <c r="S15" s="18">
        <v>169275.85</v>
      </c>
      <c r="T15" s="18">
        <v>0</v>
      </c>
      <c r="U15" s="16" t="s">
        <v>50</v>
      </c>
      <c r="V15" s="18">
        <v>0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22" t="s">
        <v>80</v>
      </c>
      <c r="B16" s="17" t="s">
        <v>46</v>
      </c>
      <c r="C16" s="16" t="s">
        <v>47</v>
      </c>
      <c r="D16" s="16" t="s">
        <v>61</v>
      </c>
      <c r="E16" s="16" t="s">
        <v>62</v>
      </c>
      <c r="F16" s="16" t="s">
        <v>207</v>
      </c>
      <c r="G16" s="16" t="s">
        <v>51</v>
      </c>
      <c r="H16" s="16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>SUM(S16:AP16)</f>
        <v>9490188.0776000004</v>
      </c>
      <c r="R16" s="18">
        <v>0</v>
      </c>
      <c r="S16" s="18">
        <v>6984857.3600000013</v>
      </c>
      <c r="T16" s="18">
        <v>0</v>
      </c>
      <c r="U16" s="16" t="s">
        <v>50</v>
      </c>
      <c r="V16" s="18">
        <v>0</v>
      </c>
      <c r="W16" s="18">
        <v>2159767.86</v>
      </c>
      <c r="X16" s="16" t="s">
        <v>50</v>
      </c>
      <c r="Y16" s="18">
        <v>345562.85759999999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x14ac:dyDescent="0.25">
      <c r="A17" s="22" t="s">
        <v>82</v>
      </c>
      <c r="B17" s="14" t="s">
        <v>46</v>
      </c>
      <c r="C17" s="13" t="s">
        <v>47</v>
      </c>
      <c r="D17" s="13" t="s">
        <v>83</v>
      </c>
      <c r="E17" s="13" t="s">
        <v>84</v>
      </c>
      <c r="F17" s="13" t="s">
        <v>196</v>
      </c>
      <c r="G17" s="13" t="s">
        <v>51</v>
      </c>
      <c r="H17" s="13" t="s">
        <v>85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5">
        <f>SUM(S17:AP17)</f>
        <v>39303744.983999997</v>
      </c>
      <c r="R17" s="15">
        <v>0</v>
      </c>
      <c r="S17" s="15">
        <v>21781414.689999998</v>
      </c>
      <c r="T17" s="15">
        <v>0</v>
      </c>
      <c r="U17" s="13" t="s">
        <v>50</v>
      </c>
      <c r="V17" s="15">
        <v>0</v>
      </c>
      <c r="W17" s="15">
        <v>15105457.15</v>
      </c>
      <c r="X17" s="13" t="s">
        <v>50</v>
      </c>
      <c r="Y17" s="15">
        <v>2416873.1440000003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x14ac:dyDescent="0.25">
      <c r="A18" s="22" t="s">
        <v>86</v>
      </c>
      <c r="B18" s="20">
        <v>44032</v>
      </c>
      <c r="C18" s="13" t="s">
        <v>47</v>
      </c>
      <c r="D18" s="13" t="s">
        <v>152</v>
      </c>
      <c r="E18" s="22" t="s">
        <v>153</v>
      </c>
      <c r="F18" s="13" t="s">
        <v>218</v>
      </c>
      <c r="G18" s="13" t="s">
        <v>51</v>
      </c>
      <c r="H18" s="22" t="s">
        <v>219</v>
      </c>
      <c r="I18" s="15"/>
      <c r="J18" s="15"/>
      <c r="K18" s="15"/>
      <c r="L18" s="15"/>
      <c r="M18" s="15">
        <v>0</v>
      </c>
      <c r="N18" s="13"/>
      <c r="O18" s="24" t="s">
        <v>217</v>
      </c>
      <c r="P18" s="24"/>
      <c r="Q18" s="26">
        <v>0</v>
      </c>
      <c r="R18" s="26">
        <v>0</v>
      </c>
      <c r="S18" s="26">
        <v>0</v>
      </c>
      <c r="T18" s="26">
        <v>0</v>
      </c>
      <c r="U18" s="24" t="s">
        <v>50</v>
      </c>
      <c r="V18" s="26">
        <v>0</v>
      </c>
      <c r="W18" s="26">
        <v>0</v>
      </c>
      <c r="X18" s="24" t="s">
        <v>50</v>
      </c>
      <c r="Y18" s="26">
        <v>0</v>
      </c>
      <c r="Z18" s="26">
        <v>0</v>
      </c>
      <c r="AA18" s="24" t="s">
        <v>50</v>
      </c>
      <c r="AB18" s="26">
        <v>0</v>
      </c>
      <c r="AC18" s="26">
        <v>0</v>
      </c>
      <c r="AD18" s="24" t="s">
        <v>50</v>
      </c>
      <c r="AE18" s="26">
        <v>0</v>
      </c>
      <c r="AF18" s="24">
        <v>0</v>
      </c>
      <c r="AG18" s="24" t="s">
        <v>50</v>
      </c>
      <c r="AH18" s="26">
        <v>0</v>
      </c>
      <c r="AI18" s="26">
        <v>0</v>
      </c>
      <c r="AJ18" s="24" t="s">
        <v>50</v>
      </c>
      <c r="AK18" s="26">
        <v>0</v>
      </c>
      <c r="AL18" s="26">
        <v>0</v>
      </c>
      <c r="AM18" s="25" t="s">
        <v>53</v>
      </c>
      <c r="AN18" s="24" t="s">
        <v>53</v>
      </c>
      <c r="AO18" s="25" t="s">
        <v>53</v>
      </c>
      <c r="AP18" s="24" t="s">
        <v>53</v>
      </c>
    </row>
    <row r="19" spans="1:42" s="19" customFormat="1" x14ac:dyDescent="0.25">
      <c r="A19" s="22" t="s">
        <v>89</v>
      </c>
      <c r="B19" s="17" t="s">
        <v>87</v>
      </c>
      <c r="C19" s="16" t="s">
        <v>47</v>
      </c>
      <c r="D19" s="16" t="s">
        <v>48</v>
      </c>
      <c r="E19" s="16" t="s">
        <v>49</v>
      </c>
      <c r="F19" s="16" t="s">
        <v>196</v>
      </c>
      <c r="G19" s="16" t="s">
        <v>51</v>
      </c>
      <c r="H19" s="16" t="s">
        <v>88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>SUM(S19:AP19)</f>
        <v>787600</v>
      </c>
      <c r="R19" s="18">
        <v>0</v>
      </c>
      <c r="S19" s="18">
        <v>787600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22" t="s">
        <v>93</v>
      </c>
      <c r="B20" s="17" t="s">
        <v>87</v>
      </c>
      <c r="C20" s="16" t="s">
        <v>47</v>
      </c>
      <c r="D20" s="16" t="s">
        <v>48</v>
      </c>
      <c r="E20" s="16" t="s">
        <v>49</v>
      </c>
      <c r="F20" s="16" t="s">
        <v>196</v>
      </c>
      <c r="G20" s="16" t="s">
        <v>51</v>
      </c>
      <c r="H20" s="16" t="s">
        <v>90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91</v>
      </c>
      <c r="P20" s="16" t="s">
        <v>92</v>
      </c>
      <c r="Q20" s="18">
        <f>SUM(S20:AP20)</f>
        <v>774624</v>
      </c>
      <c r="R20" s="18">
        <v>0</v>
      </c>
      <c r="S20" s="18">
        <v>535200</v>
      </c>
      <c r="T20" s="18">
        <v>206400</v>
      </c>
      <c r="U20" s="16" t="s">
        <v>55</v>
      </c>
      <c r="V20" s="18">
        <v>33024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22" t="s">
        <v>95</v>
      </c>
      <c r="B21" s="17" t="s">
        <v>87</v>
      </c>
      <c r="C21" s="16" t="s">
        <v>47</v>
      </c>
      <c r="D21" s="16" t="s">
        <v>48</v>
      </c>
      <c r="E21" s="16" t="s">
        <v>49</v>
      </c>
      <c r="F21" s="16" t="s">
        <v>196</v>
      </c>
      <c r="G21" s="16" t="s">
        <v>51</v>
      </c>
      <c r="H21" s="16" t="s">
        <v>94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>SUM(S21:AP21)</f>
        <v>41274137.662799999</v>
      </c>
      <c r="R21" s="18">
        <v>0</v>
      </c>
      <c r="S21" s="18">
        <v>30742136.230000004</v>
      </c>
      <c r="T21" s="18">
        <v>0</v>
      </c>
      <c r="U21" s="16" t="s">
        <v>50</v>
      </c>
      <c r="V21" s="18">
        <v>0</v>
      </c>
      <c r="W21" s="18">
        <v>9079311.5800000001</v>
      </c>
      <c r="X21" s="16" t="s">
        <v>50</v>
      </c>
      <c r="Y21" s="18">
        <v>1452689.8528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x14ac:dyDescent="0.25">
      <c r="A22" s="22" t="s">
        <v>97</v>
      </c>
      <c r="B22" s="14" t="s">
        <v>87</v>
      </c>
      <c r="C22" s="13" t="s">
        <v>47</v>
      </c>
      <c r="D22" s="13" t="s">
        <v>57</v>
      </c>
      <c r="E22" s="13" t="s">
        <v>58</v>
      </c>
      <c r="F22" s="13" t="s">
        <v>202</v>
      </c>
      <c r="G22" s="13" t="s">
        <v>51</v>
      </c>
      <c r="H22" s="13" t="s">
        <v>96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>SUM(S22:AP22)</f>
        <v>49424586.052999996</v>
      </c>
      <c r="R22" s="15">
        <v>0</v>
      </c>
      <c r="S22" s="15">
        <v>35427127.969399996</v>
      </c>
      <c r="T22" s="15">
        <v>0</v>
      </c>
      <c r="U22" s="13" t="s">
        <v>50</v>
      </c>
      <c r="V22" s="15">
        <v>0</v>
      </c>
      <c r="W22" s="15">
        <v>12066774.210000001</v>
      </c>
      <c r="X22" s="13" t="s">
        <v>55</v>
      </c>
      <c r="Y22" s="15">
        <v>1930683.8735999998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22" t="s">
        <v>55</v>
      </c>
      <c r="B23" s="14" t="s">
        <v>87</v>
      </c>
      <c r="C23" s="13" t="s">
        <v>47</v>
      </c>
      <c r="D23" s="13" t="s">
        <v>61</v>
      </c>
      <c r="E23" s="13" t="s">
        <v>62</v>
      </c>
      <c r="F23" s="13" t="s">
        <v>208</v>
      </c>
      <c r="G23" s="13" t="s">
        <v>51</v>
      </c>
      <c r="H23" s="13" t="s">
        <v>98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SUM(S23:AP23)</f>
        <v>45285754.977799997</v>
      </c>
      <c r="R23" s="15">
        <v>0</v>
      </c>
      <c r="S23" s="15">
        <v>31154457.984999999</v>
      </c>
      <c r="T23" s="15">
        <v>0</v>
      </c>
      <c r="U23" s="13" t="s">
        <v>50</v>
      </c>
      <c r="V23" s="15">
        <v>0</v>
      </c>
      <c r="W23" s="15">
        <v>12182152.58</v>
      </c>
      <c r="X23" s="13" t="s">
        <v>55</v>
      </c>
      <c r="Y23" s="15">
        <v>1949144.4128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22" t="s">
        <v>100</v>
      </c>
      <c r="B24" s="14" t="s">
        <v>87</v>
      </c>
      <c r="C24" s="13" t="s">
        <v>47</v>
      </c>
      <c r="D24" s="13" t="s">
        <v>83</v>
      </c>
      <c r="E24" s="13" t="s">
        <v>84</v>
      </c>
      <c r="F24" s="13" t="s">
        <v>197</v>
      </c>
      <c r="G24" s="13" t="s">
        <v>51</v>
      </c>
      <c r="H24" s="13" t="s">
        <v>99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SUM(S24:AP24)</f>
        <v>35402454.740199998</v>
      </c>
      <c r="R24" s="15">
        <v>0</v>
      </c>
      <c r="S24" s="15">
        <v>20570912.855</v>
      </c>
      <c r="T24" s="15">
        <v>0</v>
      </c>
      <c r="U24" s="13" t="s">
        <v>50</v>
      </c>
      <c r="V24" s="15">
        <v>0</v>
      </c>
      <c r="W24" s="15">
        <v>12785811.969999999</v>
      </c>
      <c r="X24" s="13" t="s">
        <v>50</v>
      </c>
      <c r="Y24" s="15">
        <v>2045729.9151999997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21" customFormat="1" x14ac:dyDescent="0.25">
      <c r="A25" s="22" t="s">
        <v>103</v>
      </c>
      <c r="B25" s="20">
        <v>44033</v>
      </c>
      <c r="C25" s="22" t="s">
        <v>47</v>
      </c>
      <c r="D25" s="22" t="s">
        <v>152</v>
      </c>
      <c r="E25" s="22" t="s">
        <v>153</v>
      </c>
      <c r="F25" s="22" t="s">
        <v>220</v>
      </c>
      <c r="G25" s="22" t="s">
        <v>51</v>
      </c>
      <c r="H25" s="22" t="s">
        <v>219</v>
      </c>
      <c r="I25" s="23"/>
      <c r="J25" s="23"/>
      <c r="K25" s="23"/>
      <c r="L25" s="23"/>
      <c r="M25" s="23">
        <v>0</v>
      </c>
      <c r="N25" s="22"/>
      <c r="O25" s="24" t="s">
        <v>217</v>
      </c>
      <c r="P25" s="24"/>
      <c r="Q25" s="26">
        <v>0</v>
      </c>
      <c r="R25" s="26">
        <v>0</v>
      </c>
      <c r="S25" s="26">
        <v>0</v>
      </c>
      <c r="T25" s="26">
        <v>0</v>
      </c>
      <c r="U25" s="24" t="s">
        <v>50</v>
      </c>
      <c r="V25" s="26">
        <v>0</v>
      </c>
      <c r="W25" s="26">
        <v>0</v>
      </c>
      <c r="X25" s="24" t="s">
        <v>50</v>
      </c>
      <c r="Y25" s="26">
        <v>0</v>
      </c>
      <c r="Z25" s="26">
        <v>0</v>
      </c>
      <c r="AA25" s="24" t="s">
        <v>50</v>
      </c>
      <c r="AB25" s="26">
        <v>0</v>
      </c>
      <c r="AC25" s="26">
        <v>0</v>
      </c>
      <c r="AD25" s="24" t="s">
        <v>50</v>
      </c>
      <c r="AE25" s="26">
        <v>0</v>
      </c>
      <c r="AF25" s="24">
        <v>0</v>
      </c>
      <c r="AG25" s="24" t="s">
        <v>50</v>
      </c>
      <c r="AH25" s="26">
        <v>0</v>
      </c>
      <c r="AI25" s="26">
        <v>0</v>
      </c>
      <c r="AJ25" s="24" t="s">
        <v>50</v>
      </c>
      <c r="AK25" s="26">
        <v>0</v>
      </c>
      <c r="AL25" s="26">
        <v>0</v>
      </c>
      <c r="AM25" s="25" t="s">
        <v>53</v>
      </c>
      <c r="AN25" s="24" t="s">
        <v>53</v>
      </c>
      <c r="AO25" s="25" t="s">
        <v>53</v>
      </c>
      <c r="AP25" s="24" t="s">
        <v>53</v>
      </c>
    </row>
    <row r="26" spans="1:42" s="19" customFormat="1" x14ac:dyDescent="0.25">
      <c r="A26" s="22" t="s">
        <v>110</v>
      </c>
      <c r="B26" s="17" t="s">
        <v>101</v>
      </c>
      <c r="C26" s="16" t="s">
        <v>47</v>
      </c>
      <c r="D26" s="16" t="s">
        <v>48</v>
      </c>
      <c r="E26" s="16" t="s">
        <v>49</v>
      </c>
      <c r="F26" s="16" t="s">
        <v>197</v>
      </c>
      <c r="G26" s="16" t="s">
        <v>51</v>
      </c>
      <c r="H26" s="16" t="s">
        <v>102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>SUM(S26:AP26)</f>
        <v>58788848.496399984</v>
      </c>
      <c r="R26" s="18">
        <v>0</v>
      </c>
      <c r="S26" s="18">
        <v>44104273.889999986</v>
      </c>
      <c r="T26" s="18">
        <v>0</v>
      </c>
      <c r="U26" s="16" t="s">
        <v>50</v>
      </c>
      <c r="V26" s="18">
        <v>0</v>
      </c>
      <c r="W26" s="18">
        <v>12659116.040000001</v>
      </c>
      <c r="X26" s="16" t="s">
        <v>50</v>
      </c>
      <c r="Y26" s="18">
        <v>2025458.5664000004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22" t="s">
        <v>112</v>
      </c>
      <c r="B27" s="17" t="s">
        <v>101</v>
      </c>
      <c r="C27" s="16" t="s">
        <v>47</v>
      </c>
      <c r="D27" s="16" t="s">
        <v>48</v>
      </c>
      <c r="E27" s="16" t="s">
        <v>49</v>
      </c>
      <c r="F27" s="16" t="s">
        <v>197</v>
      </c>
      <c r="G27" s="16" t="s">
        <v>104</v>
      </c>
      <c r="H27" s="16" t="s">
        <v>53</v>
      </c>
      <c r="I27" s="18" t="s">
        <v>105</v>
      </c>
      <c r="J27" s="18" t="s">
        <v>53</v>
      </c>
      <c r="K27" s="18" t="s">
        <v>106</v>
      </c>
      <c r="L27" s="18" t="s">
        <v>87</v>
      </c>
      <c r="M27" s="18">
        <v>11228227.01</v>
      </c>
      <c r="N27" s="16" t="s">
        <v>107</v>
      </c>
      <c r="O27" s="16" t="s">
        <v>108</v>
      </c>
      <c r="P27" s="16" t="s">
        <v>109</v>
      </c>
      <c r="Q27" s="18">
        <f>SUM(S27:AP27)</f>
        <v>-2216412</v>
      </c>
      <c r="R27" s="18">
        <v>0</v>
      </c>
      <c r="S27" s="18">
        <v>0</v>
      </c>
      <c r="T27" s="18">
        <v>0</v>
      </c>
      <c r="U27" s="16" t="s">
        <v>50</v>
      </c>
      <c r="V27" s="18">
        <v>0</v>
      </c>
      <c r="W27" s="18">
        <v>-1910700</v>
      </c>
      <c r="X27" s="16" t="s">
        <v>55</v>
      </c>
      <c r="Y27" s="18">
        <v>-305712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x14ac:dyDescent="0.25">
      <c r="A28" s="22" t="s">
        <v>114</v>
      </c>
      <c r="B28" s="14" t="s">
        <v>101</v>
      </c>
      <c r="C28" s="13" t="s">
        <v>47</v>
      </c>
      <c r="D28" s="13" t="s">
        <v>57</v>
      </c>
      <c r="E28" s="13" t="s">
        <v>58</v>
      </c>
      <c r="F28" s="13" t="s">
        <v>203</v>
      </c>
      <c r="G28" s="13" t="s">
        <v>51</v>
      </c>
      <c r="H28" s="13" t="s">
        <v>111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>SUM(S28:AP28)</f>
        <v>65333328.492599994</v>
      </c>
      <c r="R28" s="15">
        <v>0</v>
      </c>
      <c r="S28" s="15">
        <v>47320982.054999992</v>
      </c>
      <c r="T28" s="15">
        <v>0</v>
      </c>
      <c r="U28" s="13" t="s">
        <v>50</v>
      </c>
      <c r="V28" s="15">
        <v>0</v>
      </c>
      <c r="W28" s="15">
        <v>15527884.859999999</v>
      </c>
      <c r="X28" s="13" t="s">
        <v>55</v>
      </c>
      <c r="Y28" s="15">
        <v>2484461.5776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x14ac:dyDescent="0.25">
      <c r="A29" s="22" t="s">
        <v>116</v>
      </c>
      <c r="B29" s="14" t="s">
        <v>101</v>
      </c>
      <c r="C29" s="13" t="s">
        <v>47</v>
      </c>
      <c r="D29" s="13" t="s">
        <v>61</v>
      </c>
      <c r="E29" s="13" t="s">
        <v>62</v>
      </c>
      <c r="F29" s="13" t="s">
        <v>209</v>
      </c>
      <c r="G29" s="13" t="s">
        <v>51</v>
      </c>
      <c r="H29" s="13" t="s">
        <v>113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>SUM(S29:AP29)</f>
        <v>58974887.861599997</v>
      </c>
      <c r="R29" s="15">
        <v>0</v>
      </c>
      <c r="S29" s="15">
        <v>40464153.629999995</v>
      </c>
      <c r="T29" s="15">
        <v>0</v>
      </c>
      <c r="U29" s="13" t="s">
        <v>50</v>
      </c>
      <c r="V29" s="15">
        <v>0</v>
      </c>
      <c r="W29" s="15">
        <v>15957529.51</v>
      </c>
      <c r="X29" s="13" t="s">
        <v>55</v>
      </c>
      <c r="Y29" s="15">
        <v>2553204.7216000003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x14ac:dyDescent="0.25">
      <c r="A30" s="22" t="s">
        <v>119</v>
      </c>
      <c r="B30" s="14" t="s">
        <v>101</v>
      </c>
      <c r="C30" s="13" t="s">
        <v>47</v>
      </c>
      <c r="D30" s="13" t="s">
        <v>83</v>
      </c>
      <c r="E30" s="13" t="s">
        <v>84</v>
      </c>
      <c r="F30" s="13" t="s">
        <v>198</v>
      </c>
      <c r="G30" s="13" t="s">
        <v>51</v>
      </c>
      <c r="H30" s="13" t="s">
        <v>115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>SUM(S30:AP30)</f>
        <v>18113750.5788</v>
      </c>
      <c r="R30" s="15">
        <v>0</v>
      </c>
      <c r="S30" s="15">
        <v>11659680.02</v>
      </c>
      <c r="T30" s="15">
        <v>0</v>
      </c>
      <c r="U30" s="13" t="s">
        <v>50</v>
      </c>
      <c r="V30" s="15">
        <v>0</v>
      </c>
      <c r="W30" s="15">
        <v>5563853.9299999997</v>
      </c>
      <c r="X30" s="13" t="s">
        <v>50</v>
      </c>
      <c r="Y30" s="15">
        <v>890216.62880000006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21" customFormat="1" x14ac:dyDescent="0.25">
      <c r="A31" s="22" t="s">
        <v>121</v>
      </c>
      <c r="B31" s="20">
        <v>44034</v>
      </c>
      <c r="C31" s="22" t="s">
        <v>47</v>
      </c>
      <c r="D31" s="22" t="s">
        <v>152</v>
      </c>
      <c r="E31" s="22" t="s">
        <v>153</v>
      </c>
      <c r="F31" s="22" t="s">
        <v>221</v>
      </c>
      <c r="G31" s="22" t="s">
        <v>51</v>
      </c>
      <c r="H31" s="22" t="s">
        <v>219</v>
      </c>
      <c r="I31" s="23"/>
      <c r="J31" s="23"/>
      <c r="K31" s="23"/>
      <c r="L31" s="23"/>
      <c r="M31" s="23">
        <v>0</v>
      </c>
      <c r="N31" s="22"/>
      <c r="O31" s="24" t="s">
        <v>217</v>
      </c>
      <c r="P31" s="24"/>
      <c r="Q31" s="26">
        <v>0</v>
      </c>
      <c r="R31" s="26">
        <v>0</v>
      </c>
      <c r="S31" s="26">
        <v>0</v>
      </c>
      <c r="T31" s="26">
        <v>0</v>
      </c>
      <c r="U31" s="24" t="s">
        <v>50</v>
      </c>
      <c r="V31" s="26">
        <v>0</v>
      </c>
      <c r="W31" s="26">
        <v>0</v>
      </c>
      <c r="X31" s="24" t="s">
        <v>50</v>
      </c>
      <c r="Y31" s="26">
        <v>0</v>
      </c>
      <c r="Z31" s="26">
        <v>0</v>
      </c>
      <c r="AA31" s="24" t="s">
        <v>50</v>
      </c>
      <c r="AB31" s="26">
        <v>0</v>
      </c>
      <c r="AC31" s="26">
        <v>0</v>
      </c>
      <c r="AD31" s="24" t="s">
        <v>50</v>
      </c>
      <c r="AE31" s="26">
        <v>0</v>
      </c>
      <c r="AF31" s="24">
        <v>0</v>
      </c>
      <c r="AG31" s="24" t="s">
        <v>50</v>
      </c>
      <c r="AH31" s="26">
        <v>0</v>
      </c>
      <c r="AI31" s="26">
        <v>0</v>
      </c>
      <c r="AJ31" s="24" t="s">
        <v>50</v>
      </c>
      <c r="AK31" s="26">
        <v>0</v>
      </c>
      <c r="AL31" s="26">
        <v>0</v>
      </c>
      <c r="AM31" s="25" t="s">
        <v>53</v>
      </c>
      <c r="AN31" s="24" t="s">
        <v>53</v>
      </c>
      <c r="AO31" s="25" t="s">
        <v>53</v>
      </c>
      <c r="AP31" s="24" t="s">
        <v>53</v>
      </c>
    </row>
    <row r="32" spans="1:42" x14ac:dyDescent="0.25">
      <c r="A32" s="22" t="s">
        <v>125</v>
      </c>
      <c r="B32" s="14" t="s">
        <v>117</v>
      </c>
      <c r="C32" s="13" t="s">
        <v>47</v>
      </c>
      <c r="D32" s="13" t="s">
        <v>48</v>
      </c>
      <c r="E32" s="13" t="s">
        <v>49</v>
      </c>
      <c r="F32" s="13" t="s">
        <v>198</v>
      </c>
      <c r="G32" s="13" t="s">
        <v>51</v>
      </c>
      <c r="H32" s="13" t="s">
        <v>118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>SUM(S32:AP32)</f>
        <v>59471413.080000013</v>
      </c>
      <c r="R32" s="15">
        <v>0</v>
      </c>
      <c r="S32" s="15">
        <v>44875293.45000001</v>
      </c>
      <c r="T32" s="15">
        <v>0</v>
      </c>
      <c r="U32" s="13" t="s">
        <v>50</v>
      </c>
      <c r="V32" s="15">
        <v>0</v>
      </c>
      <c r="W32" s="15">
        <v>12582861.75</v>
      </c>
      <c r="X32" s="13" t="s">
        <v>50</v>
      </c>
      <c r="Y32" s="15">
        <v>2013257.8800000004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22" t="s">
        <v>129</v>
      </c>
      <c r="B33" s="14" t="s">
        <v>117</v>
      </c>
      <c r="C33" s="13" t="s">
        <v>47</v>
      </c>
      <c r="D33" s="13" t="s">
        <v>57</v>
      </c>
      <c r="E33" s="13" t="s">
        <v>58</v>
      </c>
      <c r="F33" s="13" t="s">
        <v>204</v>
      </c>
      <c r="G33" s="13" t="s">
        <v>51</v>
      </c>
      <c r="H33" s="13" t="s">
        <v>120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>SUM(S33:AP33)</f>
        <v>71965687.194000006</v>
      </c>
      <c r="R33" s="15">
        <v>0</v>
      </c>
      <c r="S33" s="15">
        <v>54907657.340000011</v>
      </c>
      <c r="T33" s="15">
        <v>0</v>
      </c>
      <c r="U33" s="13" t="s">
        <v>50</v>
      </c>
      <c r="V33" s="15">
        <v>0</v>
      </c>
      <c r="W33" s="15">
        <v>14705198.15</v>
      </c>
      <c r="X33" s="13" t="s">
        <v>55</v>
      </c>
      <c r="Y33" s="15">
        <v>2352831.7040000004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19" customFormat="1" x14ac:dyDescent="0.25">
      <c r="A34" s="22" t="s">
        <v>131</v>
      </c>
      <c r="B34" s="17" t="s">
        <v>117</v>
      </c>
      <c r="C34" s="16" t="s">
        <v>47</v>
      </c>
      <c r="D34" s="16" t="s">
        <v>61</v>
      </c>
      <c r="E34" s="16" t="s">
        <v>62</v>
      </c>
      <c r="F34" s="16" t="s">
        <v>210</v>
      </c>
      <c r="G34" s="16" t="s">
        <v>51</v>
      </c>
      <c r="H34" s="16" t="s">
        <v>122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123</v>
      </c>
      <c r="P34" s="16" t="s">
        <v>124</v>
      </c>
      <c r="Q34" s="18">
        <f>SUM(S34:AP34)</f>
        <v>315120</v>
      </c>
      <c r="R34" s="18">
        <v>0</v>
      </c>
      <c r="S34" s="18">
        <v>315120</v>
      </c>
      <c r="T34" s="18">
        <v>0</v>
      </c>
      <c r="U34" s="16" t="s">
        <v>50</v>
      </c>
      <c r="V34" s="18">
        <v>0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22" t="s">
        <v>133</v>
      </c>
      <c r="B35" s="17" t="s">
        <v>117</v>
      </c>
      <c r="C35" s="16" t="s">
        <v>47</v>
      </c>
      <c r="D35" s="16" t="s">
        <v>61</v>
      </c>
      <c r="E35" s="16" t="s">
        <v>62</v>
      </c>
      <c r="F35" s="16" t="s">
        <v>210</v>
      </c>
      <c r="G35" s="16" t="s">
        <v>51</v>
      </c>
      <c r="H35" s="16" t="s">
        <v>126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127</v>
      </c>
      <c r="P35" s="16" t="s">
        <v>128</v>
      </c>
      <c r="Q35" s="18">
        <f>SUM(S35:AP35)</f>
        <v>340808</v>
      </c>
      <c r="R35" s="18">
        <v>0</v>
      </c>
      <c r="S35" s="18">
        <v>0</v>
      </c>
      <c r="T35" s="18">
        <v>293800</v>
      </c>
      <c r="U35" s="16" t="s">
        <v>55</v>
      </c>
      <c r="V35" s="18">
        <v>47008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22" t="s">
        <v>136</v>
      </c>
      <c r="B36" s="17" t="s">
        <v>117</v>
      </c>
      <c r="C36" s="16" t="s">
        <v>47</v>
      </c>
      <c r="D36" s="16" t="s">
        <v>61</v>
      </c>
      <c r="E36" s="16" t="s">
        <v>62</v>
      </c>
      <c r="F36" s="16" t="s">
        <v>210</v>
      </c>
      <c r="G36" s="16" t="s">
        <v>51</v>
      </c>
      <c r="H36" s="16" t="s">
        <v>130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>SUM(S36:AP36)</f>
        <v>35597877.786600001</v>
      </c>
      <c r="R36" s="18">
        <v>0</v>
      </c>
      <c r="S36" s="18">
        <v>24567991.675000004</v>
      </c>
      <c r="T36" s="18">
        <v>0</v>
      </c>
      <c r="U36" s="16" t="s">
        <v>50</v>
      </c>
      <c r="V36" s="18">
        <v>0</v>
      </c>
      <c r="W36" s="18">
        <v>9508522.5099999979</v>
      </c>
      <c r="X36" s="16" t="s">
        <v>55</v>
      </c>
      <c r="Y36" s="18">
        <v>1521363.6015999997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x14ac:dyDescent="0.25">
      <c r="A37" s="22" t="s">
        <v>140</v>
      </c>
      <c r="B37" s="14" t="s">
        <v>117</v>
      </c>
      <c r="C37" s="13" t="s">
        <v>47</v>
      </c>
      <c r="D37" s="13" t="s">
        <v>83</v>
      </c>
      <c r="E37" s="13" t="s">
        <v>84</v>
      </c>
      <c r="F37" s="13" t="s">
        <v>199</v>
      </c>
      <c r="G37" s="13" t="s">
        <v>51</v>
      </c>
      <c r="H37" s="13" t="s">
        <v>132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>SUM(S37:AP37)</f>
        <v>8709687.3074000012</v>
      </c>
      <c r="R37" s="15">
        <v>0</v>
      </c>
      <c r="S37" s="15">
        <v>6723138.1350000007</v>
      </c>
      <c r="T37" s="15">
        <v>0</v>
      </c>
      <c r="U37" s="13" t="s">
        <v>50</v>
      </c>
      <c r="V37" s="15">
        <v>0</v>
      </c>
      <c r="W37" s="15">
        <v>1712542.39</v>
      </c>
      <c r="X37" s="13" t="s">
        <v>55</v>
      </c>
      <c r="Y37" s="15">
        <v>274006.78239999997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s="21" customFormat="1" x14ac:dyDescent="0.25">
      <c r="A38" s="22" t="s">
        <v>142</v>
      </c>
      <c r="B38" s="20">
        <v>44035</v>
      </c>
      <c r="C38" s="22" t="s">
        <v>47</v>
      </c>
      <c r="D38" s="22" t="s">
        <v>152</v>
      </c>
      <c r="E38" s="22" t="s">
        <v>153</v>
      </c>
      <c r="F38" s="22" t="s">
        <v>222</v>
      </c>
      <c r="G38" s="22" t="s">
        <v>51</v>
      </c>
      <c r="H38" s="22" t="s">
        <v>219</v>
      </c>
      <c r="I38" s="23"/>
      <c r="J38" s="23"/>
      <c r="K38" s="23"/>
      <c r="L38" s="23"/>
      <c r="M38" s="23">
        <v>0</v>
      </c>
      <c r="N38" s="22"/>
      <c r="O38" s="24" t="s">
        <v>217</v>
      </c>
      <c r="P38" s="24"/>
      <c r="Q38" s="26">
        <v>0</v>
      </c>
      <c r="R38" s="26">
        <v>0</v>
      </c>
      <c r="S38" s="26">
        <v>0</v>
      </c>
      <c r="T38" s="26">
        <v>0</v>
      </c>
      <c r="U38" s="24" t="s">
        <v>50</v>
      </c>
      <c r="V38" s="26">
        <v>0</v>
      </c>
      <c r="W38" s="26">
        <v>0</v>
      </c>
      <c r="X38" s="24" t="s">
        <v>50</v>
      </c>
      <c r="Y38" s="26">
        <v>0</v>
      </c>
      <c r="Z38" s="26">
        <v>0</v>
      </c>
      <c r="AA38" s="24" t="s">
        <v>50</v>
      </c>
      <c r="AB38" s="26">
        <v>0</v>
      </c>
      <c r="AC38" s="26">
        <v>0</v>
      </c>
      <c r="AD38" s="24" t="s">
        <v>50</v>
      </c>
      <c r="AE38" s="26">
        <v>0</v>
      </c>
      <c r="AF38" s="24">
        <v>0</v>
      </c>
      <c r="AG38" s="24" t="s">
        <v>50</v>
      </c>
      <c r="AH38" s="26">
        <v>0</v>
      </c>
      <c r="AI38" s="26">
        <v>0</v>
      </c>
      <c r="AJ38" s="24" t="s">
        <v>50</v>
      </c>
      <c r="AK38" s="26">
        <v>0</v>
      </c>
      <c r="AL38" s="26">
        <v>0</v>
      </c>
      <c r="AM38" s="25" t="s">
        <v>53</v>
      </c>
      <c r="AN38" s="24" t="s">
        <v>53</v>
      </c>
      <c r="AO38" s="25" t="s">
        <v>53</v>
      </c>
      <c r="AP38" s="24" t="s">
        <v>53</v>
      </c>
    </row>
    <row r="39" spans="1:42" s="19" customFormat="1" x14ac:dyDescent="0.25">
      <c r="A39" s="22" t="s">
        <v>144</v>
      </c>
      <c r="B39" s="17" t="s">
        <v>134</v>
      </c>
      <c r="C39" s="16" t="s">
        <v>47</v>
      </c>
      <c r="D39" s="16" t="s">
        <v>48</v>
      </c>
      <c r="E39" s="16" t="s">
        <v>49</v>
      </c>
      <c r="F39" s="16" t="s">
        <v>199</v>
      </c>
      <c r="G39" s="16" t="s">
        <v>51</v>
      </c>
      <c r="H39" s="16" t="s">
        <v>135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54</v>
      </c>
      <c r="P39" s="16" t="s">
        <v>53</v>
      </c>
      <c r="Q39" s="18">
        <f>SUM(S39:AP39)</f>
        <v>14889684.4728</v>
      </c>
      <c r="R39" s="18">
        <v>0</v>
      </c>
      <c r="S39" s="18">
        <v>11975573.27</v>
      </c>
      <c r="T39" s="18">
        <v>0</v>
      </c>
      <c r="U39" s="16" t="s">
        <v>50</v>
      </c>
      <c r="V39" s="18">
        <v>0</v>
      </c>
      <c r="W39" s="18">
        <v>2512164.83</v>
      </c>
      <c r="X39" s="16" t="s">
        <v>50</v>
      </c>
      <c r="Y39" s="18">
        <v>401946.37280000001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22" t="s">
        <v>146</v>
      </c>
      <c r="B40" s="17" t="s">
        <v>134</v>
      </c>
      <c r="C40" s="16" t="s">
        <v>47</v>
      </c>
      <c r="D40" s="16" t="s">
        <v>48</v>
      </c>
      <c r="E40" s="16" t="s">
        <v>49</v>
      </c>
      <c r="F40" s="16" t="s">
        <v>199</v>
      </c>
      <c r="G40" s="16" t="s">
        <v>51</v>
      </c>
      <c r="H40" s="16" t="s">
        <v>137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138</v>
      </c>
      <c r="P40" s="16" t="s">
        <v>139</v>
      </c>
      <c r="Q40" s="18">
        <f>SUM(S40:AP40)</f>
        <v>1520000</v>
      </c>
      <c r="R40" s="18">
        <v>0</v>
      </c>
      <c r="S40" s="18">
        <v>1520000</v>
      </c>
      <c r="T40" s="18">
        <v>0</v>
      </c>
      <c r="U40" s="16" t="s">
        <v>50</v>
      </c>
      <c r="V40" s="18">
        <v>0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22" t="s">
        <v>148</v>
      </c>
      <c r="B41" s="17" t="s">
        <v>134</v>
      </c>
      <c r="C41" s="16" t="s">
        <v>47</v>
      </c>
      <c r="D41" s="16" t="s">
        <v>48</v>
      </c>
      <c r="E41" s="16" t="s">
        <v>49</v>
      </c>
      <c r="F41" s="16" t="s">
        <v>199</v>
      </c>
      <c r="G41" s="16" t="s">
        <v>51</v>
      </c>
      <c r="H41" s="16" t="s">
        <v>141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>SUM(S41:AP41)</f>
        <v>76895462.927899987</v>
      </c>
      <c r="R41" s="18">
        <v>0</v>
      </c>
      <c r="S41" s="18">
        <v>53949913.806299984</v>
      </c>
      <c r="T41" s="18">
        <v>0</v>
      </c>
      <c r="U41" s="16" t="s">
        <v>50</v>
      </c>
      <c r="V41" s="18">
        <v>0</v>
      </c>
      <c r="W41" s="18">
        <v>19396314.760000002</v>
      </c>
      <c r="X41" s="16" t="s">
        <v>50</v>
      </c>
      <c r="Y41" s="18">
        <v>3103410.3615999999</v>
      </c>
      <c r="Z41" s="18">
        <v>0</v>
      </c>
      <c r="AA41" s="16" t="s">
        <v>50</v>
      </c>
      <c r="AB41" s="18">
        <v>0</v>
      </c>
      <c r="AC41" s="18">
        <v>412800</v>
      </c>
      <c r="AD41" s="16" t="s">
        <v>76</v>
      </c>
      <c r="AE41" s="18">
        <v>33024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22" t="s">
        <v>149</v>
      </c>
      <c r="B42" s="17" t="s">
        <v>134</v>
      </c>
      <c r="C42" s="16" t="s">
        <v>47</v>
      </c>
      <c r="D42" s="16" t="s">
        <v>57</v>
      </c>
      <c r="E42" s="16" t="s">
        <v>58</v>
      </c>
      <c r="F42" s="16" t="s">
        <v>205</v>
      </c>
      <c r="G42" s="16" t="s">
        <v>51</v>
      </c>
      <c r="H42" s="16" t="s">
        <v>143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>SUM(S42:AP42)</f>
        <v>4770130.4000000004</v>
      </c>
      <c r="R42" s="18">
        <v>0</v>
      </c>
      <c r="S42" s="18">
        <v>2558196</v>
      </c>
      <c r="T42" s="18">
        <v>0</v>
      </c>
      <c r="U42" s="16" t="s">
        <v>50</v>
      </c>
      <c r="V42" s="18">
        <v>0</v>
      </c>
      <c r="W42" s="18">
        <v>1906840</v>
      </c>
      <c r="X42" s="16" t="s">
        <v>55</v>
      </c>
      <c r="Y42" s="18">
        <v>305094.40000000002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22" t="s">
        <v>151</v>
      </c>
      <c r="B43" s="17" t="s">
        <v>134</v>
      </c>
      <c r="C43" s="16" t="s">
        <v>47</v>
      </c>
      <c r="D43" s="16" t="s">
        <v>57</v>
      </c>
      <c r="E43" s="16" t="s">
        <v>58</v>
      </c>
      <c r="F43" s="16" t="s">
        <v>205</v>
      </c>
      <c r="G43" s="16" t="s">
        <v>51</v>
      </c>
      <c r="H43" s="16" t="s">
        <v>145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138</v>
      </c>
      <c r="P43" s="16" t="s">
        <v>139</v>
      </c>
      <c r="Q43" s="18">
        <f>SUM(S43:AP43)</f>
        <v>1225040</v>
      </c>
      <c r="R43" s="18">
        <v>0</v>
      </c>
      <c r="S43" s="18">
        <v>1225040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22" t="s">
        <v>155</v>
      </c>
      <c r="B44" s="17" t="s">
        <v>134</v>
      </c>
      <c r="C44" s="16" t="s">
        <v>47</v>
      </c>
      <c r="D44" s="16" t="s">
        <v>57</v>
      </c>
      <c r="E44" s="16" t="s">
        <v>58</v>
      </c>
      <c r="F44" s="16" t="s">
        <v>205</v>
      </c>
      <c r="G44" s="16" t="s">
        <v>51</v>
      </c>
      <c r="H44" s="16" t="s">
        <v>147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18">
        <f>SUM(S44:AP44)</f>
        <v>75255303.05325</v>
      </c>
      <c r="R44" s="18">
        <v>0</v>
      </c>
      <c r="S44" s="18">
        <v>58085114.713249996</v>
      </c>
      <c r="T44" s="18">
        <v>0</v>
      </c>
      <c r="U44" s="16" t="s">
        <v>50</v>
      </c>
      <c r="V44" s="18">
        <v>0</v>
      </c>
      <c r="W44" s="18">
        <v>14801886.5</v>
      </c>
      <c r="X44" s="16" t="s">
        <v>50</v>
      </c>
      <c r="Y44" s="18">
        <v>2368301.84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x14ac:dyDescent="0.25">
      <c r="A45" s="22" t="s">
        <v>158</v>
      </c>
      <c r="B45" s="14" t="s">
        <v>134</v>
      </c>
      <c r="C45" s="13" t="s">
        <v>47</v>
      </c>
      <c r="D45" s="13" t="s">
        <v>61</v>
      </c>
      <c r="E45" s="13" t="s">
        <v>62</v>
      </c>
      <c r="F45" s="13" t="s">
        <v>211</v>
      </c>
      <c r="G45" s="13" t="s">
        <v>51</v>
      </c>
      <c r="H45" s="13" t="s">
        <v>212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>SUM(S45:AP45)</f>
        <v>80674159.109999985</v>
      </c>
      <c r="R45" s="15">
        <v>0</v>
      </c>
      <c r="S45" s="15">
        <v>56109978.259999998</v>
      </c>
      <c r="T45" s="15">
        <v>0</v>
      </c>
      <c r="U45" s="13" t="s">
        <v>50</v>
      </c>
      <c r="V45" s="15">
        <v>0</v>
      </c>
      <c r="W45" s="15">
        <v>21176017.969999999</v>
      </c>
      <c r="X45" s="13" t="s">
        <v>55</v>
      </c>
      <c r="Y45" s="15">
        <v>3388162.88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x14ac:dyDescent="0.25">
      <c r="A46" s="22" t="s">
        <v>162</v>
      </c>
      <c r="B46" s="14" t="s">
        <v>134</v>
      </c>
      <c r="C46" s="13" t="s">
        <v>47</v>
      </c>
      <c r="D46" s="13" t="s">
        <v>83</v>
      </c>
      <c r="E46" s="13" t="s">
        <v>84</v>
      </c>
      <c r="F46" s="13" t="s">
        <v>200</v>
      </c>
      <c r="G46" s="13" t="s">
        <v>51</v>
      </c>
      <c r="H46" s="13" t="s">
        <v>150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>SUM(S46:AP46)</f>
        <v>74319987.532900006</v>
      </c>
      <c r="R46" s="15">
        <v>0</v>
      </c>
      <c r="S46" s="15">
        <v>55262354.434900001</v>
      </c>
      <c r="T46" s="15">
        <v>0</v>
      </c>
      <c r="U46" s="13" t="s">
        <v>50</v>
      </c>
      <c r="V46" s="15">
        <v>0</v>
      </c>
      <c r="W46" s="15">
        <v>16428994.049999999</v>
      </c>
      <c r="X46" s="13" t="s">
        <v>50</v>
      </c>
      <c r="Y46" s="15">
        <v>2628639.0480000004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x14ac:dyDescent="0.25">
      <c r="A47" s="22" t="s">
        <v>164</v>
      </c>
      <c r="B47" s="14" t="s">
        <v>134</v>
      </c>
      <c r="C47" s="13" t="s">
        <v>47</v>
      </c>
      <c r="D47" s="13" t="s">
        <v>152</v>
      </c>
      <c r="E47" s="13" t="s">
        <v>153</v>
      </c>
      <c r="F47" s="13" t="s">
        <v>223</v>
      </c>
      <c r="G47" s="13" t="s">
        <v>51</v>
      </c>
      <c r="H47" s="13" t="s">
        <v>154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>SUM(S47:AP47)</f>
        <v>2480363.1581999999</v>
      </c>
      <c r="R47" s="15">
        <v>0</v>
      </c>
      <c r="S47" s="15">
        <v>2308451.1581999999</v>
      </c>
      <c r="T47" s="15">
        <v>0</v>
      </c>
      <c r="U47" s="13" t="s">
        <v>50</v>
      </c>
      <c r="V47" s="15">
        <v>0</v>
      </c>
      <c r="W47" s="15">
        <v>148200</v>
      </c>
      <c r="X47" s="13" t="s">
        <v>50</v>
      </c>
      <c r="Y47" s="15">
        <v>23712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9" customFormat="1" x14ac:dyDescent="0.25">
      <c r="A48" s="22" t="s">
        <v>166</v>
      </c>
      <c r="B48" s="17" t="s">
        <v>156</v>
      </c>
      <c r="C48" s="16" t="s">
        <v>47</v>
      </c>
      <c r="D48" s="16" t="s">
        <v>48</v>
      </c>
      <c r="E48" s="16" t="s">
        <v>49</v>
      </c>
      <c r="F48" s="16" t="s">
        <v>200</v>
      </c>
      <c r="G48" s="16" t="s">
        <v>51</v>
      </c>
      <c r="H48" s="16" t="s">
        <v>157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>SUM(S48:AP48)</f>
        <v>33978467.080800004</v>
      </c>
      <c r="R48" s="18">
        <v>0</v>
      </c>
      <c r="S48" s="18">
        <v>24580635.490000006</v>
      </c>
      <c r="T48" s="18">
        <v>0</v>
      </c>
      <c r="U48" s="16" t="s">
        <v>50</v>
      </c>
      <c r="V48" s="18">
        <v>0</v>
      </c>
      <c r="W48" s="18">
        <v>7701234.129999999</v>
      </c>
      <c r="X48" s="16" t="s">
        <v>50</v>
      </c>
      <c r="Y48" s="18">
        <v>1232197.4608</v>
      </c>
      <c r="Z48" s="18">
        <v>0</v>
      </c>
      <c r="AA48" s="16" t="s">
        <v>50</v>
      </c>
      <c r="AB48" s="18">
        <v>0</v>
      </c>
      <c r="AC48" s="18">
        <v>430000</v>
      </c>
      <c r="AD48" s="16" t="s">
        <v>76</v>
      </c>
      <c r="AE48" s="18">
        <v>34400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22" t="s">
        <v>168</v>
      </c>
      <c r="B49" s="17" t="s">
        <v>156</v>
      </c>
      <c r="C49" s="16" t="s">
        <v>47</v>
      </c>
      <c r="D49" s="16" t="s">
        <v>48</v>
      </c>
      <c r="E49" s="16" t="s">
        <v>49</v>
      </c>
      <c r="F49" s="16" t="s">
        <v>200</v>
      </c>
      <c r="G49" s="16" t="s">
        <v>51</v>
      </c>
      <c r="H49" s="16" t="s">
        <v>159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160</v>
      </c>
      <c r="P49" s="16" t="s">
        <v>161</v>
      </c>
      <c r="Q49" s="18">
        <f>SUM(S49:AP49)</f>
        <v>777973.34360000002</v>
      </c>
      <c r="R49" s="18">
        <v>0</v>
      </c>
      <c r="S49" s="18">
        <v>559200</v>
      </c>
      <c r="T49" s="18">
        <v>188597.71</v>
      </c>
      <c r="U49" s="16" t="s">
        <v>55</v>
      </c>
      <c r="V49" s="18">
        <v>30175.633600000001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22" t="s">
        <v>170</v>
      </c>
      <c r="B50" s="17" t="s">
        <v>156</v>
      </c>
      <c r="C50" s="16" t="s">
        <v>47</v>
      </c>
      <c r="D50" s="16" t="s">
        <v>48</v>
      </c>
      <c r="E50" s="16" t="s">
        <v>49</v>
      </c>
      <c r="F50" s="16" t="s">
        <v>200</v>
      </c>
      <c r="G50" s="16" t="s">
        <v>51</v>
      </c>
      <c r="H50" s="16" t="s">
        <v>163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>SUM(S50:AP50)</f>
        <v>67668801.390699998</v>
      </c>
      <c r="R50" s="18">
        <v>0</v>
      </c>
      <c r="S50" s="18">
        <v>50382550.445500001</v>
      </c>
      <c r="T50" s="18">
        <v>0</v>
      </c>
      <c r="U50" s="16" t="s">
        <v>50</v>
      </c>
      <c r="V50" s="18">
        <v>0</v>
      </c>
      <c r="W50" s="18">
        <v>14901940.469999999</v>
      </c>
      <c r="X50" s="16" t="s">
        <v>55</v>
      </c>
      <c r="Y50" s="18">
        <v>2384310.4751999998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x14ac:dyDescent="0.25">
      <c r="A51" s="22" t="s">
        <v>175</v>
      </c>
      <c r="B51" s="14" t="s">
        <v>156</v>
      </c>
      <c r="C51" s="13" t="s">
        <v>47</v>
      </c>
      <c r="D51" s="13" t="s">
        <v>57</v>
      </c>
      <c r="E51" s="13" t="s">
        <v>58</v>
      </c>
      <c r="F51" s="13" t="s">
        <v>206</v>
      </c>
      <c r="G51" s="13" t="s">
        <v>51</v>
      </c>
      <c r="H51" s="13" t="s">
        <v>165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>SUM(S51:AP51)</f>
        <v>101065488.26359998</v>
      </c>
      <c r="R51" s="15">
        <v>0</v>
      </c>
      <c r="S51" s="15">
        <v>71533258.852799982</v>
      </c>
      <c r="T51" s="15">
        <v>0</v>
      </c>
      <c r="U51" s="13" t="s">
        <v>50</v>
      </c>
      <c r="V51" s="15">
        <v>0</v>
      </c>
      <c r="W51" s="15">
        <v>25058473.629999999</v>
      </c>
      <c r="X51" s="13" t="s">
        <v>55</v>
      </c>
      <c r="Y51" s="15">
        <v>4009355.7807999994</v>
      </c>
      <c r="Z51" s="15">
        <v>0</v>
      </c>
      <c r="AA51" s="13" t="s">
        <v>50</v>
      </c>
      <c r="AB51" s="15">
        <v>0</v>
      </c>
      <c r="AC51" s="15">
        <v>430000</v>
      </c>
      <c r="AD51" s="13" t="s">
        <v>76</v>
      </c>
      <c r="AE51" s="15">
        <v>34400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x14ac:dyDescent="0.25">
      <c r="A52" s="22" t="s">
        <v>176</v>
      </c>
      <c r="B52" s="14" t="s">
        <v>156</v>
      </c>
      <c r="C52" s="13" t="s">
        <v>47</v>
      </c>
      <c r="D52" s="13" t="s">
        <v>61</v>
      </c>
      <c r="E52" s="13" t="s">
        <v>62</v>
      </c>
      <c r="F52" s="13" t="s">
        <v>213</v>
      </c>
      <c r="G52" s="13" t="s">
        <v>51</v>
      </c>
      <c r="H52" s="13" t="s">
        <v>214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>SUM(S52:AP52)</f>
        <v>11731705.280000001</v>
      </c>
      <c r="R52" s="15">
        <v>0</v>
      </c>
      <c r="S52" s="15">
        <v>7614210.0099999998</v>
      </c>
      <c r="T52" s="15">
        <v>0</v>
      </c>
      <c r="U52" s="13" t="s">
        <v>50</v>
      </c>
      <c r="V52" s="15">
        <v>0</v>
      </c>
      <c r="W52" s="15">
        <v>3549564.89</v>
      </c>
      <c r="X52" s="13" t="s">
        <v>50</v>
      </c>
      <c r="Y52" s="15">
        <v>567930.38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x14ac:dyDescent="0.25">
      <c r="A53" s="22" t="s">
        <v>179</v>
      </c>
      <c r="B53" s="14" t="s">
        <v>156</v>
      </c>
      <c r="C53" s="13" t="s">
        <v>47</v>
      </c>
      <c r="D53" s="13" t="s">
        <v>61</v>
      </c>
      <c r="E53" s="13" t="s">
        <v>62</v>
      </c>
      <c r="F53" s="13" t="s">
        <v>215</v>
      </c>
      <c r="G53" s="13" t="s">
        <v>51</v>
      </c>
      <c r="H53" s="13" t="s">
        <v>167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>SUM(S53:AP53)</f>
        <v>102139859.15000001</v>
      </c>
      <c r="R53" s="15">
        <v>0</v>
      </c>
      <c r="S53" s="15">
        <v>68290950.090000004</v>
      </c>
      <c r="T53" s="15">
        <v>0</v>
      </c>
      <c r="U53" s="13" t="s">
        <v>50</v>
      </c>
      <c r="V53" s="15">
        <v>0</v>
      </c>
      <c r="W53" s="15">
        <v>29180094.02</v>
      </c>
      <c r="X53" s="13" t="s">
        <v>50</v>
      </c>
      <c r="Y53" s="15">
        <v>4668815.04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19" customFormat="1" x14ac:dyDescent="0.25">
      <c r="A54" s="22" t="s">
        <v>181</v>
      </c>
      <c r="B54" s="17" t="s">
        <v>156</v>
      </c>
      <c r="C54" s="16" t="s">
        <v>47</v>
      </c>
      <c r="D54" s="16" t="s">
        <v>83</v>
      </c>
      <c r="E54" s="16" t="s">
        <v>84</v>
      </c>
      <c r="F54" s="16" t="s">
        <v>216</v>
      </c>
      <c r="G54" s="16" t="s">
        <v>51</v>
      </c>
      <c r="H54" s="16" t="s">
        <v>169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>SUM(S54:AP54)</f>
        <v>29617960.315400001</v>
      </c>
      <c r="R54" s="18">
        <v>0</v>
      </c>
      <c r="S54" s="18">
        <v>24079366.005000003</v>
      </c>
      <c r="T54" s="18">
        <v>0</v>
      </c>
      <c r="U54" s="16" t="s">
        <v>50</v>
      </c>
      <c r="V54" s="18">
        <v>0</v>
      </c>
      <c r="W54" s="18">
        <v>4374305.4399999995</v>
      </c>
      <c r="X54" s="16" t="s">
        <v>55</v>
      </c>
      <c r="Y54" s="18">
        <v>699888.87040000013</v>
      </c>
      <c r="Z54" s="18">
        <v>0</v>
      </c>
      <c r="AA54" s="16" t="s">
        <v>50</v>
      </c>
      <c r="AB54" s="18">
        <v>0</v>
      </c>
      <c r="AC54" s="18">
        <v>430000</v>
      </c>
      <c r="AD54" s="16" t="s">
        <v>76</v>
      </c>
      <c r="AE54" s="18">
        <v>34400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22" t="s">
        <v>183</v>
      </c>
      <c r="B55" s="17" t="s">
        <v>156</v>
      </c>
      <c r="C55" s="16" t="s">
        <v>47</v>
      </c>
      <c r="D55" s="16" t="s">
        <v>83</v>
      </c>
      <c r="E55" s="16" t="s">
        <v>84</v>
      </c>
      <c r="F55" s="16" t="s">
        <v>216</v>
      </c>
      <c r="G55" s="16" t="s">
        <v>104</v>
      </c>
      <c r="H55" s="16" t="s">
        <v>53</v>
      </c>
      <c r="I55" s="18" t="s">
        <v>171</v>
      </c>
      <c r="J55" s="18" t="s">
        <v>53</v>
      </c>
      <c r="K55" s="18" t="s">
        <v>172</v>
      </c>
      <c r="L55" s="18" t="s">
        <v>156</v>
      </c>
      <c r="M55" s="18">
        <v>4722928</v>
      </c>
      <c r="N55" s="16" t="s">
        <v>107</v>
      </c>
      <c r="O55" s="16" t="s">
        <v>173</v>
      </c>
      <c r="P55" s="16" t="s">
        <v>174</v>
      </c>
      <c r="Q55" s="18">
        <f>SUM(S55:AP55)</f>
        <v>-4300000</v>
      </c>
      <c r="R55" s="18">
        <v>0</v>
      </c>
      <c r="S55" s="18">
        <v>-4300000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x14ac:dyDescent="0.25">
      <c r="A56" s="22" t="s">
        <v>231</v>
      </c>
      <c r="B56" s="14" t="s">
        <v>156</v>
      </c>
      <c r="C56" s="13" t="s">
        <v>47</v>
      </c>
      <c r="D56" s="13" t="s">
        <v>152</v>
      </c>
      <c r="E56" s="13" t="s">
        <v>153</v>
      </c>
      <c r="F56" s="13" t="s">
        <v>224</v>
      </c>
      <c r="G56" s="13" t="s">
        <v>51</v>
      </c>
      <c r="H56" s="13" t="s">
        <v>225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>SUM(S56:AP56)</f>
        <v>6807383.1748000002</v>
      </c>
      <c r="R56" s="15">
        <v>0</v>
      </c>
      <c r="S56" s="15">
        <v>4615771.3600000013</v>
      </c>
      <c r="T56" s="15">
        <v>0</v>
      </c>
      <c r="U56" s="13" t="s">
        <v>50</v>
      </c>
      <c r="V56" s="15">
        <v>0</v>
      </c>
      <c r="W56" s="15">
        <v>1889320.5299999998</v>
      </c>
      <c r="X56" s="13" t="s">
        <v>55</v>
      </c>
      <c r="Y56" s="15">
        <v>302291.28479999996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s="19" customFormat="1" x14ac:dyDescent="0.25">
      <c r="A57" s="22" t="s">
        <v>232</v>
      </c>
      <c r="B57" s="25" t="s">
        <v>177</v>
      </c>
      <c r="C57" s="24" t="s">
        <v>47</v>
      </c>
      <c r="D57" s="24" t="s">
        <v>48</v>
      </c>
      <c r="E57" s="24" t="s">
        <v>49</v>
      </c>
      <c r="F57" s="24" t="s">
        <v>216</v>
      </c>
      <c r="G57" s="24" t="s">
        <v>51</v>
      </c>
      <c r="H57" s="24" t="s">
        <v>178</v>
      </c>
      <c r="I57" s="26" t="s">
        <v>53</v>
      </c>
      <c r="J57" s="26" t="s">
        <v>53</v>
      </c>
      <c r="K57" s="26" t="s">
        <v>53</v>
      </c>
      <c r="L57" s="26" t="s">
        <v>53</v>
      </c>
      <c r="M57" s="26">
        <v>0</v>
      </c>
      <c r="N57" s="24" t="s">
        <v>53</v>
      </c>
      <c r="O57" s="24" t="s">
        <v>54</v>
      </c>
      <c r="P57" s="24" t="s">
        <v>53</v>
      </c>
      <c r="Q57" s="26">
        <f>SUM(S57:AP57)</f>
        <v>110054613.68299998</v>
      </c>
      <c r="R57" s="26">
        <v>0</v>
      </c>
      <c r="S57" s="26">
        <v>82440547.404999986</v>
      </c>
      <c r="T57" s="26">
        <v>0</v>
      </c>
      <c r="U57" s="24" t="s">
        <v>50</v>
      </c>
      <c r="V57" s="26">
        <v>0</v>
      </c>
      <c r="W57" s="26">
        <v>23805229.549999997</v>
      </c>
      <c r="X57" s="24" t="s">
        <v>55</v>
      </c>
      <c r="Y57" s="26">
        <v>3808836.7280000001</v>
      </c>
      <c r="Z57" s="26">
        <v>0</v>
      </c>
      <c r="AA57" s="24" t="s">
        <v>50</v>
      </c>
      <c r="AB57" s="26">
        <v>0</v>
      </c>
      <c r="AC57" s="26">
        <v>0</v>
      </c>
      <c r="AD57" s="24" t="s">
        <v>50</v>
      </c>
      <c r="AE57" s="26">
        <v>0</v>
      </c>
      <c r="AF57" s="24">
        <v>0</v>
      </c>
      <c r="AG57" s="24" t="s">
        <v>50</v>
      </c>
      <c r="AH57" s="26">
        <v>0</v>
      </c>
      <c r="AI57" s="26">
        <v>0</v>
      </c>
      <c r="AJ57" s="24" t="s">
        <v>50</v>
      </c>
      <c r="AK57" s="26">
        <v>0</v>
      </c>
      <c r="AL57" s="26">
        <v>0</v>
      </c>
      <c r="AM57" s="25" t="s">
        <v>53</v>
      </c>
      <c r="AN57" s="24" t="s">
        <v>53</v>
      </c>
      <c r="AO57" s="25" t="s">
        <v>53</v>
      </c>
      <c r="AP57" s="24" t="s">
        <v>53</v>
      </c>
    </row>
    <row r="58" spans="1:42" s="19" customFormat="1" x14ac:dyDescent="0.25">
      <c r="A58" s="22" t="s">
        <v>233</v>
      </c>
      <c r="B58" s="25" t="s">
        <v>177</v>
      </c>
      <c r="C58" s="24" t="s">
        <v>47</v>
      </c>
      <c r="D58" s="24" t="s">
        <v>57</v>
      </c>
      <c r="E58" s="24" t="s">
        <v>58</v>
      </c>
      <c r="F58" s="24" t="s">
        <v>226</v>
      </c>
      <c r="G58" s="24" t="s">
        <v>51</v>
      </c>
      <c r="H58" s="24" t="s">
        <v>180</v>
      </c>
      <c r="I58" s="26" t="s">
        <v>53</v>
      </c>
      <c r="J58" s="26" t="s">
        <v>53</v>
      </c>
      <c r="K58" s="26" t="s">
        <v>53</v>
      </c>
      <c r="L58" s="26" t="s">
        <v>53</v>
      </c>
      <c r="M58" s="26">
        <v>0</v>
      </c>
      <c r="N58" s="24" t="s">
        <v>53</v>
      </c>
      <c r="O58" s="24" t="s">
        <v>54</v>
      </c>
      <c r="P58" s="24" t="s">
        <v>53</v>
      </c>
      <c r="Q58" s="26">
        <f>SUM(S58:AP58)</f>
        <v>84490978.74559997</v>
      </c>
      <c r="R58" s="26">
        <v>0</v>
      </c>
      <c r="S58" s="26">
        <v>60891308.679999977</v>
      </c>
      <c r="T58" s="26">
        <v>0</v>
      </c>
      <c r="U58" s="24" t="s">
        <v>50</v>
      </c>
      <c r="V58" s="26">
        <v>0</v>
      </c>
      <c r="W58" s="26">
        <v>20344543.16</v>
      </c>
      <c r="X58" s="24" t="s">
        <v>55</v>
      </c>
      <c r="Y58" s="26">
        <v>3255126.9055999997</v>
      </c>
      <c r="Z58" s="26">
        <v>0</v>
      </c>
      <c r="AA58" s="24" t="s">
        <v>50</v>
      </c>
      <c r="AB58" s="26">
        <v>0</v>
      </c>
      <c r="AC58" s="26">
        <v>0</v>
      </c>
      <c r="AD58" s="24" t="s">
        <v>50</v>
      </c>
      <c r="AE58" s="26">
        <v>0</v>
      </c>
      <c r="AF58" s="24">
        <v>0</v>
      </c>
      <c r="AG58" s="24" t="s">
        <v>50</v>
      </c>
      <c r="AH58" s="26">
        <v>0</v>
      </c>
      <c r="AI58" s="26">
        <v>0</v>
      </c>
      <c r="AJ58" s="24" t="s">
        <v>50</v>
      </c>
      <c r="AK58" s="26">
        <v>0</v>
      </c>
      <c r="AL58" s="26">
        <v>0</v>
      </c>
      <c r="AM58" s="25" t="s">
        <v>53</v>
      </c>
      <c r="AN58" s="24" t="s">
        <v>53</v>
      </c>
      <c r="AO58" s="25" t="s">
        <v>53</v>
      </c>
      <c r="AP58" s="24" t="s">
        <v>53</v>
      </c>
    </row>
    <row r="59" spans="1:42" s="19" customFormat="1" x14ac:dyDescent="0.25">
      <c r="A59" s="22" t="s">
        <v>234</v>
      </c>
      <c r="B59" s="25" t="s">
        <v>177</v>
      </c>
      <c r="C59" s="24" t="s">
        <v>47</v>
      </c>
      <c r="D59" s="24" t="s">
        <v>61</v>
      </c>
      <c r="E59" s="24" t="s">
        <v>62</v>
      </c>
      <c r="F59" s="24" t="s">
        <v>227</v>
      </c>
      <c r="G59" s="24" t="s">
        <v>51</v>
      </c>
      <c r="H59" s="24" t="s">
        <v>182</v>
      </c>
      <c r="I59" s="26" t="s">
        <v>53</v>
      </c>
      <c r="J59" s="26" t="s">
        <v>53</v>
      </c>
      <c r="K59" s="26" t="s">
        <v>53</v>
      </c>
      <c r="L59" s="26" t="s">
        <v>53</v>
      </c>
      <c r="M59" s="26">
        <v>0</v>
      </c>
      <c r="N59" s="24" t="s">
        <v>53</v>
      </c>
      <c r="O59" s="24" t="s">
        <v>54</v>
      </c>
      <c r="P59" s="24" t="s">
        <v>53</v>
      </c>
      <c r="Q59" s="26">
        <f>SUM(S59:AP59)</f>
        <v>67981059.593199998</v>
      </c>
      <c r="R59" s="26">
        <v>0</v>
      </c>
      <c r="S59" s="26">
        <v>49572944.460000008</v>
      </c>
      <c r="T59" s="26">
        <v>0</v>
      </c>
      <c r="U59" s="24" t="s">
        <v>50</v>
      </c>
      <c r="V59" s="26">
        <v>0</v>
      </c>
      <c r="W59" s="26">
        <v>15869064.77</v>
      </c>
      <c r="X59" s="24" t="s">
        <v>55</v>
      </c>
      <c r="Y59" s="26">
        <v>2539050.3631999996</v>
      </c>
      <c r="Z59" s="26">
        <v>0</v>
      </c>
      <c r="AA59" s="24" t="s">
        <v>50</v>
      </c>
      <c r="AB59" s="26">
        <v>0</v>
      </c>
      <c r="AC59" s="26">
        <v>0</v>
      </c>
      <c r="AD59" s="24" t="s">
        <v>50</v>
      </c>
      <c r="AE59" s="26">
        <v>0</v>
      </c>
      <c r="AF59" s="24">
        <v>0</v>
      </c>
      <c r="AG59" s="24" t="s">
        <v>50</v>
      </c>
      <c r="AH59" s="26">
        <v>0</v>
      </c>
      <c r="AI59" s="26">
        <v>0</v>
      </c>
      <c r="AJ59" s="24" t="s">
        <v>50</v>
      </c>
      <c r="AK59" s="26">
        <v>0</v>
      </c>
      <c r="AL59" s="26">
        <v>0</v>
      </c>
      <c r="AM59" s="25" t="s">
        <v>53</v>
      </c>
      <c r="AN59" s="24" t="s">
        <v>53</v>
      </c>
      <c r="AO59" s="25" t="s">
        <v>53</v>
      </c>
      <c r="AP59" s="24" t="s">
        <v>53</v>
      </c>
    </row>
    <row r="60" spans="1:42" s="19" customFormat="1" x14ac:dyDescent="0.25">
      <c r="A60" s="22" t="s">
        <v>235</v>
      </c>
      <c r="B60" s="25" t="s">
        <v>177</v>
      </c>
      <c r="C60" s="24" t="s">
        <v>47</v>
      </c>
      <c r="D60" s="24" t="s">
        <v>83</v>
      </c>
      <c r="E60" s="24" t="s">
        <v>84</v>
      </c>
      <c r="F60" s="24" t="s">
        <v>228</v>
      </c>
      <c r="G60" s="24" t="s">
        <v>51</v>
      </c>
      <c r="H60" s="24" t="s">
        <v>184</v>
      </c>
      <c r="I60" s="26" t="s">
        <v>53</v>
      </c>
      <c r="J60" s="26" t="s">
        <v>53</v>
      </c>
      <c r="K60" s="26" t="s">
        <v>53</v>
      </c>
      <c r="L60" s="26" t="s">
        <v>53</v>
      </c>
      <c r="M60" s="26">
        <v>0</v>
      </c>
      <c r="N60" s="24" t="s">
        <v>53</v>
      </c>
      <c r="O60" s="24" t="s">
        <v>54</v>
      </c>
      <c r="P60" s="24" t="s">
        <v>53</v>
      </c>
      <c r="Q60" s="26">
        <f>SUM(S60:AP60)</f>
        <v>57747214.336000003</v>
      </c>
      <c r="R60" s="26">
        <v>0</v>
      </c>
      <c r="S60" s="26">
        <v>42649882.660000011</v>
      </c>
      <c r="T60" s="26">
        <v>0</v>
      </c>
      <c r="U60" s="24" t="s">
        <v>50</v>
      </c>
      <c r="V60" s="26">
        <v>0</v>
      </c>
      <c r="W60" s="26">
        <v>13014941.099999998</v>
      </c>
      <c r="X60" s="24" t="s">
        <v>50</v>
      </c>
      <c r="Y60" s="26">
        <v>2082390.5759999999</v>
      </c>
      <c r="Z60" s="26">
        <v>0</v>
      </c>
      <c r="AA60" s="24" t="s">
        <v>50</v>
      </c>
      <c r="AB60" s="26">
        <v>0</v>
      </c>
      <c r="AC60" s="26">
        <v>0</v>
      </c>
      <c r="AD60" s="24" t="s">
        <v>50</v>
      </c>
      <c r="AE60" s="26">
        <v>0</v>
      </c>
      <c r="AF60" s="24">
        <v>0</v>
      </c>
      <c r="AG60" s="24" t="s">
        <v>50</v>
      </c>
      <c r="AH60" s="26">
        <v>0</v>
      </c>
      <c r="AI60" s="26">
        <v>0</v>
      </c>
      <c r="AJ60" s="24" t="s">
        <v>50</v>
      </c>
      <c r="AK60" s="26">
        <v>0</v>
      </c>
      <c r="AL60" s="26">
        <v>0</v>
      </c>
      <c r="AM60" s="25" t="s">
        <v>53</v>
      </c>
      <c r="AN60" s="24" t="s">
        <v>53</v>
      </c>
      <c r="AO60" s="25" t="s">
        <v>53</v>
      </c>
      <c r="AP60" s="24" t="s">
        <v>53</v>
      </c>
    </row>
    <row r="61" spans="1:42" s="19" customFormat="1" x14ac:dyDescent="0.25">
      <c r="A61" s="22" t="s">
        <v>236</v>
      </c>
      <c r="B61" s="25" t="s">
        <v>177</v>
      </c>
      <c r="C61" s="24" t="s">
        <v>47</v>
      </c>
      <c r="D61" s="24" t="s">
        <v>152</v>
      </c>
      <c r="E61" s="24" t="s">
        <v>153</v>
      </c>
      <c r="F61" s="24" t="s">
        <v>229</v>
      </c>
      <c r="G61" s="24" t="s">
        <v>51</v>
      </c>
      <c r="H61" s="24" t="s">
        <v>230</v>
      </c>
      <c r="I61" s="26"/>
      <c r="J61" s="26"/>
      <c r="K61" s="26"/>
      <c r="L61" s="26"/>
      <c r="M61" s="26">
        <v>0</v>
      </c>
      <c r="N61" s="24"/>
      <c r="O61" s="24" t="s">
        <v>217</v>
      </c>
      <c r="P61" s="24"/>
      <c r="Q61" s="26">
        <v>0</v>
      </c>
      <c r="R61" s="26">
        <v>0</v>
      </c>
      <c r="S61" s="26">
        <v>0</v>
      </c>
      <c r="T61" s="26">
        <v>0</v>
      </c>
      <c r="U61" s="24" t="s">
        <v>50</v>
      </c>
      <c r="V61" s="26">
        <v>0</v>
      </c>
      <c r="W61" s="26">
        <v>0</v>
      </c>
      <c r="X61" s="24" t="s">
        <v>50</v>
      </c>
      <c r="Y61" s="26">
        <v>0</v>
      </c>
      <c r="Z61" s="26">
        <v>0</v>
      </c>
      <c r="AA61" s="24" t="s">
        <v>50</v>
      </c>
      <c r="AB61" s="26">
        <v>0</v>
      </c>
      <c r="AC61" s="26">
        <v>0</v>
      </c>
      <c r="AD61" s="24" t="s">
        <v>50</v>
      </c>
      <c r="AE61" s="26">
        <v>0</v>
      </c>
      <c r="AF61" s="24">
        <v>0</v>
      </c>
      <c r="AG61" s="24" t="s">
        <v>50</v>
      </c>
      <c r="AH61" s="26">
        <v>0</v>
      </c>
      <c r="AI61" s="26">
        <v>0</v>
      </c>
      <c r="AJ61" s="24" t="s">
        <v>50</v>
      </c>
      <c r="AK61" s="26">
        <v>0</v>
      </c>
      <c r="AL61" s="26">
        <v>0</v>
      </c>
      <c r="AM61" s="25" t="s">
        <v>53</v>
      </c>
      <c r="AN61" s="24" t="s">
        <v>53</v>
      </c>
      <c r="AO61" s="25" t="s">
        <v>53</v>
      </c>
      <c r="AP61" s="24" t="s">
        <v>53</v>
      </c>
    </row>
    <row r="63" spans="1:42" x14ac:dyDescent="0.25">
      <c r="Q63" s="9">
        <f>SUM(Q2:Q61)</f>
        <v>1730650500.3543499</v>
      </c>
      <c r="R63" s="9">
        <f>SUM(R2:R61)</f>
        <v>0</v>
      </c>
      <c r="S63" s="9">
        <f>SUM(S2:S61)</f>
        <v>1247141897.3953505</v>
      </c>
      <c r="T63" s="9">
        <f>SUM(T2:T61)</f>
        <v>3402897.71</v>
      </c>
      <c r="V63" s="9">
        <f>SUM(V2:V61)</f>
        <v>544463.63360000006</v>
      </c>
      <c r="W63" s="9">
        <f>SUM(W2:W61)</f>
        <v>411829497.94499999</v>
      </c>
      <c r="Y63" s="9">
        <f>SUM(Y2:Y61)</f>
        <v>65892719.670399994</v>
      </c>
      <c r="Z63" s="9">
        <f>SUM(Z2:Z61)</f>
        <v>0</v>
      </c>
      <c r="AB63" s="9">
        <f>SUM(AB2:AB61)</f>
        <v>0</v>
      </c>
      <c r="AC63" s="9">
        <f>SUM(AC2:AC61)</f>
        <v>1702800</v>
      </c>
      <c r="AE63" s="9">
        <f>SUM(AE2:AE61)</f>
        <v>136224</v>
      </c>
      <c r="AI63" s="9">
        <f>SUM(AI2:AI61)</f>
        <v>0</v>
      </c>
      <c r="AK63" s="9">
        <f>SUM(AK2:AK61)</f>
        <v>0</v>
      </c>
      <c r="AL63" s="9">
        <f>SUM(AL2:AL61)</f>
        <v>0</v>
      </c>
    </row>
    <row r="65" spans="9:13" x14ac:dyDescent="0.25">
      <c r="J65" s="8" t="s">
        <v>185</v>
      </c>
    </row>
    <row r="67" spans="9:13" x14ac:dyDescent="0.25">
      <c r="J67" s="8" t="s">
        <v>186</v>
      </c>
      <c r="K67" s="8" t="s">
        <v>187</v>
      </c>
      <c r="L67" s="8" t="s">
        <v>188</v>
      </c>
    </row>
    <row r="69" spans="9:13" x14ac:dyDescent="0.25">
      <c r="I69" s="8" t="s">
        <v>189</v>
      </c>
      <c r="J69" s="8">
        <f>S63</f>
        <v>1247141897.3953505</v>
      </c>
    </row>
    <row r="71" spans="9:13" x14ac:dyDescent="0.25">
      <c r="I71" s="8" t="s">
        <v>190</v>
      </c>
      <c r="J71" s="8">
        <f>T63+W63</f>
        <v>415232395.65499997</v>
      </c>
      <c r="K71" s="8">
        <f>V63+Y63</f>
        <v>66437183.30399999</v>
      </c>
    </row>
    <row r="73" spans="9:13" x14ac:dyDescent="0.25">
      <c r="I73" s="8" t="s">
        <v>191</v>
      </c>
      <c r="J73" s="8">
        <f>AC63</f>
        <v>1702800</v>
      </c>
      <c r="K73" s="8">
        <f>AE63</f>
        <v>136224</v>
      </c>
      <c r="L73" s="8">
        <v>0</v>
      </c>
    </row>
    <row r="75" spans="9:13" x14ac:dyDescent="0.25">
      <c r="I75" s="8" t="s">
        <v>192</v>
      </c>
      <c r="J75" s="8">
        <v>0</v>
      </c>
      <c r="K75" s="8">
        <v>0</v>
      </c>
    </row>
    <row r="77" spans="9:13" x14ac:dyDescent="0.25">
      <c r="I77" s="8" t="s">
        <v>193</v>
      </c>
      <c r="J77" s="8">
        <f>SUM(J69:J76)</f>
        <v>1664077093.0503504</v>
      </c>
      <c r="K77" s="8">
        <f>SUM(K69:K76)</f>
        <v>66573407.30399999</v>
      </c>
      <c r="L77" s="8">
        <f>SUM(L69:L76)</f>
        <v>0</v>
      </c>
      <c r="M77" s="8">
        <f>SUM(J77:L77)</f>
        <v>1730650500.3543503</v>
      </c>
    </row>
  </sheetData>
  <autoFilter ref="A7:AP61" xr:uid="{17FAE899-A291-499D-B4C3-02FF8A064E95}">
    <sortState ref="A8:AP61">
      <sortCondition ref="B8:B61"/>
      <sortCondition ref="D8:D61"/>
    </sortState>
  </autoFilter>
  <sortState ref="A8:AP61">
    <sortCondition ref="B8:B61"/>
    <sortCondition ref="D8:D6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2020-07-27T11:51:11Z</dcterms:created>
  <dcterms:modified xsi:type="dcterms:W3CDTF">2020-07-28T11:31:50Z</dcterms:modified>
</cp:coreProperties>
</file>