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EBAA2898-DCEA-44F7-8319-35922AA3DF64}" xr6:coauthVersionLast="45" xr6:coauthVersionMax="45" xr10:uidLastSave="{00000000-0000-0000-0000-000000000000}"/>
  <bookViews>
    <workbookView xWindow="-120" yWindow="-120" windowWidth="21840" windowHeight="13290" xr2:uid="{461BFEC8-DDAD-401A-B7FF-7E69F5322007}"/>
  </bookViews>
  <sheets>
    <sheet name="Hoja1" sheetId="1" r:id="rId1"/>
  </sheets>
  <definedNames>
    <definedName name="_xlnm._FilterDatabase" localSheetId="0" hidden="1">Hoja1!$A$7:$AP$49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5" i="1" l="1"/>
  <c r="K65" i="1"/>
  <c r="M65" i="1" s="1"/>
  <c r="L65" i="1"/>
  <c r="K59" i="1"/>
  <c r="J59" i="1"/>
  <c r="J57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9" i="1"/>
  <c r="Q30" i="1"/>
  <c r="Q31" i="1"/>
  <c r="Q32" i="1"/>
  <c r="Q33" i="1"/>
  <c r="Q35" i="1"/>
  <c r="Q36" i="1"/>
  <c r="Q37" i="1"/>
  <c r="Q38" i="1"/>
  <c r="Q39" i="1"/>
  <c r="Q40" i="1"/>
  <c r="Q41" i="1"/>
  <c r="Q43" i="1"/>
  <c r="Q44" i="1"/>
  <c r="Q45" i="1"/>
  <c r="Q46" i="1"/>
  <c r="Q47" i="1"/>
  <c r="Q48" i="1"/>
  <c r="Q8" i="1"/>
  <c r="AL51" i="1"/>
  <c r="AK51" i="1"/>
  <c r="AI51" i="1"/>
  <c r="AE51" i="1"/>
  <c r="AC51" i="1"/>
  <c r="AB51" i="1"/>
  <c r="Z51" i="1"/>
  <c r="Y51" i="1"/>
  <c r="W51" i="1"/>
  <c r="V51" i="1"/>
  <c r="T51" i="1"/>
  <c r="S51" i="1"/>
  <c r="R51" i="1"/>
  <c r="Q51" i="1" l="1"/>
</calcChain>
</file>

<file path=xl/sharedStrings.xml><?xml version="1.0" encoding="utf-8"?>
<sst xmlns="http://schemas.openxmlformats.org/spreadsheetml/2006/main" count="1087" uniqueCount="206">
  <si>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</si>
  <si>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</si>
  <si>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</si>
  <si>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</si>
  <si>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</si>
  <si>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</si>
  <si>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</si>
  <si>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</si>
  <si>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</si>
  <si>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</si>
  <si>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</si>
  <si>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</si>
  <si>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</si>
  <si>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</si>
  <si>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</si>
  <si>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</si>
  <si>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</si>
  <si>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</si>
  <si>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</si>
  <si>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</si>
  <si>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</si>
  <si>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</si>
  <si>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</si>
  <si>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</si>
  <si>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</si>
  <si>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</si>
  <si>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</si>
  <si>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</si>
  <si>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</si>
  <si>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</si>
  <si>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</si>
  <si>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</si>
  <si>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</si>
  <si>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</si>
  <si>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</si>
  <si>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</si>
  <si>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</si>
  <si>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</si>
  <si>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</si>
  <si>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</si>
  <si>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</si>
  <si>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</si>
  <si>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</si>
  <si>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</si>
  <si>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</si>
  <si>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</si>
  <si>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27/07/2020</t>
  </si>
  <si>
    <t>0301</t>
  </si>
  <si>
    <t>001</t>
  </si>
  <si>
    <t>Z1B8026797</t>
  </si>
  <si>
    <t>-</t>
  </si>
  <si>
    <t>FC</t>
  </si>
  <si>
    <t>00087180-00087181</t>
  </si>
  <si>
    <t/>
  </si>
  <si>
    <t>VENTAS NO CONTRIBUYENTES</t>
  </si>
  <si>
    <t>2</t>
  </si>
  <si>
    <t>002</t>
  </si>
  <si>
    <t>Z1B8026622</t>
  </si>
  <si>
    <t>00267390-00267452</t>
  </si>
  <si>
    <t>16</t>
  </si>
  <si>
    <t>3</t>
  </si>
  <si>
    <t>003</t>
  </si>
  <si>
    <t>Z1B8027648</t>
  </si>
  <si>
    <t>00233081-00233146</t>
  </si>
  <si>
    <t>4</t>
  </si>
  <si>
    <t>004</t>
  </si>
  <si>
    <t>Z1B8026803</t>
  </si>
  <si>
    <t>00058770-00058823</t>
  </si>
  <si>
    <t>5</t>
  </si>
  <si>
    <t>00058824</t>
  </si>
  <si>
    <t>INVERSINES VEN 2017</t>
  </si>
  <si>
    <t>J410776790</t>
  </si>
  <si>
    <t>6</t>
  </si>
  <si>
    <t>00058825-00058835</t>
  </si>
  <si>
    <t>7</t>
  </si>
  <si>
    <t>28/07/2020</t>
  </si>
  <si>
    <t>8</t>
  </si>
  <si>
    <t>00267453-00267534</t>
  </si>
  <si>
    <t>9</t>
  </si>
  <si>
    <t>00233147-00233199</t>
  </si>
  <si>
    <t>10</t>
  </si>
  <si>
    <t>00058836-00058882</t>
  </si>
  <si>
    <t>11</t>
  </si>
  <si>
    <t>005</t>
  </si>
  <si>
    <t>Z1B8026520</t>
  </si>
  <si>
    <t>00099451</t>
  </si>
  <si>
    <t>FELIZ GONZALEZ</t>
  </si>
  <si>
    <t xml:space="preserve">V5524357 </t>
  </si>
  <si>
    <t>12</t>
  </si>
  <si>
    <t>29/07/2020</t>
  </si>
  <si>
    <t>13</t>
  </si>
  <si>
    <t>14</t>
  </si>
  <si>
    <t>00267535-00267567</t>
  </si>
  <si>
    <t>15</t>
  </si>
  <si>
    <t>00233200-00233230</t>
  </si>
  <si>
    <t>00058883-00058947</t>
  </si>
  <si>
    <t>17</t>
  </si>
  <si>
    <t>00099452-00099454</t>
  </si>
  <si>
    <t>18</t>
  </si>
  <si>
    <t>30/07/2020</t>
  </si>
  <si>
    <t>00087182-00087187</t>
  </si>
  <si>
    <t>19</t>
  </si>
  <si>
    <t>00267568-00267619</t>
  </si>
  <si>
    <t>20</t>
  </si>
  <si>
    <t>00233231-00233269</t>
  </si>
  <si>
    <t>21</t>
  </si>
  <si>
    <t>NC</t>
  </si>
  <si>
    <t>00000172</t>
  </si>
  <si>
    <t>00233156</t>
  </si>
  <si>
    <t>VEN</t>
  </si>
  <si>
    <t>ZULEIMA SOLANO</t>
  </si>
  <si>
    <t>V6454948</t>
  </si>
  <si>
    <t>22</t>
  </si>
  <si>
    <t>00058948-00058972</t>
  </si>
  <si>
    <t>23</t>
  </si>
  <si>
    <t>31/07/2020</t>
  </si>
  <si>
    <t>00087188-00087194</t>
  </si>
  <si>
    <t>24</t>
  </si>
  <si>
    <t>00267620-00267649</t>
  </si>
  <si>
    <t>25</t>
  </si>
  <si>
    <t>00233270-00233319</t>
  </si>
  <si>
    <t>26</t>
  </si>
  <si>
    <t>00058973-00058982</t>
  </si>
  <si>
    <t>27</t>
  </si>
  <si>
    <t>00000114</t>
  </si>
  <si>
    <t>00058973</t>
  </si>
  <si>
    <t>GIOVANNI RENGIFO</t>
  </si>
  <si>
    <t>V14850065</t>
  </si>
  <si>
    <t>28</t>
  </si>
  <si>
    <t>01/08/2020</t>
  </si>
  <si>
    <t>29</t>
  </si>
  <si>
    <t>00267650-00267658</t>
  </si>
  <si>
    <t>30</t>
  </si>
  <si>
    <t>00267659</t>
  </si>
  <si>
    <t>CORPORACION K1308 C.A</t>
  </si>
  <si>
    <t>J-31720063-2</t>
  </si>
  <si>
    <t>31</t>
  </si>
  <si>
    <t>00267660-00267701</t>
  </si>
  <si>
    <t>32</t>
  </si>
  <si>
    <t>00267702</t>
  </si>
  <si>
    <t>CARLOS JULIO MORENO</t>
  </si>
  <si>
    <t>J-29874760-9</t>
  </si>
  <si>
    <t>33</t>
  </si>
  <si>
    <t>00267703-00267710</t>
  </si>
  <si>
    <t>34</t>
  </si>
  <si>
    <t>00233320-00233394</t>
  </si>
  <si>
    <t>35</t>
  </si>
  <si>
    <t>00058983-00059025</t>
  </si>
  <si>
    <t>36</t>
  </si>
  <si>
    <t>02/08/2020</t>
  </si>
  <si>
    <t>00087261-00087308</t>
  </si>
  <si>
    <t>37</t>
  </si>
  <si>
    <t>00267711-00267785</t>
  </si>
  <si>
    <t>38</t>
  </si>
  <si>
    <t>00233395-00233412</t>
  </si>
  <si>
    <t>39</t>
  </si>
  <si>
    <t>00233413</t>
  </si>
  <si>
    <t>CORPORACION GALACTICA JARDINES DE LOS TEQUES C.A</t>
  </si>
  <si>
    <t>J-31456740-3</t>
  </si>
  <si>
    <t>40</t>
  </si>
  <si>
    <t>00233414-00233441</t>
  </si>
  <si>
    <t>41</t>
  </si>
  <si>
    <t>00059026-00059055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</si>
  <si>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</si>
  <si>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</si>
  <si>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</si>
  <si>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</si>
  <si>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</si>
  <si>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</si>
  <si>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</si>
  <si>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</si>
  <si>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</si>
  <si>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27-07-20 HASTA 02-08-20</t>
  </si>
  <si>
    <t>0683</t>
  </si>
  <si>
    <t>0684</t>
  </si>
  <si>
    <t>0685</t>
  </si>
  <si>
    <t>0686</t>
  </si>
  <si>
    <t>0687</t>
  </si>
  <si>
    <t>1639</t>
  </si>
  <si>
    <t>1640</t>
  </si>
  <si>
    <t>1641</t>
  </si>
  <si>
    <t>1642</t>
  </si>
  <si>
    <t>1643</t>
  </si>
  <si>
    <t>1644</t>
  </si>
  <si>
    <t>1645</t>
  </si>
  <si>
    <t>1755</t>
  </si>
  <si>
    <t>1756</t>
  </si>
  <si>
    <t>1757</t>
  </si>
  <si>
    <t>1758</t>
  </si>
  <si>
    <t>1759</t>
  </si>
  <si>
    <t>1760</t>
  </si>
  <si>
    <t>1761</t>
  </si>
  <si>
    <t>0688</t>
  </si>
  <si>
    <t>0689</t>
  </si>
  <si>
    <t>0690</t>
  </si>
  <si>
    <t>1527</t>
  </si>
  <si>
    <t>1528</t>
  </si>
  <si>
    <t>00099450</t>
  </si>
  <si>
    <t>CAJA SIN ACTIVIDAD</t>
  </si>
  <si>
    <t>1526</t>
  </si>
  <si>
    <t>00099454</t>
  </si>
  <si>
    <t>1529</t>
  </si>
  <si>
    <t>1530</t>
  </si>
  <si>
    <t>1531</t>
  </si>
  <si>
    <t>1532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</si>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</sst>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4" fontId="2" fillId="0" borderId="1" xfId="0" applyNumberFormat="1" applyFont="1" applyFill="1" applyBorder="1"/>
    <xf numFmtId="0" fontId="0" fillId="0" borderId="0" xfId="0"/>
    <xf numFmtId="49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53A7-6727-4FDB-98BC-0FF903B44BE1}">
  <dimension ref="A2:AP65"/>
  <sheetViews>
    <sheetView tabSelected="1" workbookViewId="0">
      <pane ySplit="7" topLeftCell="A8" activePane="bottomLeft" state="frozen"/>
      <selection pane="bottomLeft" activeCell="A8" sqref="A8:A49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5" bestFit="1" customWidth="1"/>
    <col min="15" max="15" width="51.42578125" style="5" bestFit="1" customWidth="1"/>
    <col min="16" max="16" width="12.140625" style="5" bestFit="1" customWidth="1"/>
    <col min="17" max="17" width="15.85546875" style="10" bestFit="1" customWidth="1"/>
    <col min="18" max="18" width="5.140625" style="10" bestFit="1" customWidth="1"/>
    <col min="19" max="19" width="14.28515625" style="10" bestFit="1" customWidth="1"/>
    <col min="20" max="20" width="12.28515625" style="10" bestFit="1" customWidth="1"/>
    <col min="21" max="21" width="17" style="5" bestFit="1" customWidth="1"/>
    <col min="22" max="22" width="10.7109375" style="10" bestFit="1" customWidth="1"/>
    <col min="23" max="23" width="14.28515625" style="10" bestFit="1" customWidth="1"/>
    <col min="24" max="24" width="20" style="5" bestFit="1" customWidth="1"/>
    <col min="25" max="25" width="13.28515625" style="10" bestFit="1" customWidth="1"/>
    <col min="26" max="26" width="5.140625" style="10" bestFit="1" customWidth="1"/>
    <col min="27" max="27" width="18.140625" style="5" bestFit="1" customWidth="1"/>
    <col min="28" max="28" width="5.140625" style="10" bestFit="1" customWidth="1"/>
    <col min="29" max="29" width="10.7109375" style="10" bestFit="1" customWidth="1"/>
    <col min="30" max="30" width="21.140625" style="5" bestFit="1" customWidth="1"/>
    <col min="31" max="31" width="9.7109375" style="10" bestFit="1" customWidth="1"/>
    <col min="32" max="32" width="27.5703125" style="5" bestFit="1" customWidth="1"/>
    <col min="33" max="33" width="18.42578125" style="5" bestFit="1" customWidth="1"/>
    <col min="34" max="34" width="30.85546875" style="10" bestFit="1" customWidth="1"/>
    <col min="35" max="35" width="5.140625" style="10" bestFit="1" customWidth="1"/>
    <col min="36" max="36" width="21.5703125" style="5" bestFit="1" customWidth="1"/>
    <col min="37" max="38" width="5.140625" style="10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</cols>
  <sheetData>
    <row r="2" spans="1:42" s="3" customForma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9"/>
      <c r="K2" s="9"/>
      <c r="L2" s="9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3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9"/>
      <c r="K3" s="9"/>
      <c r="L3" s="9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3" customFormat="1" x14ac:dyDescent="0.25">
      <c r="A4" s="4" t="s">
        <v>172</v>
      </c>
      <c r="B4" s="4"/>
      <c r="C4" s="4"/>
      <c r="D4" s="4"/>
      <c r="E4" s="4"/>
      <c r="F4" s="4"/>
      <c r="G4" s="4"/>
      <c r="H4" s="4"/>
      <c r="I4" s="4"/>
      <c r="J4" s="9"/>
      <c r="K4" s="9"/>
      <c r="L4" s="9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3" customForma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9"/>
      <c r="K5" s="9"/>
      <c r="L5" s="9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173</v>
      </c>
      <c r="G8" s="15" t="s">
        <v>51</v>
      </c>
      <c r="H8" s="15" t="s">
        <v>52</v>
      </c>
      <c r="I8" s="17" t="s">
        <v>53</v>
      </c>
      <c r="J8" s="17" t="s">
        <v>53</v>
      </c>
      <c r="K8" s="17" t="s">
        <v>53</v>
      </c>
      <c r="L8" s="17" t="s">
        <v>53</v>
      </c>
      <c r="M8" s="17">
        <v>0</v>
      </c>
      <c r="N8" s="15" t="s">
        <v>53</v>
      </c>
      <c r="O8" s="15" t="s">
        <v>54</v>
      </c>
      <c r="P8" s="15" t="s">
        <v>53</v>
      </c>
      <c r="Q8" s="17">
        <f>SUM(S8:AP8)</f>
        <v>374000</v>
      </c>
      <c r="R8" s="17">
        <v>0</v>
      </c>
      <c r="S8" s="17">
        <v>374000</v>
      </c>
      <c r="T8" s="17">
        <v>0</v>
      </c>
      <c r="U8" s="15" t="s">
        <v>50</v>
      </c>
      <c r="V8" s="17">
        <v>0</v>
      </c>
      <c r="W8" s="17">
        <v>0</v>
      </c>
      <c r="X8" s="15" t="s">
        <v>50</v>
      </c>
      <c r="Y8" s="17">
        <v>0</v>
      </c>
      <c r="Z8" s="17">
        <v>0</v>
      </c>
      <c r="AA8" s="15" t="s">
        <v>50</v>
      </c>
      <c r="AB8" s="17">
        <v>0</v>
      </c>
      <c r="AC8" s="17">
        <v>0</v>
      </c>
      <c r="AD8" s="15" t="s">
        <v>50</v>
      </c>
      <c r="AE8" s="17">
        <v>0</v>
      </c>
      <c r="AF8" s="15">
        <v>0</v>
      </c>
      <c r="AG8" s="15" t="s">
        <v>50</v>
      </c>
      <c r="AH8" s="17">
        <v>0</v>
      </c>
      <c r="AI8" s="17">
        <v>0</v>
      </c>
      <c r="AJ8" s="15" t="s">
        <v>50</v>
      </c>
      <c r="AK8" s="17">
        <v>0</v>
      </c>
      <c r="AL8" s="1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x14ac:dyDescent="0.25">
      <c r="A9" s="28" t="s">
        <v>55</v>
      </c>
      <c r="B9" s="16" t="s">
        <v>46</v>
      </c>
      <c r="C9" s="15" t="s">
        <v>47</v>
      </c>
      <c r="D9" s="15" t="s">
        <v>56</v>
      </c>
      <c r="E9" s="15" t="s">
        <v>57</v>
      </c>
      <c r="F9" s="15" t="s">
        <v>178</v>
      </c>
      <c r="G9" s="15" t="s">
        <v>51</v>
      </c>
      <c r="H9" s="15" t="s">
        <v>58</v>
      </c>
      <c r="I9" s="17" t="s">
        <v>53</v>
      </c>
      <c r="J9" s="17" t="s">
        <v>53</v>
      </c>
      <c r="K9" s="17" t="s">
        <v>53</v>
      </c>
      <c r="L9" s="17" t="s">
        <v>53</v>
      </c>
      <c r="M9" s="17">
        <v>0</v>
      </c>
      <c r="N9" s="15" t="s">
        <v>53</v>
      </c>
      <c r="O9" s="15" t="s">
        <v>54</v>
      </c>
      <c r="P9" s="15" t="s">
        <v>53</v>
      </c>
      <c r="Q9" s="17">
        <f t="shared" ref="Q9:Q49" si="0">SUM(S9:AP9)</f>
        <v>43826216.939599991</v>
      </c>
      <c r="R9" s="17">
        <v>0</v>
      </c>
      <c r="S9" s="17">
        <v>36802284.04999999</v>
      </c>
      <c r="T9" s="17">
        <v>0</v>
      </c>
      <c r="U9" s="15" t="s">
        <v>50</v>
      </c>
      <c r="V9" s="17">
        <v>0</v>
      </c>
      <c r="W9" s="17">
        <v>6055114.5599999996</v>
      </c>
      <c r="X9" s="15" t="s">
        <v>59</v>
      </c>
      <c r="Y9" s="17">
        <v>968818.32960000006</v>
      </c>
      <c r="Z9" s="17">
        <v>0</v>
      </c>
      <c r="AA9" s="15" t="s">
        <v>50</v>
      </c>
      <c r="AB9" s="17">
        <v>0</v>
      </c>
      <c r="AC9" s="17">
        <v>0</v>
      </c>
      <c r="AD9" s="15" t="s">
        <v>50</v>
      </c>
      <c r="AE9" s="17">
        <v>0</v>
      </c>
      <c r="AF9" s="15">
        <v>0</v>
      </c>
      <c r="AG9" s="15" t="s">
        <v>50</v>
      </c>
      <c r="AH9" s="17">
        <v>0</v>
      </c>
      <c r="AI9" s="17">
        <v>0</v>
      </c>
      <c r="AJ9" s="15" t="s">
        <v>50</v>
      </c>
      <c r="AK9" s="17">
        <v>0</v>
      </c>
      <c r="AL9" s="17">
        <v>0</v>
      </c>
      <c r="AM9" s="16" t="s">
        <v>53</v>
      </c>
      <c r="AN9" s="15" t="s">
        <v>53</v>
      </c>
      <c r="AO9" s="16" t="s">
        <v>53</v>
      </c>
      <c r="AP9" s="15" t="s">
        <v>53</v>
      </c>
    </row>
    <row r="10" spans="1:42" x14ac:dyDescent="0.25">
      <c r="A10" s="28" t="s">
        <v>60</v>
      </c>
      <c r="B10" s="16" t="s">
        <v>46</v>
      </c>
      <c r="C10" s="15" t="s">
        <v>47</v>
      </c>
      <c r="D10" s="15" t="s">
        <v>61</v>
      </c>
      <c r="E10" s="15" t="s">
        <v>62</v>
      </c>
      <c r="F10" s="15" t="s">
        <v>185</v>
      </c>
      <c r="G10" s="15" t="s">
        <v>51</v>
      </c>
      <c r="H10" s="15" t="s">
        <v>63</v>
      </c>
      <c r="I10" s="17" t="s">
        <v>53</v>
      </c>
      <c r="J10" s="17" t="s">
        <v>53</v>
      </c>
      <c r="K10" s="17" t="s">
        <v>53</v>
      </c>
      <c r="L10" s="17" t="s">
        <v>53</v>
      </c>
      <c r="M10" s="17">
        <v>0</v>
      </c>
      <c r="N10" s="15" t="s">
        <v>53</v>
      </c>
      <c r="O10" s="15" t="s">
        <v>54</v>
      </c>
      <c r="P10" s="15" t="s">
        <v>53</v>
      </c>
      <c r="Q10" s="17">
        <f t="shared" si="0"/>
        <v>53226952.4454</v>
      </c>
      <c r="R10" s="17">
        <v>0</v>
      </c>
      <c r="S10" s="17">
        <v>38015310.205000006</v>
      </c>
      <c r="T10" s="17">
        <v>0</v>
      </c>
      <c r="U10" s="15" t="s">
        <v>50</v>
      </c>
      <c r="V10" s="17">
        <v>0</v>
      </c>
      <c r="W10" s="17">
        <v>13113484.689999999</v>
      </c>
      <c r="X10" s="15" t="s">
        <v>50</v>
      </c>
      <c r="Y10" s="17">
        <v>2098157.5504000001</v>
      </c>
      <c r="Z10" s="17">
        <v>0</v>
      </c>
      <c r="AA10" s="15" t="s">
        <v>50</v>
      </c>
      <c r="AB10" s="17">
        <v>0</v>
      </c>
      <c r="AC10" s="17">
        <v>0</v>
      </c>
      <c r="AD10" s="15" t="s">
        <v>50</v>
      </c>
      <c r="AE10" s="17">
        <v>0</v>
      </c>
      <c r="AF10" s="15">
        <v>0</v>
      </c>
      <c r="AG10" s="15" t="s">
        <v>50</v>
      </c>
      <c r="AH10" s="17">
        <v>0</v>
      </c>
      <c r="AI10" s="17">
        <v>0</v>
      </c>
      <c r="AJ10" s="15" t="s">
        <v>50</v>
      </c>
      <c r="AK10" s="17">
        <v>0</v>
      </c>
      <c r="AL10" s="1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</row>
    <row r="11" spans="1:42" s="25" customFormat="1" x14ac:dyDescent="0.25">
      <c r="A11" s="28" t="s">
        <v>64</v>
      </c>
      <c r="B11" s="23" t="s">
        <v>46</v>
      </c>
      <c r="C11" s="22" t="s">
        <v>47</v>
      </c>
      <c r="D11" s="22" t="s">
        <v>65</v>
      </c>
      <c r="E11" s="22" t="s">
        <v>66</v>
      </c>
      <c r="F11" s="22" t="s">
        <v>174</v>
      </c>
      <c r="G11" s="22" t="s">
        <v>51</v>
      </c>
      <c r="H11" s="22" t="s">
        <v>67</v>
      </c>
      <c r="I11" s="24" t="s">
        <v>53</v>
      </c>
      <c r="J11" s="24" t="s">
        <v>53</v>
      </c>
      <c r="K11" s="24" t="s">
        <v>53</v>
      </c>
      <c r="L11" s="24" t="s">
        <v>53</v>
      </c>
      <c r="M11" s="24">
        <v>0</v>
      </c>
      <c r="N11" s="22" t="s">
        <v>53</v>
      </c>
      <c r="O11" s="22" t="s">
        <v>54</v>
      </c>
      <c r="P11" s="22" t="s">
        <v>53</v>
      </c>
      <c r="Q11" s="24">
        <f t="shared" si="0"/>
        <v>55524443.742400005</v>
      </c>
      <c r="R11" s="24">
        <v>0</v>
      </c>
      <c r="S11" s="24">
        <v>43291930.380000003</v>
      </c>
      <c r="T11" s="24">
        <v>0</v>
      </c>
      <c r="U11" s="22" t="s">
        <v>50</v>
      </c>
      <c r="V11" s="24">
        <v>0</v>
      </c>
      <c r="W11" s="24">
        <v>10545270.140000001</v>
      </c>
      <c r="X11" s="22" t="s">
        <v>59</v>
      </c>
      <c r="Y11" s="24">
        <v>1687243.2224000001</v>
      </c>
      <c r="Z11" s="24">
        <v>0</v>
      </c>
      <c r="AA11" s="22" t="s">
        <v>50</v>
      </c>
      <c r="AB11" s="24">
        <v>0</v>
      </c>
      <c r="AC11" s="24">
        <v>0</v>
      </c>
      <c r="AD11" s="22" t="s">
        <v>50</v>
      </c>
      <c r="AE11" s="24">
        <v>0</v>
      </c>
      <c r="AF11" s="22">
        <v>0</v>
      </c>
      <c r="AG11" s="22" t="s">
        <v>50</v>
      </c>
      <c r="AH11" s="24">
        <v>0</v>
      </c>
      <c r="AI11" s="24">
        <v>0</v>
      </c>
      <c r="AJ11" s="22" t="s">
        <v>50</v>
      </c>
      <c r="AK11" s="24">
        <v>0</v>
      </c>
      <c r="AL11" s="24">
        <v>0</v>
      </c>
      <c r="AM11" s="23" t="s">
        <v>53</v>
      </c>
      <c r="AN11" s="22" t="s">
        <v>53</v>
      </c>
      <c r="AO11" s="23" t="s">
        <v>53</v>
      </c>
      <c r="AP11" s="22" t="s">
        <v>53</v>
      </c>
    </row>
    <row r="12" spans="1:42" s="25" customFormat="1" x14ac:dyDescent="0.25">
      <c r="A12" s="28" t="s">
        <v>68</v>
      </c>
      <c r="B12" s="23" t="s">
        <v>46</v>
      </c>
      <c r="C12" s="22" t="s">
        <v>47</v>
      </c>
      <c r="D12" s="22" t="s">
        <v>65</v>
      </c>
      <c r="E12" s="22" t="s">
        <v>66</v>
      </c>
      <c r="F12" s="22" t="s">
        <v>174</v>
      </c>
      <c r="G12" s="22" t="s">
        <v>51</v>
      </c>
      <c r="H12" s="22" t="s">
        <v>69</v>
      </c>
      <c r="I12" s="24" t="s">
        <v>53</v>
      </c>
      <c r="J12" s="24" t="s">
        <v>53</v>
      </c>
      <c r="K12" s="24" t="s">
        <v>53</v>
      </c>
      <c r="L12" s="24" t="s">
        <v>53</v>
      </c>
      <c r="M12" s="24">
        <v>0</v>
      </c>
      <c r="N12" s="22" t="s">
        <v>53</v>
      </c>
      <c r="O12" s="22" t="s">
        <v>70</v>
      </c>
      <c r="P12" s="22" t="s">
        <v>71</v>
      </c>
      <c r="Q12" s="24">
        <f t="shared" si="0"/>
        <v>6102674.8080000002</v>
      </c>
      <c r="R12" s="24">
        <v>0</v>
      </c>
      <c r="S12" s="24">
        <v>4054325</v>
      </c>
      <c r="T12" s="24">
        <v>1765818.8</v>
      </c>
      <c r="U12" s="22" t="s">
        <v>59</v>
      </c>
      <c r="V12" s="24">
        <v>282531.00799999997</v>
      </c>
      <c r="W12" s="24">
        <v>0</v>
      </c>
      <c r="X12" s="22" t="s">
        <v>50</v>
      </c>
      <c r="Y12" s="24">
        <v>0</v>
      </c>
      <c r="Z12" s="24">
        <v>0</v>
      </c>
      <c r="AA12" s="22" t="s">
        <v>50</v>
      </c>
      <c r="AB12" s="24">
        <v>0</v>
      </c>
      <c r="AC12" s="24">
        <v>0</v>
      </c>
      <c r="AD12" s="22" t="s">
        <v>50</v>
      </c>
      <c r="AE12" s="24">
        <v>0</v>
      </c>
      <c r="AF12" s="22">
        <v>0</v>
      </c>
      <c r="AG12" s="22" t="s">
        <v>50</v>
      </c>
      <c r="AH12" s="24">
        <v>0</v>
      </c>
      <c r="AI12" s="24">
        <v>0</v>
      </c>
      <c r="AJ12" s="22" t="s">
        <v>50</v>
      </c>
      <c r="AK12" s="24">
        <v>0</v>
      </c>
      <c r="AL12" s="24">
        <v>0</v>
      </c>
      <c r="AM12" s="23" t="s">
        <v>53</v>
      </c>
      <c r="AN12" s="22" t="s">
        <v>53</v>
      </c>
      <c r="AO12" s="23" t="s">
        <v>53</v>
      </c>
      <c r="AP12" s="22" t="s">
        <v>53</v>
      </c>
    </row>
    <row r="13" spans="1:42" s="25" customFormat="1" x14ac:dyDescent="0.25">
      <c r="A13" s="28" t="s">
        <v>72</v>
      </c>
      <c r="B13" s="23" t="s">
        <v>46</v>
      </c>
      <c r="C13" s="22" t="s">
        <v>47</v>
      </c>
      <c r="D13" s="22" t="s">
        <v>65</v>
      </c>
      <c r="E13" s="22" t="s">
        <v>66</v>
      </c>
      <c r="F13" s="22" t="s">
        <v>174</v>
      </c>
      <c r="G13" s="22" t="s">
        <v>51</v>
      </c>
      <c r="H13" s="22" t="s">
        <v>73</v>
      </c>
      <c r="I13" s="24" t="s">
        <v>53</v>
      </c>
      <c r="J13" s="24" t="s">
        <v>53</v>
      </c>
      <c r="K13" s="24" t="s">
        <v>53</v>
      </c>
      <c r="L13" s="24" t="s">
        <v>53</v>
      </c>
      <c r="M13" s="24">
        <v>0</v>
      </c>
      <c r="N13" s="22" t="s">
        <v>53</v>
      </c>
      <c r="O13" s="22" t="s">
        <v>54</v>
      </c>
      <c r="P13" s="22" t="s">
        <v>53</v>
      </c>
      <c r="Q13" s="24">
        <f t="shared" si="0"/>
        <v>9297790.0353999995</v>
      </c>
      <c r="R13" s="24">
        <v>0</v>
      </c>
      <c r="S13" s="24">
        <v>5318369.5050000008</v>
      </c>
      <c r="T13" s="24">
        <v>0</v>
      </c>
      <c r="U13" s="22" t="s">
        <v>50</v>
      </c>
      <c r="V13" s="24">
        <v>0</v>
      </c>
      <c r="W13" s="24">
        <v>3430534.94</v>
      </c>
      <c r="X13" s="22" t="s">
        <v>50</v>
      </c>
      <c r="Y13" s="24">
        <v>548885.59039999999</v>
      </c>
      <c r="Z13" s="24">
        <v>0</v>
      </c>
      <c r="AA13" s="22" t="s">
        <v>50</v>
      </c>
      <c r="AB13" s="24">
        <v>0</v>
      </c>
      <c r="AC13" s="24">
        <v>0</v>
      </c>
      <c r="AD13" s="22" t="s">
        <v>50</v>
      </c>
      <c r="AE13" s="24">
        <v>0</v>
      </c>
      <c r="AF13" s="22">
        <v>0</v>
      </c>
      <c r="AG13" s="22" t="s">
        <v>50</v>
      </c>
      <c r="AH13" s="24">
        <v>0</v>
      </c>
      <c r="AI13" s="24">
        <v>0</v>
      </c>
      <c r="AJ13" s="22" t="s">
        <v>50</v>
      </c>
      <c r="AK13" s="24">
        <v>0</v>
      </c>
      <c r="AL13" s="24">
        <v>0</v>
      </c>
      <c r="AM13" s="23" t="s">
        <v>53</v>
      </c>
      <c r="AN13" s="22" t="s">
        <v>53</v>
      </c>
      <c r="AO13" s="23" t="s">
        <v>53</v>
      </c>
      <c r="AP13" s="22" t="s">
        <v>53</v>
      </c>
    </row>
    <row r="14" spans="1:42" s="25" customFormat="1" x14ac:dyDescent="0.25">
      <c r="A14" s="28" t="s">
        <v>74</v>
      </c>
      <c r="B14" s="23" t="s">
        <v>46</v>
      </c>
      <c r="C14" s="22" t="s">
        <v>47</v>
      </c>
      <c r="D14" s="29" t="s">
        <v>83</v>
      </c>
      <c r="E14" s="29" t="s">
        <v>84</v>
      </c>
      <c r="F14" s="29" t="s">
        <v>199</v>
      </c>
      <c r="G14" s="29" t="s">
        <v>51</v>
      </c>
      <c r="H14" s="29" t="s">
        <v>197</v>
      </c>
      <c r="I14" s="31"/>
      <c r="J14" s="31"/>
      <c r="K14" s="31"/>
      <c r="L14" s="31"/>
      <c r="M14" s="31">
        <v>0</v>
      </c>
      <c r="N14" s="29"/>
      <c r="O14" s="29" t="s">
        <v>198</v>
      </c>
      <c r="P14" s="29"/>
      <c r="Q14" s="31">
        <v>0</v>
      </c>
      <c r="R14" s="31">
        <v>0</v>
      </c>
      <c r="S14" s="31">
        <v>0</v>
      </c>
      <c r="T14" s="31">
        <v>0</v>
      </c>
      <c r="U14" s="29" t="s">
        <v>50</v>
      </c>
      <c r="V14" s="31">
        <v>0</v>
      </c>
      <c r="W14" s="31">
        <v>0</v>
      </c>
      <c r="X14" s="29" t="s">
        <v>50</v>
      </c>
      <c r="Y14" s="31">
        <v>0</v>
      </c>
      <c r="Z14" s="31">
        <v>0</v>
      </c>
      <c r="AA14" s="29" t="s">
        <v>50</v>
      </c>
      <c r="AB14" s="31">
        <v>0</v>
      </c>
      <c r="AC14" s="31">
        <v>0</v>
      </c>
      <c r="AD14" s="29" t="s">
        <v>50</v>
      </c>
      <c r="AE14" s="31">
        <v>0</v>
      </c>
      <c r="AF14" s="29">
        <v>0</v>
      </c>
      <c r="AG14" s="29" t="s">
        <v>50</v>
      </c>
      <c r="AH14" s="31">
        <v>0</v>
      </c>
      <c r="AI14" s="31">
        <v>0</v>
      </c>
      <c r="AJ14" s="29" t="s">
        <v>50</v>
      </c>
      <c r="AK14" s="31">
        <v>0</v>
      </c>
      <c r="AL14" s="31">
        <v>0</v>
      </c>
      <c r="AM14" s="30" t="s">
        <v>53</v>
      </c>
      <c r="AN14" s="29" t="s">
        <v>53</v>
      </c>
      <c r="AO14" s="30" t="s">
        <v>53</v>
      </c>
      <c r="AP14" s="29" t="s">
        <v>53</v>
      </c>
    </row>
    <row r="15" spans="1:42" x14ac:dyDescent="0.25">
      <c r="A15" s="28" t="s">
        <v>76</v>
      </c>
      <c r="B15" s="16" t="s">
        <v>75</v>
      </c>
      <c r="C15" s="15" t="s">
        <v>47</v>
      </c>
      <c r="D15" s="15" t="s">
        <v>56</v>
      </c>
      <c r="E15" s="15" t="s">
        <v>57</v>
      </c>
      <c r="F15" s="15" t="s">
        <v>179</v>
      </c>
      <c r="G15" s="15" t="s">
        <v>51</v>
      </c>
      <c r="H15" s="15" t="s">
        <v>77</v>
      </c>
      <c r="I15" s="17" t="s">
        <v>53</v>
      </c>
      <c r="J15" s="17" t="s">
        <v>53</v>
      </c>
      <c r="K15" s="17" t="s">
        <v>53</v>
      </c>
      <c r="L15" s="17" t="s">
        <v>53</v>
      </c>
      <c r="M15" s="17">
        <v>0</v>
      </c>
      <c r="N15" s="15" t="s">
        <v>53</v>
      </c>
      <c r="O15" s="15" t="s">
        <v>54</v>
      </c>
      <c r="P15" s="15" t="s">
        <v>53</v>
      </c>
      <c r="Q15" s="17">
        <f t="shared" si="0"/>
        <v>59534886.779999994</v>
      </c>
      <c r="R15" s="17">
        <v>0</v>
      </c>
      <c r="S15" s="17">
        <v>52468337.829999998</v>
      </c>
      <c r="T15" s="17">
        <v>0</v>
      </c>
      <c r="U15" s="15" t="s">
        <v>50</v>
      </c>
      <c r="V15" s="17">
        <v>0</v>
      </c>
      <c r="W15" s="17">
        <v>6091852.54</v>
      </c>
      <c r="X15" s="15" t="s">
        <v>50</v>
      </c>
      <c r="Y15" s="17">
        <v>974696.41</v>
      </c>
      <c r="Z15" s="17">
        <v>0</v>
      </c>
      <c r="AA15" s="15" t="s">
        <v>50</v>
      </c>
      <c r="AB15" s="17">
        <v>0</v>
      </c>
      <c r="AC15" s="17">
        <v>0</v>
      </c>
      <c r="AD15" s="15" t="s">
        <v>50</v>
      </c>
      <c r="AE15" s="17">
        <v>0</v>
      </c>
      <c r="AF15" s="15">
        <v>0</v>
      </c>
      <c r="AG15" s="15" t="s">
        <v>50</v>
      </c>
      <c r="AH15" s="17">
        <v>0</v>
      </c>
      <c r="AI15" s="17">
        <v>0</v>
      </c>
      <c r="AJ15" s="15" t="s">
        <v>50</v>
      </c>
      <c r="AK15" s="17">
        <v>0</v>
      </c>
      <c r="AL15" s="1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</row>
    <row r="16" spans="1:42" x14ac:dyDescent="0.25">
      <c r="A16" s="28" t="s">
        <v>78</v>
      </c>
      <c r="B16" s="16" t="s">
        <v>75</v>
      </c>
      <c r="C16" s="15" t="s">
        <v>47</v>
      </c>
      <c r="D16" s="15" t="s">
        <v>61</v>
      </c>
      <c r="E16" s="15" t="s">
        <v>62</v>
      </c>
      <c r="F16" s="15" t="s">
        <v>186</v>
      </c>
      <c r="G16" s="15" t="s">
        <v>51</v>
      </c>
      <c r="H16" s="15" t="s">
        <v>79</v>
      </c>
      <c r="I16" s="17" t="s">
        <v>53</v>
      </c>
      <c r="J16" s="17" t="s">
        <v>53</v>
      </c>
      <c r="K16" s="17" t="s">
        <v>53</v>
      </c>
      <c r="L16" s="17" t="s">
        <v>53</v>
      </c>
      <c r="M16" s="17">
        <v>0</v>
      </c>
      <c r="N16" s="15" t="s">
        <v>53</v>
      </c>
      <c r="O16" s="15" t="s">
        <v>54</v>
      </c>
      <c r="P16" s="15" t="s">
        <v>53</v>
      </c>
      <c r="Q16" s="17">
        <f t="shared" si="0"/>
        <v>49919414.576399997</v>
      </c>
      <c r="R16" s="17">
        <v>0</v>
      </c>
      <c r="S16" s="17">
        <v>40001833.579999998</v>
      </c>
      <c r="T16" s="17">
        <v>0</v>
      </c>
      <c r="U16" s="15" t="s">
        <v>50</v>
      </c>
      <c r="V16" s="17">
        <v>0</v>
      </c>
      <c r="W16" s="17">
        <v>8549638.7899999991</v>
      </c>
      <c r="X16" s="15" t="s">
        <v>50</v>
      </c>
      <c r="Y16" s="17">
        <v>1367942.2064</v>
      </c>
      <c r="Z16" s="17">
        <v>0</v>
      </c>
      <c r="AA16" s="15" t="s">
        <v>50</v>
      </c>
      <c r="AB16" s="17">
        <v>0</v>
      </c>
      <c r="AC16" s="17">
        <v>0</v>
      </c>
      <c r="AD16" s="15" t="s">
        <v>50</v>
      </c>
      <c r="AE16" s="17">
        <v>0</v>
      </c>
      <c r="AF16" s="15">
        <v>0</v>
      </c>
      <c r="AG16" s="15" t="s">
        <v>50</v>
      </c>
      <c r="AH16" s="17">
        <v>0</v>
      </c>
      <c r="AI16" s="17">
        <v>0</v>
      </c>
      <c r="AJ16" s="15" t="s">
        <v>50</v>
      </c>
      <c r="AK16" s="17">
        <v>0</v>
      </c>
      <c r="AL16" s="1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s="25" customFormat="1" x14ac:dyDescent="0.25">
      <c r="A17" s="28" t="s">
        <v>80</v>
      </c>
      <c r="B17" s="23" t="s">
        <v>75</v>
      </c>
      <c r="C17" s="22" t="s">
        <v>47</v>
      </c>
      <c r="D17" s="22" t="s">
        <v>65</v>
      </c>
      <c r="E17" s="22" t="s">
        <v>66</v>
      </c>
      <c r="F17" s="22" t="s">
        <v>175</v>
      </c>
      <c r="G17" s="22" t="s">
        <v>51</v>
      </c>
      <c r="H17" s="22" t="s">
        <v>81</v>
      </c>
      <c r="I17" s="24" t="s">
        <v>53</v>
      </c>
      <c r="J17" s="24" t="s">
        <v>53</v>
      </c>
      <c r="K17" s="24" t="s">
        <v>53</v>
      </c>
      <c r="L17" s="24" t="s">
        <v>53</v>
      </c>
      <c r="M17" s="24">
        <v>0</v>
      </c>
      <c r="N17" s="22" t="s">
        <v>53</v>
      </c>
      <c r="O17" s="22" t="s">
        <v>54</v>
      </c>
      <c r="P17" s="22" t="s">
        <v>53</v>
      </c>
      <c r="Q17" s="24">
        <f t="shared" si="0"/>
        <v>49937843.769600004</v>
      </c>
      <c r="R17" s="24">
        <v>0</v>
      </c>
      <c r="S17" s="24">
        <v>34336969.190000005</v>
      </c>
      <c r="T17" s="24">
        <v>0</v>
      </c>
      <c r="U17" s="22" t="s">
        <v>50</v>
      </c>
      <c r="V17" s="24">
        <v>0</v>
      </c>
      <c r="W17" s="24">
        <v>13449029.810000001</v>
      </c>
      <c r="X17" s="22" t="s">
        <v>50</v>
      </c>
      <c r="Y17" s="24">
        <v>2151844.7696000002</v>
      </c>
      <c r="Z17" s="24">
        <v>0</v>
      </c>
      <c r="AA17" s="22" t="s">
        <v>50</v>
      </c>
      <c r="AB17" s="24">
        <v>0</v>
      </c>
      <c r="AC17" s="24">
        <v>0</v>
      </c>
      <c r="AD17" s="22" t="s">
        <v>50</v>
      </c>
      <c r="AE17" s="24">
        <v>0</v>
      </c>
      <c r="AF17" s="22">
        <v>0</v>
      </c>
      <c r="AG17" s="22" t="s">
        <v>50</v>
      </c>
      <c r="AH17" s="24">
        <v>0</v>
      </c>
      <c r="AI17" s="24">
        <v>0</v>
      </c>
      <c r="AJ17" s="22" t="s">
        <v>50</v>
      </c>
      <c r="AK17" s="24">
        <v>0</v>
      </c>
      <c r="AL17" s="24">
        <v>0</v>
      </c>
      <c r="AM17" s="23" t="s">
        <v>53</v>
      </c>
      <c r="AN17" s="22" t="s">
        <v>53</v>
      </c>
      <c r="AO17" s="23" t="s">
        <v>53</v>
      </c>
      <c r="AP17" s="22" t="s">
        <v>53</v>
      </c>
    </row>
    <row r="18" spans="1:42" x14ac:dyDescent="0.25">
      <c r="A18" s="28" t="s">
        <v>82</v>
      </c>
      <c r="B18" s="16" t="s">
        <v>75</v>
      </c>
      <c r="C18" s="15" t="s">
        <v>47</v>
      </c>
      <c r="D18" s="15" t="s">
        <v>83</v>
      </c>
      <c r="E18" s="15" t="s">
        <v>84</v>
      </c>
      <c r="F18" s="15" t="s">
        <v>195</v>
      </c>
      <c r="G18" s="15" t="s">
        <v>51</v>
      </c>
      <c r="H18" s="15" t="s">
        <v>85</v>
      </c>
      <c r="I18" s="17" t="s">
        <v>53</v>
      </c>
      <c r="J18" s="17" t="s">
        <v>53</v>
      </c>
      <c r="K18" s="17" t="s">
        <v>53</v>
      </c>
      <c r="L18" s="17" t="s">
        <v>53</v>
      </c>
      <c r="M18" s="17">
        <v>0</v>
      </c>
      <c r="N18" s="15" t="s">
        <v>53</v>
      </c>
      <c r="O18" s="15" t="s">
        <v>86</v>
      </c>
      <c r="P18" s="15" t="s">
        <v>87</v>
      </c>
      <c r="Q18" s="17">
        <f t="shared" si="0"/>
        <v>270000</v>
      </c>
      <c r="R18" s="17">
        <v>0</v>
      </c>
      <c r="S18" s="17">
        <v>270000</v>
      </c>
      <c r="T18" s="17">
        <v>0</v>
      </c>
      <c r="U18" s="15" t="s">
        <v>50</v>
      </c>
      <c r="V18" s="17">
        <v>0</v>
      </c>
      <c r="W18" s="17">
        <v>0</v>
      </c>
      <c r="X18" s="15" t="s">
        <v>50</v>
      </c>
      <c r="Y18" s="17">
        <v>0</v>
      </c>
      <c r="Z18" s="17">
        <v>0</v>
      </c>
      <c r="AA18" s="15" t="s">
        <v>50</v>
      </c>
      <c r="AB18" s="17">
        <v>0</v>
      </c>
      <c r="AC18" s="17">
        <v>0</v>
      </c>
      <c r="AD18" s="15" t="s">
        <v>50</v>
      </c>
      <c r="AE18" s="17">
        <v>0</v>
      </c>
      <c r="AF18" s="15">
        <v>0</v>
      </c>
      <c r="AG18" s="15" t="s">
        <v>50</v>
      </c>
      <c r="AH18" s="17">
        <v>0</v>
      </c>
      <c r="AI18" s="17">
        <v>0</v>
      </c>
      <c r="AJ18" s="15" t="s">
        <v>50</v>
      </c>
      <c r="AK18" s="17">
        <v>0</v>
      </c>
      <c r="AL18" s="1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x14ac:dyDescent="0.25">
      <c r="A19" s="28" t="s">
        <v>88</v>
      </c>
      <c r="B19" s="16" t="s">
        <v>89</v>
      </c>
      <c r="C19" s="15" t="s">
        <v>47</v>
      </c>
      <c r="D19" s="15" t="s">
        <v>56</v>
      </c>
      <c r="E19" s="15" t="s">
        <v>57</v>
      </c>
      <c r="F19" s="15" t="s">
        <v>180</v>
      </c>
      <c r="G19" s="15" t="s">
        <v>51</v>
      </c>
      <c r="H19" s="15" t="s">
        <v>92</v>
      </c>
      <c r="I19" s="17" t="s">
        <v>53</v>
      </c>
      <c r="J19" s="17" t="s">
        <v>53</v>
      </c>
      <c r="K19" s="17" t="s">
        <v>53</v>
      </c>
      <c r="L19" s="17" t="s">
        <v>53</v>
      </c>
      <c r="M19" s="17">
        <v>0</v>
      </c>
      <c r="N19" s="15" t="s">
        <v>53</v>
      </c>
      <c r="O19" s="15" t="s">
        <v>54</v>
      </c>
      <c r="P19" s="15" t="s">
        <v>53</v>
      </c>
      <c r="Q19" s="17">
        <f t="shared" si="0"/>
        <v>30692436.813199997</v>
      </c>
      <c r="R19" s="17">
        <v>0</v>
      </c>
      <c r="S19" s="17">
        <v>23642741.529999997</v>
      </c>
      <c r="T19" s="17">
        <v>0</v>
      </c>
      <c r="U19" s="15" t="s">
        <v>50</v>
      </c>
      <c r="V19" s="17">
        <v>0</v>
      </c>
      <c r="W19" s="17">
        <v>6077323.5200000005</v>
      </c>
      <c r="X19" s="15" t="s">
        <v>59</v>
      </c>
      <c r="Y19" s="17">
        <v>972371.76319999993</v>
      </c>
      <c r="Z19" s="17">
        <v>0</v>
      </c>
      <c r="AA19" s="15" t="s">
        <v>50</v>
      </c>
      <c r="AB19" s="17">
        <v>0</v>
      </c>
      <c r="AC19" s="17">
        <v>0</v>
      </c>
      <c r="AD19" s="15" t="s">
        <v>50</v>
      </c>
      <c r="AE19" s="17">
        <v>0</v>
      </c>
      <c r="AF19" s="15">
        <v>0</v>
      </c>
      <c r="AG19" s="15" t="s">
        <v>50</v>
      </c>
      <c r="AH19" s="17">
        <v>0</v>
      </c>
      <c r="AI19" s="17">
        <v>0</v>
      </c>
      <c r="AJ19" s="15" t="s">
        <v>50</v>
      </c>
      <c r="AK19" s="17">
        <v>0</v>
      </c>
      <c r="AL19" s="1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x14ac:dyDescent="0.25">
      <c r="A20" s="28" t="s">
        <v>90</v>
      </c>
      <c r="B20" s="16" t="s">
        <v>89</v>
      </c>
      <c r="C20" s="15" t="s">
        <v>47</v>
      </c>
      <c r="D20" s="15" t="s">
        <v>61</v>
      </c>
      <c r="E20" s="15" t="s">
        <v>62</v>
      </c>
      <c r="F20" s="15" t="s">
        <v>187</v>
      </c>
      <c r="G20" s="15" t="s">
        <v>51</v>
      </c>
      <c r="H20" s="15" t="s">
        <v>94</v>
      </c>
      <c r="I20" s="17" t="s">
        <v>53</v>
      </c>
      <c r="J20" s="17" t="s">
        <v>53</v>
      </c>
      <c r="K20" s="17" t="s">
        <v>53</v>
      </c>
      <c r="L20" s="17" t="s">
        <v>53</v>
      </c>
      <c r="M20" s="17">
        <v>0</v>
      </c>
      <c r="N20" s="15" t="s">
        <v>53</v>
      </c>
      <c r="O20" s="15" t="s">
        <v>54</v>
      </c>
      <c r="P20" s="15" t="s">
        <v>53</v>
      </c>
      <c r="Q20" s="17">
        <f t="shared" si="0"/>
        <v>25243943.73</v>
      </c>
      <c r="R20" s="17">
        <v>0</v>
      </c>
      <c r="S20" s="17">
        <v>21328736.09</v>
      </c>
      <c r="T20" s="17">
        <v>0</v>
      </c>
      <c r="U20" s="15" t="s">
        <v>50</v>
      </c>
      <c r="V20" s="17">
        <v>0</v>
      </c>
      <c r="W20" s="17">
        <v>3375179</v>
      </c>
      <c r="X20" s="15" t="s">
        <v>59</v>
      </c>
      <c r="Y20" s="17">
        <v>540028.6399999999</v>
      </c>
      <c r="Z20" s="17">
        <v>0</v>
      </c>
      <c r="AA20" s="15" t="s">
        <v>50</v>
      </c>
      <c r="AB20" s="17">
        <v>0</v>
      </c>
      <c r="AC20" s="17">
        <v>0</v>
      </c>
      <c r="AD20" s="15" t="s">
        <v>50</v>
      </c>
      <c r="AE20" s="17">
        <v>0</v>
      </c>
      <c r="AF20" s="15">
        <v>0</v>
      </c>
      <c r="AG20" s="15" t="s">
        <v>50</v>
      </c>
      <c r="AH20" s="17">
        <v>0</v>
      </c>
      <c r="AI20" s="17">
        <v>0</v>
      </c>
      <c r="AJ20" s="15" t="s">
        <v>50</v>
      </c>
      <c r="AK20" s="17">
        <v>0</v>
      </c>
      <c r="AL20" s="1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</row>
    <row r="21" spans="1:42" s="25" customFormat="1" x14ac:dyDescent="0.25">
      <c r="A21" s="28" t="s">
        <v>91</v>
      </c>
      <c r="B21" s="23" t="s">
        <v>89</v>
      </c>
      <c r="C21" s="22" t="s">
        <v>47</v>
      </c>
      <c r="D21" s="22" t="s">
        <v>65</v>
      </c>
      <c r="E21" s="22" t="s">
        <v>66</v>
      </c>
      <c r="F21" s="22" t="s">
        <v>176</v>
      </c>
      <c r="G21" s="22" t="s">
        <v>51</v>
      </c>
      <c r="H21" s="22" t="s">
        <v>95</v>
      </c>
      <c r="I21" s="24" t="s">
        <v>53</v>
      </c>
      <c r="J21" s="24" t="s">
        <v>53</v>
      </c>
      <c r="K21" s="24" t="s">
        <v>53</v>
      </c>
      <c r="L21" s="24" t="s">
        <v>53</v>
      </c>
      <c r="M21" s="24">
        <v>0</v>
      </c>
      <c r="N21" s="22" t="s">
        <v>53</v>
      </c>
      <c r="O21" s="22" t="s">
        <v>54</v>
      </c>
      <c r="P21" s="22" t="s">
        <v>53</v>
      </c>
      <c r="Q21" s="24">
        <f t="shared" si="0"/>
        <v>64469504.405500002</v>
      </c>
      <c r="R21" s="24">
        <v>0</v>
      </c>
      <c r="S21" s="24">
        <v>40648072.745000005</v>
      </c>
      <c r="T21" s="24">
        <v>0</v>
      </c>
      <c r="U21" s="22" t="s">
        <v>50</v>
      </c>
      <c r="V21" s="24">
        <v>0</v>
      </c>
      <c r="W21" s="24">
        <v>20535716.9487</v>
      </c>
      <c r="X21" s="22" t="s">
        <v>59</v>
      </c>
      <c r="Y21" s="24">
        <v>3285714.7118000006</v>
      </c>
      <c r="Z21" s="24">
        <v>0</v>
      </c>
      <c r="AA21" s="22" t="s">
        <v>50</v>
      </c>
      <c r="AB21" s="24">
        <v>0</v>
      </c>
      <c r="AC21" s="24">
        <v>0</v>
      </c>
      <c r="AD21" s="22" t="s">
        <v>50</v>
      </c>
      <c r="AE21" s="24">
        <v>0</v>
      </c>
      <c r="AF21" s="22">
        <v>0</v>
      </c>
      <c r="AG21" s="22" t="s">
        <v>50</v>
      </c>
      <c r="AH21" s="24">
        <v>0</v>
      </c>
      <c r="AI21" s="24">
        <v>0</v>
      </c>
      <c r="AJ21" s="22" t="s">
        <v>50</v>
      </c>
      <c r="AK21" s="24">
        <v>0</v>
      </c>
      <c r="AL21" s="24">
        <v>0</v>
      </c>
      <c r="AM21" s="23" t="s">
        <v>53</v>
      </c>
      <c r="AN21" s="22" t="s">
        <v>53</v>
      </c>
      <c r="AO21" s="23" t="s">
        <v>53</v>
      </c>
      <c r="AP21" s="22" t="s">
        <v>53</v>
      </c>
    </row>
    <row r="22" spans="1:42" x14ac:dyDescent="0.25">
      <c r="A22" s="28" t="s">
        <v>93</v>
      </c>
      <c r="B22" s="16" t="s">
        <v>89</v>
      </c>
      <c r="C22" s="15" t="s">
        <v>47</v>
      </c>
      <c r="D22" s="15" t="s">
        <v>83</v>
      </c>
      <c r="E22" s="15" t="s">
        <v>84</v>
      </c>
      <c r="F22" s="15" t="s">
        <v>196</v>
      </c>
      <c r="G22" s="15" t="s">
        <v>51</v>
      </c>
      <c r="H22" s="15" t="s">
        <v>97</v>
      </c>
      <c r="I22" s="17" t="s">
        <v>53</v>
      </c>
      <c r="J22" s="17" t="s">
        <v>53</v>
      </c>
      <c r="K22" s="17" t="s">
        <v>53</v>
      </c>
      <c r="L22" s="17" t="s">
        <v>53</v>
      </c>
      <c r="M22" s="17">
        <v>0</v>
      </c>
      <c r="N22" s="15" t="s">
        <v>53</v>
      </c>
      <c r="O22" s="15" t="s">
        <v>54</v>
      </c>
      <c r="P22" s="15" t="s">
        <v>53</v>
      </c>
      <c r="Q22" s="17">
        <f t="shared" si="0"/>
        <v>2941392.0584000004</v>
      </c>
      <c r="R22" s="17">
        <v>0</v>
      </c>
      <c r="S22" s="17">
        <v>2690054</v>
      </c>
      <c r="T22" s="17">
        <v>0</v>
      </c>
      <c r="U22" s="15" t="s">
        <v>50</v>
      </c>
      <c r="V22" s="17">
        <v>0</v>
      </c>
      <c r="W22" s="17">
        <v>216670.74</v>
      </c>
      <c r="X22" s="15" t="s">
        <v>59</v>
      </c>
      <c r="Y22" s="17">
        <v>34667.318399999996</v>
      </c>
      <c r="Z22" s="17">
        <v>0</v>
      </c>
      <c r="AA22" s="15" t="s">
        <v>50</v>
      </c>
      <c r="AB22" s="17">
        <v>0</v>
      </c>
      <c r="AC22" s="17">
        <v>0</v>
      </c>
      <c r="AD22" s="15" t="s">
        <v>50</v>
      </c>
      <c r="AE22" s="17">
        <v>0</v>
      </c>
      <c r="AF22" s="15">
        <v>0</v>
      </c>
      <c r="AG22" s="15" t="s">
        <v>50</v>
      </c>
      <c r="AH22" s="17">
        <v>0</v>
      </c>
      <c r="AI22" s="17">
        <v>0</v>
      </c>
      <c r="AJ22" s="15" t="s">
        <v>50</v>
      </c>
      <c r="AK22" s="17">
        <v>0</v>
      </c>
      <c r="AL22" s="1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x14ac:dyDescent="0.25">
      <c r="A23" s="28" t="s">
        <v>59</v>
      </c>
      <c r="B23" s="16" t="s">
        <v>99</v>
      </c>
      <c r="C23" s="15" t="s">
        <v>47</v>
      </c>
      <c r="D23" s="15" t="s">
        <v>48</v>
      </c>
      <c r="E23" s="15" t="s">
        <v>49</v>
      </c>
      <c r="F23" s="15" t="s">
        <v>174</v>
      </c>
      <c r="G23" s="15" t="s">
        <v>51</v>
      </c>
      <c r="H23" s="15" t="s">
        <v>100</v>
      </c>
      <c r="I23" s="17" t="s">
        <v>53</v>
      </c>
      <c r="J23" s="17" t="s">
        <v>53</v>
      </c>
      <c r="K23" s="17" t="s">
        <v>53</v>
      </c>
      <c r="L23" s="17" t="s">
        <v>53</v>
      </c>
      <c r="M23" s="17">
        <v>0</v>
      </c>
      <c r="N23" s="15" t="s">
        <v>53</v>
      </c>
      <c r="O23" s="15" t="s">
        <v>54</v>
      </c>
      <c r="P23" s="15" t="s">
        <v>53</v>
      </c>
      <c r="Q23" s="17">
        <f t="shared" si="0"/>
        <v>6214998.402400001</v>
      </c>
      <c r="R23" s="17">
        <v>0</v>
      </c>
      <c r="S23" s="17">
        <v>3913100.620000001</v>
      </c>
      <c r="T23" s="17">
        <v>0</v>
      </c>
      <c r="U23" s="15" t="s">
        <v>50</v>
      </c>
      <c r="V23" s="17">
        <v>0</v>
      </c>
      <c r="W23" s="17">
        <v>1984394.64</v>
      </c>
      <c r="X23" s="15" t="s">
        <v>50</v>
      </c>
      <c r="Y23" s="17">
        <v>317503.14240000001</v>
      </c>
      <c r="Z23" s="17">
        <v>0</v>
      </c>
      <c r="AA23" s="15" t="s">
        <v>50</v>
      </c>
      <c r="AB23" s="17">
        <v>0</v>
      </c>
      <c r="AC23" s="17">
        <v>0</v>
      </c>
      <c r="AD23" s="15" t="s">
        <v>50</v>
      </c>
      <c r="AE23" s="17">
        <v>0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x14ac:dyDescent="0.25">
      <c r="A24" s="28" t="s">
        <v>96</v>
      </c>
      <c r="B24" s="16" t="s">
        <v>99</v>
      </c>
      <c r="C24" s="15" t="s">
        <v>47</v>
      </c>
      <c r="D24" s="15" t="s">
        <v>56</v>
      </c>
      <c r="E24" s="15" t="s">
        <v>57</v>
      </c>
      <c r="F24" s="15" t="s">
        <v>181</v>
      </c>
      <c r="G24" s="15" t="s">
        <v>51</v>
      </c>
      <c r="H24" s="15" t="s">
        <v>102</v>
      </c>
      <c r="I24" s="17" t="s">
        <v>53</v>
      </c>
      <c r="J24" s="17" t="s">
        <v>53</v>
      </c>
      <c r="K24" s="17" t="s">
        <v>53</v>
      </c>
      <c r="L24" s="17" t="s">
        <v>53</v>
      </c>
      <c r="M24" s="17">
        <v>0</v>
      </c>
      <c r="N24" s="15" t="s">
        <v>53</v>
      </c>
      <c r="O24" s="15" t="s">
        <v>54</v>
      </c>
      <c r="P24" s="15" t="s">
        <v>53</v>
      </c>
      <c r="Q24" s="17">
        <f t="shared" si="0"/>
        <v>60597994.076399997</v>
      </c>
      <c r="R24" s="17">
        <v>0</v>
      </c>
      <c r="S24" s="17">
        <v>45877672.039999999</v>
      </c>
      <c r="T24" s="17">
        <v>0</v>
      </c>
      <c r="U24" s="15" t="s">
        <v>50</v>
      </c>
      <c r="V24" s="17">
        <v>0</v>
      </c>
      <c r="W24" s="17">
        <v>12689932.789999999</v>
      </c>
      <c r="X24" s="15" t="s">
        <v>59</v>
      </c>
      <c r="Y24" s="17">
        <v>2030389.2463999998</v>
      </c>
      <c r="Z24" s="17">
        <v>0</v>
      </c>
      <c r="AA24" s="15" t="s">
        <v>50</v>
      </c>
      <c r="AB24" s="17">
        <v>0</v>
      </c>
      <c r="AC24" s="17">
        <v>0</v>
      </c>
      <c r="AD24" s="15" t="s">
        <v>50</v>
      </c>
      <c r="AE24" s="17">
        <v>0</v>
      </c>
      <c r="AF24" s="15">
        <v>0</v>
      </c>
      <c r="AG24" s="15" t="s">
        <v>50</v>
      </c>
      <c r="AH24" s="17">
        <v>0</v>
      </c>
      <c r="AI24" s="17">
        <v>0</v>
      </c>
      <c r="AJ24" s="15" t="s">
        <v>50</v>
      </c>
      <c r="AK24" s="17">
        <v>0</v>
      </c>
      <c r="AL24" s="1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s="21" customFormat="1" x14ac:dyDescent="0.25">
      <c r="A25" s="28" t="s">
        <v>98</v>
      </c>
      <c r="B25" s="19" t="s">
        <v>99</v>
      </c>
      <c r="C25" s="18" t="s">
        <v>47</v>
      </c>
      <c r="D25" s="18" t="s">
        <v>61</v>
      </c>
      <c r="E25" s="18" t="s">
        <v>62</v>
      </c>
      <c r="F25" s="18" t="s">
        <v>188</v>
      </c>
      <c r="G25" s="18" t="s">
        <v>51</v>
      </c>
      <c r="H25" s="18" t="s">
        <v>104</v>
      </c>
      <c r="I25" s="20" t="s">
        <v>53</v>
      </c>
      <c r="J25" s="20" t="s">
        <v>53</v>
      </c>
      <c r="K25" s="20" t="s">
        <v>53</v>
      </c>
      <c r="L25" s="20" t="s">
        <v>53</v>
      </c>
      <c r="M25" s="20">
        <v>0</v>
      </c>
      <c r="N25" s="18" t="s">
        <v>53</v>
      </c>
      <c r="O25" s="18" t="s">
        <v>54</v>
      </c>
      <c r="P25" s="18" t="s">
        <v>53</v>
      </c>
      <c r="Q25" s="20">
        <f t="shared" si="0"/>
        <v>49660740.960400008</v>
      </c>
      <c r="R25" s="20">
        <v>0</v>
      </c>
      <c r="S25" s="20">
        <v>35566774.38000001</v>
      </c>
      <c r="T25" s="20">
        <v>0</v>
      </c>
      <c r="U25" s="18" t="s">
        <v>50</v>
      </c>
      <c r="V25" s="20">
        <v>0</v>
      </c>
      <c r="W25" s="20">
        <v>12149971.189999999</v>
      </c>
      <c r="X25" s="18" t="s">
        <v>59</v>
      </c>
      <c r="Y25" s="20">
        <v>1943995.3904000004</v>
      </c>
      <c r="Z25" s="20">
        <v>0</v>
      </c>
      <c r="AA25" s="18" t="s">
        <v>50</v>
      </c>
      <c r="AB25" s="20">
        <v>0</v>
      </c>
      <c r="AC25" s="20">
        <v>0</v>
      </c>
      <c r="AD25" s="18" t="s">
        <v>50</v>
      </c>
      <c r="AE25" s="20">
        <v>0</v>
      </c>
      <c r="AF25" s="18">
        <v>0</v>
      </c>
      <c r="AG25" s="18" t="s">
        <v>50</v>
      </c>
      <c r="AH25" s="20">
        <v>0</v>
      </c>
      <c r="AI25" s="20">
        <v>0</v>
      </c>
      <c r="AJ25" s="18" t="s">
        <v>50</v>
      </c>
      <c r="AK25" s="20">
        <v>0</v>
      </c>
      <c r="AL25" s="20">
        <v>0</v>
      </c>
      <c r="AM25" s="19" t="s">
        <v>53</v>
      </c>
      <c r="AN25" s="18" t="s">
        <v>53</v>
      </c>
      <c r="AO25" s="19" t="s">
        <v>53</v>
      </c>
      <c r="AP25" s="18" t="s">
        <v>53</v>
      </c>
    </row>
    <row r="26" spans="1:42" s="21" customFormat="1" x14ac:dyDescent="0.25">
      <c r="A26" s="28" t="s">
        <v>101</v>
      </c>
      <c r="B26" s="19" t="s">
        <v>99</v>
      </c>
      <c r="C26" s="18" t="s">
        <v>47</v>
      </c>
      <c r="D26" s="18" t="s">
        <v>61</v>
      </c>
      <c r="E26" s="18" t="s">
        <v>62</v>
      </c>
      <c r="F26" s="18" t="s">
        <v>188</v>
      </c>
      <c r="G26" s="18" t="s">
        <v>106</v>
      </c>
      <c r="H26" s="18" t="s">
        <v>53</v>
      </c>
      <c r="I26" s="20" t="s">
        <v>107</v>
      </c>
      <c r="J26" s="20" t="s">
        <v>53</v>
      </c>
      <c r="K26" s="20" t="s">
        <v>108</v>
      </c>
      <c r="L26" s="20" t="s">
        <v>75</v>
      </c>
      <c r="M26" s="20">
        <v>193636</v>
      </c>
      <c r="N26" s="18" t="s">
        <v>109</v>
      </c>
      <c r="O26" s="18" t="s">
        <v>110</v>
      </c>
      <c r="P26" s="18" t="s">
        <v>111</v>
      </c>
      <c r="Q26" s="20">
        <f t="shared" si="0"/>
        <v>-193636</v>
      </c>
      <c r="R26" s="20">
        <v>0</v>
      </c>
      <c r="S26" s="20">
        <v>-193636</v>
      </c>
      <c r="T26" s="20">
        <v>0</v>
      </c>
      <c r="U26" s="18" t="s">
        <v>50</v>
      </c>
      <c r="V26" s="20">
        <v>0</v>
      </c>
      <c r="W26" s="20">
        <v>0</v>
      </c>
      <c r="X26" s="18" t="s">
        <v>50</v>
      </c>
      <c r="Y26" s="20">
        <v>0</v>
      </c>
      <c r="Z26" s="20">
        <v>0</v>
      </c>
      <c r="AA26" s="18" t="s">
        <v>50</v>
      </c>
      <c r="AB26" s="20">
        <v>0</v>
      </c>
      <c r="AC26" s="20">
        <v>0</v>
      </c>
      <c r="AD26" s="18" t="s">
        <v>50</v>
      </c>
      <c r="AE26" s="20">
        <v>0</v>
      </c>
      <c r="AF26" s="18">
        <v>0</v>
      </c>
      <c r="AG26" s="18" t="s">
        <v>50</v>
      </c>
      <c r="AH26" s="20">
        <v>0</v>
      </c>
      <c r="AI26" s="20">
        <v>0</v>
      </c>
      <c r="AJ26" s="18" t="s">
        <v>50</v>
      </c>
      <c r="AK26" s="20">
        <v>0</v>
      </c>
      <c r="AL26" s="20">
        <v>0</v>
      </c>
      <c r="AM26" s="19" t="s">
        <v>53</v>
      </c>
      <c r="AN26" s="18" t="s">
        <v>53</v>
      </c>
      <c r="AO26" s="19" t="s">
        <v>53</v>
      </c>
      <c r="AP26" s="18" t="s">
        <v>53</v>
      </c>
    </row>
    <row r="27" spans="1:42" s="25" customFormat="1" x14ac:dyDescent="0.25">
      <c r="A27" s="28" t="s">
        <v>103</v>
      </c>
      <c r="B27" s="23" t="s">
        <v>99</v>
      </c>
      <c r="C27" s="22" t="s">
        <v>47</v>
      </c>
      <c r="D27" s="22" t="s">
        <v>65</v>
      </c>
      <c r="E27" s="22" t="s">
        <v>66</v>
      </c>
      <c r="F27" s="22" t="s">
        <v>177</v>
      </c>
      <c r="G27" s="22" t="s">
        <v>51</v>
      </c>
      <c r="H27" s="22" t="s">
        <v>113</v>
      </c>
      <c r="I27" s="24" t="s">
        <v>53</v>
      </c>
      <c r="J27" s="24" t="s">
        <v>53</v>
      </c>
      <c r="K27" s="24" t="s">
        <v>53</v>
      </c>
      <c r="L27" s="24" t="s">
        <v>53</v>
      </c>
      <c r="M27" s="24">
        <v>0</v>
      </c>
      <c r="N27" s="22" t="s">
        <v>53</v>
      </c>
      <c r="O27" s="22" t="s">
        <v>54</v>
      </c>
      <c r="P27" s="22" t="s">
        <v>53</v>
      </c>
      <c r="Q27" s="24">
        <f t="shared" si="0"/>
        <v>24719584.832800001</v>
      </c>
      <c r="R27" s="24">
        <v>0</v>
      </c>
      <c r="S27" s="24">
        <v>16355110.1</v>
      </c>
      <c r="T27" s="24">
        <v>0</v>
      </c>
      <c r="U27" s="22" t="s">
        <v>50</v>
      </c>
      <c r="V27" s="24">
        <v>0</v>
      </c>
      <c r="W27" s="24">
        <v>7210754.0800000001</v>
      </c>
      <c r="X27" s="22" t="s">
        <v>59</v>
      </c>
      <c r="Y27" s="24">
        <v>1153720.6528</v>
      </c>
      <c r="Z27" s="24">
        <v>0</v>
      </c>
      <c r="AA27" s="22" t="s">
        <v>50</v>
      </c>
      <c r="AB27" s="24">
        <v>0</v>
      </c>
      <c r="AC27" s="24">
        <v>0</v>
      </c>
      <c r="AD27" s="22" t="s">
        <v>50</v>
      </c>
      <c r="AE27" s="24">
        <v>0</v>
      </c>
      <c r="AF27" s="22">
        <v>0</v>
      </c>
      <c r="AG27" s="22" t="s">
        <v>50</v>
      </c>
      <c r="AH27" s="24">
        <v>0</v>
      </c>
      <c r="AI27" s="24">
        <v>0</v>
      </c>
      <c r="AJ27" s="22" t="s">
        <v>50</v>
      </c>
      <c r="AK27" s="24">
        <v>0</v>
      </c>
      <c r="AL27" s="24">
        <v>0</v>
      </c>
      <c r="AM27" s="23" t="s">
        <v>53</v>
      </c>
      <c r="AN27" s="22" t="s">
        <v>53</v>
      </c>
      <c r="AO27" s="23" t="s">
        <v>53</v>
      </c>
      <c r="AP27" s="22" t="s">
        <v>53</v>
      </c>
    </row>
    <row r="28" spans="1:42" s="25" customFormat="1" x14ac:dyDescent="0.25">
      <c r="A28" s="28" t="s">
        <v>105</v>
      </c>
      <c r="B28" s="23" t="s">
        <v>99</v>
      </c>
      <c r="C28" s="22" t="s">
        <v>47</v>
      </c>
      <c r="D28" s="29" t="s">
        <v>83</v>
      </c>
      <c r="E28" s="29" t="s">
        <v>84</v>
      </c>
      <c r="F28" s="29" t="s">
        <v>201</v>
      </c>
      <c r="G28" s="29" t="s">
        <v>51</v>
      </c>
      <c r="H28" s="29" t="s">
        <v>200</v>
      </c>
      <c r="I28" s="31"/>
      <c r="J28" s="31"/>
      <c r="K28" s="31"/>
      <c r="L28" s="31"/>
      <c r="M28" s="31">
        <v>0</v>
      </c>
      <c r="N28" s="29"/>
      <c r="O28" s="29" t="s">
        <v>198</v>
      </c>
      <c r="P28" s="29"/>
      <c r="Q28" s="31">
        <v>0</v>
      </c>
      <c r="R28" s="31">
        <v>0</v>
      </c>
      <c r="S28" s="31">
        <v>0</v>
      </c>
      <c r="T28" s="31">
        <v>0</v>
      </c>
      <c r="U28" s="29" t="s">
        <v>50</v>
      </c>
      <c r="V28" s="31">
        <v>0</v>
      </c>
      <c r="W28" s="31">
        <v>0</v>
      </c>
      <c r="X28" s="29" t="s">
        <v>50</v>
      </c>
      <c r="Y28" s="31">
        <v>0</v>
      </c>
      <c r="Z28" s="31">
        <v>0</v>
      </c>
      <c r="AA28" s="29" t="s">
        <v>50</v>
      </c>
      <c r="AB28" s="31">
        <v>0</v>
      </c>
      <c r="AC28" s="31">
        <v>0</v>
      </c>
      <c r="AD28" s="29" t="s">
        <v>50</v>
      </c>
      <c r="AE28" s="31">
        <v>0</v>
      </c>
      <c r="AF28" s="29">
        <v>0</v>
      </c>
      <c r="AG28" s="29" t="s">
        <v>50</v>
      </c>
      <c r="AH28" s="31">
        <v>0</v>
      </c>
      <c r="AI28" s="31">
        <v>0</v>
      </c>
      <c r="AJ28" s="29" t="s">
        <v>50</v>
      </c>
      <c r="AK28" s="31">
        <v>0</v>
      </c>
      <c r="AL28" s="31">
        <v>0</v>
      </c>
      <c r="AM28" s="30" t="s">
        <v>53</v>
      </c>
      <c r="AN28" s="29" t="s">
        <v>53</v>
      </c>
      <c r="AO28" s="30" t="s">
        <v>53</v>
      </c>
      <c r="AP28" s="29" t="s">
        <v>53</v>
      </c>
    </row>
    <row r="29" spans="1:42" x14ac:dyDescent="0.25">
      <c r="A29" s="28" t="s">
        <v>112</v>
      </c>
      <c r="B29" s="16" t="s">
        <v>115</v>
      </c>
      <c r="C29" s="15" t="s">
        <v>47</v>
      </c>
      <c r="D29" s="15" t="s">
        <v>48</v>
      </c>
      <c r="E29" s="15" t="s">
        <v>49</v>
      </c>
      <c r="F29" s="15" t="s">
        <v>175</v>
      </c>
      <c r="G29" s="15" t="s">
        <v>51</v>
      </c>
      <c r="H29" s="15" t="s">
        <v>116</v>
      </c>
      <c r="I29" s="17" t="s">
        <v>53</v>
      </c>
      <c r="J29" s="17" t="s">
        <v>53</v>
      </c>
      <c r="K29" s="17" t="s">
        <v>53</v>
      </c>
      <c r="L29" s="17" t="s">
        <v>53</v>
      </c>
      <c r="M29" s="17">
        <v>0</v>
      </c>
      <c r="N29" s="15" t="s">
        <v>53</v>
      </c>
      <c r="O29" s="15" t="s">
        <v>54</v>
      </c>
      <c r="P29" s="15" t="s">
        <v>53</v>
      </c>
      <c r="Q29" s="17">
        <f t="shared" si="0"/>
        <v>15756078.002</v>
      </c>
      <c r="R29" s="17">
        <v>0</v>
      </c>
      <c r="S29" s="17">
        <v>11236521.73</v>
      </c>
      <c r="T29" s="17">
        <v>0</v>
      </c>
      <c r="U29" s="15" t="s">
        <v>50</v>
      </c>
      <c r="V29" s="17">
        <v>0</v>
      </c>
      <c r="W29" s="17">
        <v>3896169.2</v>
      </c>
      <c r="X29" s="15" t="s">
        <v>59</v>
      </c>
      <c r="Y29" s="17">
        <v>623387.07200000004</v>
      </c>
      <c r="Z29" s="17">
        <v>0</v>
      </c>
      <c r="AA29" s="15" t="s">
        <v>50</v>
      </c>
      <c r="AB29" s="17">
        <v>0</v>
      </c>
      <c r="AC29" s="17">
        <v>0</v>
      </c>
      <c r="AD29" s="15" t="s">
        <v>50</v>
      </c>
      <c r="AE29" s="17">
        <v>0</v>
      </c>
      <c r="AF29" s="15">
        <v>0</v>
      </c>
      <c r="AG29" s="15" t="s">
        <v>50</v>
      </c>
      <c r="AH29" s="17">
        <v>0</v>
      </c>
      <c r="AI29" s="17">
        <v>0</v>
      </c>
      <c r="AJ29" s="15" t="s">
        <v>50</v>
      </c>
      <c r="AK29" s="17">
        <v>0</v>
      </c>
      <c r="AL29" s="1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x14ac:dyDescent="0.25">
      <c r="A30" s="28" t="s">
        <v>114</v>
      </c>
      <c r="B30" s="16" t="s">
        <v>115</v>
      </c>
      <c r="C30" s="15" t="s">
        <v>47</v>
      </c>
      <c r="D30" s="15" t="s">
        <v>56</v>
      </c>
      <c r="E30" s="15" t="s">
        <v>57</v>
      </c>
      <c r="F30" s="15" t="s">
        <v>182</v>
      </c>
      <c r="G30" s="15" t="s">
        <v>51</v>
      </c>
      <c r="H30" s="15" t="s">
        <v>118</v>
      </c>
      <c r="I30" s="17" t="s">
        <v>53</v>
      </c>
      <c r="J30" s="17" t="s">
        <v>53</v>
      </c>
      <c r="K30" s="17" t="s">
        <v>53</v>
      </c>
      <c r="L30" s="17" t="s">
        <v>53</v>
      </c>
      <c r="M30" s="17">
        <v>0</v>
      </c>
      <c r="N30" s="15" t="s">
        <v>53</v>
      </c>
      <c r="O30" s="15" t="s">
        <v>54</v>
      </c>
      <c r="P30" s="15" t="s">
        <v>53</v>
      </c>
      <c r="Q30" s="17">
        <f t="shared" si="0"/>
        <v>41586889.829800002</v>
      </c>
      <c r="R30" s="17">
        <v>0</v>
      </c>
      <c r="S30" s="17">
        <v>26257469.785000004</v>
      </c>
      <c r="T30" s="17">
        <v>0</v>
      </c>
      <c r="U30" s="15" t="s">
        <v>50</v>
      </c>
      <c r="V30" s="17">
        <v>0</v>
      </c>
      <c r="W30" s="17">
        <v>13215017.279999999</v>
      </c>
      <c r="X30" s="15" t="s">
        <v>59</v>
      </c>
      <c r="Y30" s="17">
        <v>2114402.7648</v>
      </c>
      <c r="Z30" s="17">
        <v>0</v>
      </c>
      <c r="AA30" s="15" t="s">
        <v>50</v>
      </c>
      <c r="AB30" s="17">
        <v>0</v>
      </c>
      <c r="AC30" s="17">
        <v>0</v>
      </c>
      <c r="AD30" s="15" t="s">
        <v>50</v>
      </c>
      <c r="AE30" s="17">
        <v>0</v>
      </c>
      <c r="AF30" s="15">
        <v>0</v>
      </c>
      <c r="AG30" s="15" t="s">
        <v>50</v>
      </c>
      <c r="AH30" s="17">
        <v>0</v>
      </c>
      <c r="AI30" s="17">
        <v>0</v>
      </c>
      <c r="AJ30" s="15" t="s">
        <v>50</v>
      </c>
      <c r="AK30" s="17">
        <v>0</v>
      </c>
      <c r="AL30" s="1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</row>
    <row r="31" spans="1:42" x14ac:dyDescent="0.25">
      <c r="A31" s="28" t="s">
        <v>117</v>
      </c>
      <c r="B31" s="16" t="s">
        <v>115</v>
      </c>
      <c r="C31" s="15" t="s">
        <v>47</v>
      </c>
      <c r="D31" s="15" t="s">
        <v>61</v>
      </c>
      <c r="E31" s="15" t="s">
        <v>62</v>
      </c>
      <c r="F31" s="15" t="s">
        <v>189</v>
      </c>
      <c r="G31" s="15" t="s">
        <v>51</v>
      </c>
      <c r="H31" s="15" t="s">
        <v>120</v>
      </c>
      <c r="I31" s="17" t="s">
        <v>53</v>
      </c>
      <c r="J31" s="17" t="s">
        <v>53</v>
      </c>
      <c r="K31" s="17" t="s">
        <v>53</v>
      </c>
      <c r="L31" s="17" t="s">
        <v>53</v>
      </c>
      <c r="M31" s="17">
        <v>0</v>
      </c>
      <c r="N31" s="15" t="s">
        <v>53</v>
      </c>
      <c r="O31" s="15" t="s">
        <v>54</v>
      </c>
      <c r="P31" s="15" t="s">
        <v>53</v>
      </c>
      <c r="Q31" s="17">
        <f t="shared" si="0"/>
        <v>44832287.569599994</v>
      </c>
      <c r="R31" s="17">
        <v>0</v>
      </c>
      <c r="S31" s="17">
        <v>35761727.819999993</v>
      </c>
      <c r="T31" s="17">
        <v>0</v>
      </c>
      <c r="U31" s="15" t="s">
        <v>50</v>
      </c>
      <c r="V31" s="17">
        <v>0</v>
      </c>
      <c r="W31" s="17">
        <v>7819448.0600000005</v>
      </c>
      <c r="X31" s="15" t="s">
        <v>50</v>
      </c>
      <c r="Y31" s="17">
        <v>1251111.6895999999</v>
      </c>
      <c r="Z31" s="17">
        <v>0</v>
      </c>
      <c r="AA31" s="15" t="s">
        <v>50</v>
      </c>
      <c r="AB31" s="17">
        <v>0</v>
      </c>
      <c r="AC31" s="17">
        <v>0</v>
      </c>
      <c r="AD31" s="15" t="s">
        <v>50</v>
      </c>
      <c r="AE31" s="17">
        <v>0</v>
      </c>
      <c r="AF31" s="15">
        <v>0</v>
      </c>
      <c r="AG31" s="15" t="s">
        <v>50</v>
      </c>
      <c r="AH31" s="17">
        <v>0</v>
      </c>
      <c r="AI31" s="17">
        <v>0</v>
      </c>
      <c r="AJ31" s="15" t="s">
        <v>50</v>
      </c>
      <c r="AK31" s="17">
        <v>0</v>
      </c>
      <c r="AL31" s="1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</row>
    <row r="32" spans="1:42" s="25" customFormat="1" x14ac:dyDescent="0.25">
      <c r="A32" s="28" t="s">
        <v>119</v>
      </c>
      <c r="B32" s="23" t="s">
        <v>115</v>
      </c>
      <c r="C32" s="22" t="s">
        <v>47</v>
      </c>
      <c r="D32" s="22" t="s">
        <v>65</v>
      </c>
      <c r="E32" s="22" t="s">
        <v>66</v>
      </c>
      <c r="F32" s="22" t="s">
        <v>192</v>
      </c>
      <c r="G32" s="22" t="s">
        <v>51</v>
      </c>
      <c r="H32" s="22" t="s">
        <v>122</v>
      </c>
      <c r="I32" s="24" t="s">
        <v>53</v>
      </c>
      <c r="J32" s="24" t="s">
        <v>53</v>
      </c>
      <c r="K32" s="24" t="s">
        <v>53</v>
      </c>
      <c r="L32" s="24" t="s">
        <v>53</v>
      </c>
      <c r="M32" s="24">
        <v>0</v>
      </c>
      <c r="N32" s="22" t="s">
        <v>53</v>
      </c>
      <c r="O32" s="22" t="s">
        <v>54</v>
      </c>
      <c r="P32" s="22" t="s">
        <v>53</v>
      </c>
      <c r="Q32" s="24">
        <f t="shared" si="0"/>
        <v>9992542.2884</v>
      </c>
      <c r="R32" s="24">
        <v>0</v>
      </c>
      <c r="S32" s="24">
        <v>5259292.7999999989</v>
      </c>
      <c r="T32" s="24">
        <v>0</v>
      </c>
      <c r="U32" s="22" t="s">
        <v>50</v>
      </c>
      <c r="V32" s="24">
        <v>0</v>
      </c>
      <c r="W32" s="24">
        <v>4080387.49</v>
      </c>
      <c r="X32" s="22" t="s">
        <v>50</v>
      </c>
      <c r="Y32" s="24">
        <v>652861.99840000004</v>
      </c>
      <c r="Z32" s="24">
        <v>0</v>
      </c>
      <c r="AA32" s="22" t="s">
        <v>50</v>
      </c>
      <c r="AB32" s="24">
        <v>0</v>
      </c>
      <c r="AC32" s="24">
        <v>0</v>
      </c>
      <c r="AD32" s="22" t="s">
        <v>50</v>
      </c>
      <c r="AE32" s="24">
        <v>0</v>
      </c>
      <c r="AF32" s="22">
        <v>0</v>
      </c>
      <c r="AG32" s="22" t="s">
        <v>50</v>
      </c>
      <c r="AH32" s="24">
        <v>0</v>
      </c>
      <c r="AI32" s="24">
        <v>0</v>
      </c>
      <c r="AJ32" s="22" t="s">
        <v>50</v>
      </c>
      <c r="AK32" s="24">
        <v>0</v>
      </c>
      <c r="AL32" s="24">
        <v>0</v>
      </c>
      <c r="AM32" s="23" t="s">
        <v>53</v>
      </c>
      <c r="AN32" s="22" t="s">
        <v>53</v>
      </c>
      <c r="AO32" s="23" t="s">
        <v>53</v>
      </c>
      <c r="AP32" s="22" t="s">
        <v>53</v>
      </c>
    </row>
    <row r="33" spans="1:42" s="25" customFormat="1" x14ac:dyDescent="0.25">
      <c r="A33" s="28" t="s">
        <v>121</v>
      </c>
      <c r="B33" s="23" t="s">
        <v>115</v>
      </c>
      <c r="C33" s="22" t="s">
        <v>47</v>
      </c>
      <c r="D33" s="22" t="s">
        <v>65</v>
      </c>
      <c r="E33" s="22" t="s">
        <v>66</v>
      </c>
      <c r="F33" s="22" t="s">
        <v>192</v>
      </c>
      <c r="G33" s="22" t="s">
        <v>106</v>
      </c>
      <c r="H33" s="22" t="s">
        <v>53</v>
      </c>
      <c r="I33" s="24" t="s">
        <v>124</v>
      </c>
      <c r="J33" s="24" t="s">
        <v>53</v>
      </c>
      <c r="K33" s="24" t="s">
        <v>125</v>
      </c>
      <c r="L33" s="24" t="s">
        <v>115</v>
      </c>
      <c r="M33" s="24">
        <v>763912</v>
      </c>
      <c r="N33" s="22" t="s">
        <v>109</v>
      </c>
      <c r="O33" s="22" t="s">
        <v>126</v>
      </c>
      <c r="P33" s="22" t="s">
        <v>127</v>
      </c>
      <c r="Q33" s="24">
        <f t="shared" si="0"/>
        <v>-215000</v>
      </c>
      <c r="R33" s="24">
        <v>0</v>
      </c>
      <c r="S33" s="24">
        <v>-215000</v>
      </c>
      <c r="T33" s="24">
        <v>0</v>
      </c>
      <c r="U33" s="22" t="s">
        <v>50</v>
      </c>
      <c r="V33" s="24">
        <v>0</v>
      </c>
      <c r="W33" s="24">
        <v>0</v>
      </c>
      <c r="X33" s="22" t="s">
        <v>50</v>
      </c>
      <c r="Y33" s="24">
        <v>0</v>
      </c>
      <c r="Z33" s="24">
        <v>0</v>
      </c>
      <c r="AA33" s="22" t="s">
        <v>50</v>
      </c>
      <c r="AB33" s="24">
        <v>0</v>
      </c>
      <c r="AC33" s="24">
        <v>0</v>
      </c>
      <c r="AD33" s="22" t="s">
        <v>50</v>
      </c>
      <c r="AE33" s="24">
        <v>0</v>
      </c>
      <c r="AF33" s="22">
        <v>0</v>
      </c>
      <c r="AG33" s="22" t="s">
        <v>50</v>
      </c>
      <c r="AH33" s="24">
        <v>0</v>
      </c>
      <c r="AI33" s="24">
        <v>0</v>
      </c>
      <c r="AJ33" s="22" t="s">
        <v>50</v>
      </c>
      <c r="AK33" s="24">
        <v>0</v>
      </c>
      <c r="AL33" s="24">
        <v>0</v>
      </c>
      <c r="AM33" s="23" t="s">
        <v>53</v>
      </c>
      <c r="AN33" s="22" t="s">
        <v>53</v>
      </c>
      <c r="AO33" s="23" t="s">
        <v>53</v>
      </c>
      <c r="AP33" s="22" t="s">
        <v>53</v>
      </c>
    </row>
    <row r="34" spans="1:42" s="25" customFormat="1" x14ac:dyDescent="0.25">
      <c r="A34" s="28" t="s">
        <v>123</v>
      </c>
      <c r="B34" s="23" t="s">
        <v>115</v>
      </c>
      <c r="C34" s="22" t="s">
        <v>47</v>
      </c>
      <c r="D34" s="29" t="s">
        <v>83</v>
      </c>
      <c r="E34" s="29" t="s">
        <v>84</v>
      </c>
      <c r="F34" s="29" t="s">
        <v>202</v>
      </c>
      <c r="G34" s="29" t="s">
        <v>51</v>
      </c>
      <c r="H34" s="29" t="s">
        <v>200</v>
      </c>
      <c r="I34" s="31"/>
      <c r="J34" s="31"/>
      <c r="K34" s="31"/>
      <c r="L34" s="31"/>
      <c r="M34" s="31">
        <v>0</v>
      </c>
      <c r="N34" s="29"/>
      <c r="O34" s="29" t="s">
        <v>198</v>
      </c>
      <c r="P34" s="29"/>
      <c r="Q34" s="31">
        <v>0</v>
      </c>
      <c r="R34" s="31">
        <v>0</v>
      </c>
      <c r="S34" s="31">
        <v>0</v>
      </c>
      <c r="T34" s="31">
        <v>0</v>
      </c>
      <c r="U34" s="29" t="s">
        <v>50</v>
      </c>
      <c r="V34" s="31">
        <v>0</v>
      </c>
      <c r="W34" s="31">
        <v>0</v>
      </c>
      <c r="X34" s="29" t="s">
        <v>50</v>
      </c>
      <c r="Y34" s="31">
        <v>0</v>
      </c>
      <c r="Z34" s="31">
        <v>0</v>
      </c>
      <c r="AA34" s="29" t="s">
        <v>50</v>
      </c>
      <c r="AB34" s="31">
        <v>0</v>
      </c>
      <c r="AC34" s="31">
        <v>0</v>
      </c>
      <c r="AD34" s="29" t="s">
        <v>50</v>
      </c>
      <c r="AE34" s="31">
        <v>0</v>
      </c>
      <c r="AF34" s="29">
        <v>0</v>
      </c>
      <c r="AG34" s="29" t="s">
        <v>50</v>
      </c>
      <c r="AH34" s="31">
        <v>0</v>
      </c>
      <c r="AI34" s="31">
        <v>0</v>
      </c>
      <c r="AJ34" s="29" t="s">
        <v>50</v>
      </c>
      <c r="AK34" s="31">
        <v>0</v>
      </c>
      <c r="AL34" s="31">
        <v>0</v>
      </c>
      <c r="AM34" s="30" t="s">
        <v>53</v>
      </c>
      <c r="AN34" s="29" t="s">
        <v>53</v>
      </c>
      <c r="AO34" s="30" t="s">
        <v>53</v>
      </c>
      <c r="AP34" s="29" t="s">
        <v>53</v>
      </c>
    </row>
    <row r="35" spans="1:42" s="21" customFormat="1" x14ac:dyDescent="0.25">
      <c r="A35" s="28" t="s">
        <v>128</v>
      </c>
      <c r="B35" s="19" t="s">
        <v>129</v>
      </c>
      <c r="C35" s="18" t="s">
        <v>47</v>
      </c>
      <c r="D35" s="18" t="s">
        <v>56</v>
      </c>
      <c r="E35" s="18" t="s">
        <v>57</v>
      </c>
      <c r="F35" s="18" t="s">
        <v>183</v>
      </c>
      <c r="G35" s="18" t="s">
        <v>51</v>
      </c>
      <c r="H35" s="18" t="s">
        <v>131</v>
      </c>
      <c r="I35" s="20" t="s">
        <v>53</v>
      </c>
      <c r="J35" s="20" t="s">
        <v>53</v>
      </c>
      <c r="K35" s="20" t="s">
        <v>53</v>
      </c>
      <c r="L35" s="20" t="s">
        <v>53</v>
      </c>
      <c r="M35" s="20">
        <v>0</v>
      </c>
      <c r="N35" s="18" t="s">
        <v>53</v>
      </c>
      <c r="O35" s="18" t="s">
        <v>54</v>
      </c>
      <c r="P35" s="18" t="s">
        <v>53</v>
      </c>
      <c r="Q35" s="20">
        <f t="shared" si="0"/>
        <v>7956143.6887999997</v>
      </c>
      <c r="R35" s="20">
        <v>0</v>
      </c>
      <c r="S35" s="20">
        <v>6340323.7999999998</v>
      </c>
      <c r="T35" s="20">
        <v>0</v>
      </c>
      <c r="U35" s="18" t="s">
        <v>50</v>
      </c>
      <c r="V35" s="20">
        <v>0</v>
      </c>
      <c r="W35" s="20">
        <v>1392948.18</v>
      </c>
      <c r="X35" s="18" t="s">
        <v>59</v>
      </c>
      <c r="Y35" s="20">
        <v>222871.70880000002</v>
      </c>
      <c r="Z35" s="20">
        <v>0</v>
      </c>
      <c r="AA35" s="18" t="s">
        <v>50</v>
      </c>
      <c r="AB35" s="20">
        <v>0</v>
      </c>
      <c r="AC35" s="20">
        <v>0</v>
      </c>
      <c r="AD35" s="18" t="s">
        <v>50</v>
      </c>
      <c r="AE35" s="20">
        <v>0</v>
      </c>
      <c r="AF35" s="18">
        <v>0</v>
      </c>
      <c r="AG35" s="18" t="s">
        <v>50</v>
      </c>
      <c r="AH35" s="20">
        <v>0</v>
      </c>
      <c r="AI35" s="20">
        <v>0</v>
      </c>
      <c r="AJ35" s="18" t="s">
        <v>50</v>
      </c>
      <c r="AK35" s="20">
        <v>0</v>
      </c>
      <c r="AL35" s="20">
        <v>0</v>
      </c>
      <c r="AM35" s="19" t="s">
        <v>53</v>
      </c>
      <c r="AN35" s="18" t="s">
        <v>53</v>
      </c>
      <c r="AO35" s="19" t="s">
        <v>53</v>
      </c>
      <c r="AP35" s="18" t="s">
        <v>53</v>
      </c>
    </row>
    <row r="36" spans="1:42" s="21" customFormat="1" x14ac:dyDescent="0.25">
      <c r="A36" s="28" t="s">
        <v>130</v>
      </c>
      <c r="B36" s="19" t="s">
        <v>129</v>
      </c>
      <c r="C36" s="18" t="s">
        <v>47</v>
      </c>
      <c r="D36" s="18" t="s">
        <v>56</v>
      </c>
      <c r="E36" s="18" t="s">
        <v>57</v>
      </c>
      <c r="F36" s="18" t="s">
        <v>183</v>
      </c>
      <c r="G36" s="18" t="s">
        <v>51</v>
      </c>
      <c r="H36" s="18" t="s">
        <v>133</v>
      </c>
      <c r="I36" s="20" t="s">
        <v>53</v>
      </c>
      <c r="J36" s="20" t="s">
        <v>53</v>
      </c>
      <c r="K36" s="20" t="s">
        <v>53</v>
      </c>
      <c r="L36" s="20" t="s">
        <v>53</v>
      </c>
      <c r="M36" s="20">
        <v>0</v>
      </c>
      <c r="N36" s="18" t="s">
        <v>53</v>
      </c>
      <c r="O36" s="18" t="s">
        <v>134</v>
      </c>
      <c r="P36" s="18" t="s">
        <v>135</v>
      </c>
      <c r="Q36" s="20">
        <f t="shared" si="0"/>
        <v>707046.63359999994</v>
      </c>
      <c r="R36" s="20">
        <v>0</v>
      </c>
      <c r="S36" s="20">
        <v>0</v>
      </c>
      <c r="T36" s="20">
        <v>609522.96</v>
      </c>
      <c r="U36" s="18" t="s">
        <v>59</v>
      </c>
      <c r="V36" s="20">
        <v>97523.673599999995</v>
      </c>
      <c r="W36" s="20">
        <v>0</v>
      </c>
      <c r="X36" s="18" t="s">
        <v>50</v>
      </c>
      <c r="Y36" s="20">
        <v>0</v>
      </c>
      <c r="Z36" s="20">
        <v>0</v>
      </c>
      <c r="AA36" s="18" t="s">
        <v>50</v>
      </c>
      <c r="AB36" s="20">
        <v>0</v>
      </c>
      <c r="AC36" s="20">
        <v>0</v>
      </c>
      <c r="AD36" s="18" t="s">
        <v>50</v>
      </c>
      <c r="AE36" s="20">
        <v>0</v>
      </c>
      <c r="AF36" s="18">
        <v>0</v>
      </c>
      <c r="AG36" s="18" t="s">
        <v>50</v>
      </c>
      <c r="AH36" s="20">
        <v>0</v>
      </c>
      <c r="AI36" s="20">
        <v>0</v>
      </c>
      <c r="AJ36" s="18" t="s">
        <v>50</v>
      </c>
      <c r="AK36" s="20">
        <v>0</v>
      </c>
      <c r="AL36" s="20">
        <v>0</v>
      </c>
      <c r="AM36" s="19" t="s">
        <v>53</v>
      </c>
      <c r="AN36" s="18" t="s">
        <v>53</v>
      </c>
      <c r="AO36" s="19" t="s">
        <v>53</v>
      </c>
      <c r="AP36" s="18" t="s">
        <v>53</v>
      </c>
    </row>
    <row r="37" spans="1:42" s="21" customFormat="1" x14ac:dyDescent="0.25">
      <c r="A37" s="28" t="s">
        <v>132</v>
      </c>
      <c r="B37" s="19" t="s">
        <v>129</v>
      </c>
      <c r="C37" s="18" t="s">
        <v>47</v>
      </c>
      <c r="D37" s="18" t="s">
        <v>56</v>
      </c>
      <c r="E37" s="18" t="s">
        <v>57</v>
      </c>
      <c r="F37" s="18" t="s">
        <v>183</v>
      </c>
      <c r="G37" s="18" t="s">
        <v>51</v>
      </c>
      <c r="H37" s="18" t="s">
        <v>137</v>
      </c>
      <c r="I37" s="20" t="s">
        <v>53</v>
      </c>
      <c r="J37" s="20" t="s">
        <v>53</v>
      </c>
      <c r="K37" s="20" t="s">
        <v>53</v>
      </c>
      <c r="L37" s="20" t="s">
        <v>53</v>
      </c>
      <c r="M37" s="20">
        <v>0</v>
      </c>
      <c r="N37" s="18" t="s">
        <v>53</v>
      </c>
      <c r="O37" s="18" t="s">
        <v>54</v>
      </c>
      <c r="P37" s="18" t="s">
        <v>53</v>
      </c>
      <c r="Q37" s="20">
        <f t="shared" si="0"/>
        <v>47346896.748799995</v>
      </c>
      <c r="R37" s="20">
        <v>0</v>
      </c>
      <c r="S37" s="20">
        <v>33776506.619999997</v>
      </c>
      <c r="T37" s="20">
        <v>0</v>
      </c>
      <c r="U37" s="18" t="s">
        <v>50</v>
      </c>
      <c r="V37" s="20">
        <v>0</v>
      </c>
      <c r="W37" s="20">
        <v>11698612.18</v>
      </c>
      <c r="X37" s="18" t="s">
        <v>50</v>
      </c>
      <c r="Y37" s="20">
        <v>1871777.9487999999</v>
      </c>
      <c r="Z37" s="20">
        <v>0</v>
      </c>
      <c r="AA37" s="18" t="s">
        <v>50</v>
      </c>
      <c r="AB37" s="20">
        <v>0</v>
      </c>
      <c r="AC37" s="20">
        <v>0</v>
      </c>
      <c r="AD37" s="18" t="s">
        <v>50</v>
      </c>
      <c r="AE37" s="20">
        <v>0</v>
      </c>
      <c r="AF37" s="18">
        <v>0</v>
      </c>
      <c r="AG37" s="18" t="s">
        <v>50</v>
      </c>
      <c r="AH37" s="20">
        <v>0</v>
      </c>
      <c r="AI37" s="20">
        <v>0</v>
      </c>
      <c r="AJ37" s="18" t="s">
        <v>50</v>
      </c>
      <c r="AK37" s="20">
        <v>0</v>
      </c>
      <c r="AL37" s="20">
        <v>0</v>
      </c>
      <c r="AM37" s="19" t="s">
        <v>53</v>
      </c>
      <c r="AN37" s="18" t="s">
        <v>53</v>
      </c>
      <c r="AO37" s="19" t="s">
        <v>53</v>
      </c>
      <c r="AP37" s="18" t="s">
        <v>53</v>
      </c>
    </row>
    <row r="38" spans="1:42" s="21" customFormat="1" x14ac:dyDescent="0.25">
      <c r="A38" s="28" t="s">
        <v>136</v>
      </c>
      <c r="B38" s="19" t="s">
        <v>129</v>
      </c>
      <c r="C38" s="18" t="s">
        <v>47</v>
      </c>
      <c r="D38" s="18" t="s">
        <v>56</v>
      </c>
      <c r="E38" s="18" t="s">
        <v>57</v>
      </c>
      <c r="F38" s="18" t="s">
        <v>183</v>
      </c>
      <c r="G38" s="18" t="s">
        <v>51</v>
      </c>
      <c r="H38" s="18" t="s">
        <v>139</v>
      </c>
      <c r="I38" s="20" t="s">
        <v>53</v>
      </c>
      <c r="J38" s="20" t="s">
        <v>53</v>
      </c>
      <c r="K38" s="20" t="s">
        <v>53</v>
      </c>
      <c r="L38" s="20" t="s">
        <v>53</v>
      </c>
      <c r="M38" s="20">
        <v>0</v>
      </c>
      <c r="N38" s="18" t="s">
        <v>53</v>
      </c>
      <c r="O38" s="18" t="s">
        <v>140</v>
      </c>
      <c r="P38" s="18" t="s">
        <v>141</v>
      </c>
      <c r="Q38" s="20">
        <f t="shared" si="0"/>
        <v>784000</v>
      </c>
      <c r="R38" s="20">
        <v>0</v>
      </c>
      <c r="S38" s="20">
        <v>784000</v>
      </c>
      <c r="T38" s="20">
        <v>0</v>
      </c>
      <c r="U38" s="18" t="s">
        <v>50</v>
      </c>
      <c r="V38" s="20">
        <v>0</v>
      </c>
      <c r="W38" s="20">
        <v>0</v>
      </c>
      <c r="X38" s="18" t="s">
        <v>50</v>
      </c>
      <c r="Y38" s="20">
        <v>0</v>
      </c>
      <c r="Z38" s="20">
        <v>0</v>
      </c>
      <c r="AA38" s="18" t="s">
        <v>50</v>
      </c>
      <c r="AB38" s="20">
        <v>0</v>
      </c>
      <c r="AC38" s="20">
        <v>0</v>
      </c>
      <c r="AD38" s="18" t="s">
        <v>50</v>
      </c>
      <c r="AE38" s="20">
        <v>0</v>
      </c>
      <c r="AF38" s="18">
        <v>0</v>
      </c>
      <c r="AG38" s="18" t="s">
        <v>50</v>
      </c>
      <c r="AH38" s="20">
        <v>0</v>
      </c>
      <c r="AI38" s="20">
        <v>0</v>
      </c>
      <c r="AJ38" s="18" t="s">
        <v>50</v>
      </c>
      <c r="AK38" s="20">
        <v>0</v>
      </c>
      <c r="AL38" s="20">
        <v>0</v>
      </c>
      <c r="AM38" s="19" t="s">
        <v>53</v>
      </c>
      <c r="AN38" s="18" t="s">
        <v>53</v>
      </c>
      <c r="AO38" s="19" t="s">
        <v>53</v>
      </c>
      <c r="AP38" s="18" t="s">
        <v>53</v>
      </c>
    </row>
    <row r="39" spans="1:42" s="21" customFormat="1" x14ac:dyDescent="0.25">
      <c r="A39" s="28" t="s">
        <v>138</v>
      </c>
      <c r="B39" s="19" t="s">
        <v>129</v>
      </c>
      <c r="C39" s="18" t="s">
        <v>47</v>
      </c>
      <c r="D39" s="18" t="s">
        <v>56</v>
      </c>
      <c r="E39" s="18" t="s">
        <v>57</v>
      </c>
      <c r="F39" s="18" t="s">
        <v>183</v>
      </c>
      <c r="G39" s="18" t="s">
        <v>51</v>
      </c>
      <c r="H39" s="18" t="s">
        <v>143</v>
      </c>
      <c r="I39" s="20" t="s">
        <v>53</v>
      </c>
      <c r="J39" s="20" t="s">
        <v>53</v>
      </c>
      <c r="K39" s="20" t="s">
        <v>53</v>
      </c>
      <c r="L39" s="20" t="s">
        <v>53</v>
      </c>
      <c r="M39" s="20">
        <v>0</v>
      </c>
      <c r="N39" s="18" t="s">
        <v>53</v>
      </c>
      <c r="O39" s="18" t="s">
        <v>54</v>
      </c>
      <c r="P39" s="18" t="s">
        <v>53</v>
      </c>
      <c r="Q39" s="20">
        <f t="shared" si="0"/>
        <v>21407388.740799997</v>
      </c>
      <c r="R39" s="20">
        <v>0</v>
      </c>
      <c r="S39" s="20">
        <v>14617806.219999999</v>
      </c>
      <c r="T39" s="20">
        <v>0</v>
      </c>
      <c r="U39" s="18" t="s">
        <v>50</v>
      </c>
      <c r="V39" s="20">
        <v>0</v>
      </c>
      <c r="W39" s="20">
        <v>5853088.3799999999</v>
      </c>
      <c r="X39" s="18" t="s">
        <v>59</v>
      </c>
      <c r="Y39" s="20">
        <v>936494.14080000005</v>
      </c>
      <c r="Z39" s="20">
        <v>0</v>
      </c>
      <c r="AA39" s="18" t="s">
        <v>50</v>
      </c>
      <c r="AB39" s="20">
        <v>0</v>
      </c>
      <c r="AC39" s="20">
        <v>0</v>
      </c>
      <c r="AD39" s="18" t="s">
        <v>50</v>
      </c>
      <c r="AE39" s="20">
        <v>0</v>
      </c>
      <c r="AF39" s="18">
        <v>0</v>
      </c>
      <c r="AG39" s="18" t="s">
        <v>50</v>
      </c>
      <c r="AH39" s="20">
        <v>0</v>
      </c>
      <c r="AI39" s="20">
        <v>0</v>
      </c>
      <c r="AJ39" s="18" t="s">
        <v>50</v>
      </c>
      <c r="AK39" s="20">
        <v>0</v>
      </c>
      <c r="AL39" s="20">
        <v>0</v>
      </c>
      <c r="AM39" s="19" t="s">
        <v>53</v>
      </c>
      <c r="AN39" s="18" t="s">
        <v>53</v>
      </c>
      <c r="AO39" s="19" t="s">
        <v>53</v>
      </c>
      <c r="AP39" s="18" t="s">
        <v>53</v>
      </c>
    </row>
    <row r="40" spans="1:42" x14ac:dyDescent="0.25">
      <c r="A40" s="28" t="s">
        <v>142</v>
      </c>
      <c r="B40" s="16" t="s">
        <v>129</v>
      </c>
      <c r="C40" s="15" t="s">
        <v>47</v>
      </c>
      <c r="D40" s="15" t="s">
        <v>61</v>
      </c>
      <c r="E40" s="15" t="s">
        <v>62</v>
      </c>
      <c r="F40" s="15" t="s">
        <v>190</v>
      </c>
      <c r="G40" s="15" t="s">
        <v>51</v>
      </c>
      <c r="H40" s="15" t="s">
        <v>145</v>
      </c>
      <c r="I40" s="17" t="s">
        <v>53</v>
      </c>
      <c r="J40" s="17" t="s">
        <v>53</v>
      </c>
      <c r="K40" s="17" t="s">
        <v>53</v>
      </c>
      <c r="L40" s="17" t="s">
        <v>53</v>
      </c>
      <c r="M40" s="17">
        <v>0</v>
      </c>
      <c r="N40" s="15" t="s">
        <v>53</v>
      </c>
      <c r="O40" s="15" t="s">
        <v>54</v>
      </c>
      <c r="P40" s="15" t="s">
        <v>53</v>
      </c>
      <c r="Q40" s="17">
        <f t="shared" si="0"/>
        <v>98147979.566000015</v>
      </c>
      <c r="R40" s="17">
        <v>0</v>
      </c>
      <c r="S40" s="17">
        <v>78411262.980000019</v>
      </c>
      <c r="T40" s="17">
        <v>0</v>
      </c>
      <c r="U40" s="15" t="s">
        <v>50</v>
      </c>
      <c r="V40" s="17">
        <v>0</v>
      </c>
      <c r="W40" s="17">
        <v>17014410.850000001</v>
      </c>
      <c r="X40" s="15" t="s">
        <v>59</v>
      </c>
      <c r="Y40" s="17">
        <v>2722305.736</v>
      </c>
      <c r="Z40" s="17">
        <v>0</v>
      </c>
      <c r="AA40" s="15" t="s">
        <v>50</v>
      </c>
      <c r="AB40" s="17">
        <v>0</v>
      </c>
      <c r="AC40" s="17">
        <v>0</v>
      </c>
      <c r="AD40" s="15" t="s">
        <v>50</v>
      </c>
      <c r="AE40" s="17">
        <v>0</v>
      </c>
      <c r="AF40" s="15">
        <v>0</v>
      </c>
      <c r="AG40" s="15" t="s">
        <v>50</v>
      </c>
      <c r="AH40" s="17">
        <v>0</v>
      </c>
      <c r="AI40" s="17">
        <v>0</v>
      </c>
      <c r="AJ40" s="15" t="s">
        <v>50</v>
      </c>
      <c r="AK40" s="17">
        <v>0</v>
      </c>
      <c r="AL40" s="17">
        <v>0</v>
      </c>
      <c r="AM40" s="16" t="s">
        <v>53</v>
      </c>
      <c r="AN40" s="15" t="s">
        <v>53</v>
      </c>
      <c r="AO40" s="16" t="s">
        <v>53</v>
      </c>
      <c r="AP40" s="15" t="s">
        <v>53</v>
      </c>
    </row>
    <row r="41" spans="1:42" x14ac:dyDescent="0.25">
      <c r="A41" s="28" t="s">
        <v>144</v>
      </c>
      <c r="B41" s="16" t="s">
        <v>129</v>
      </c>
      <c r="C41" s="15" t="s">
        <v>47</v>
      </c>
      <c r="D41" s="15" t="s">
        <v>65</v>
      </c>
      <c r="E41" s="15" t="s">
        <v>66</v>
      </c>
      <c r="F41" s="15" t="s">
        <v>193</v>
      </c>
      <c r="G41" s="15" t="s">
        <v>51</v>
      </c>
      <c r="H41" s="15" t="s">
        <v>147</v>
      </c>
      <c r="I41" s="17" t="s">
        <v>53</v>
      </c>
      <c r="J41" s="17" t="s">
        <v>53</v>
      </c>
      <c r="K41" s="17" t="s">
        <v>53</v>
      </c>
      <c r="L41" s="17" t="s">
        <v>53</v>
      </c>
      <c r="M41" s="17">
        <v>0</v>
      </c>
      <c r="N41" s="15" t="s">
        <v>53</v>
      </c>
      <c r="O41" s="15" t="s">
        <v>54</v>
      </c>
      <c r="P41" s="15" t="s">
        <v>53</v>
      </c>
      <c r="Q41" s="17">
        <f t="shared" si="0"/>
        <v>60839484.769199997</v>
      </c>
      <c r="R41" s="17">
        <v>0</v>
      </c>
      <c r="S41" s="17">
        <v>32409724.390000001</v>
      </c>
      <c r="T41" s="17">
        <v>0</v>
      </c>
      <c r="U41" s="15" t="s">
        <v>50</v>
      </c>
      <c r="V41" s="17">
        <v>0</v>
      </c>
      <c r="W41" s="17">
        <v>24508414.119999997</v>
      </c>
      <c r="X41" s="15" t="s">
        <v>59</v>
      </c>
      <c r="Y41" s="17">
        <v>3921346.2592000002</v>
      </c>
      <c r="Z41" s="17">
        <v>0</v>
      </c>
      <c r="AA41" s="15" t="s">
        <v>50</v>
      </c>
      <c r="AB41" s="17">
        <v>0</v>
      </c>
      <c r="AC41" s="17">
        <v>0</v>
      </c>
      <c r="AD41" s="15" t="s">
        <v>50</v>
      </c>
      <c r="AE41" s="17">
        <v>0</v>
      </c>
      <c r="AF41" s="15">
        <v>0</v>
      </c>
      <c r="AG41" s="15" t="s">
        <v>50</v>
      </c>
      <c r="AH41" s="17">
        <v>0</v>
      </c>
      <c r="AI41" s="17">
        <v>0</v>
      </c>
      <c r="AJ41" s="15" t="s">
        <v>50</v>
      </c>
      <c r="AK41" s="17">
        <v>0</v>
      </c>
      <c r="AL41" s="17">
        <v>0</v>
      </c>
      <c r="AM41" s="16" t="s">
        <v>53</v>
      </c>
      <c r="AN41" s="15" t="s">
        <v>53</v>
      </c>
      <c r="AO41" s="16" t="s">
        <v>53</v>
      </c>
      <c r="AP41" s="15" t="s">
        <v>53</v>
      </c>
    </row>
    <row r="42" spans="1:42" s="27" customFormat="1" x14ac:dyDescent="0.25">
      <c r="A42" s="28" t="s">
        <v>146</v>
      </c>
      <c r="B42" s="23" t="s">
        <v>115</v>
      </c>
      <c r="C42" s="22" t="s">
        <v>47</v>
      </c>
      <c r="D42" s="29" t="s">
        <v>83</v>
      </c>
      <c r="E42" s="29" t="s">
        <v>84</v>
      </c>
      <c r="F42" s="29" t="s">
        <v>203</v>
      </c>
      <c r="G42" s="29" t="s">
        <v>51</v>
      </c>
      <c r="H42" s="29" t="s">
        <v>200</v>
      </c>
      <c r="I42" s="31"/>
      <c r="J42" s="31"/>
      <c r="K42" s="31"/>
      <c r="L42" s="31"/>
      <c r="M42" s="31">
        <v>0</v>
      </c>
      <c r="N42" s="29"/>
      <c r="O42" s="29" t="s">
        <v>198</v>
      </c>
      <c r="P42" s="29"/>
      <c r="Q42" s="31">
        <v>0</v>
      </c>
      <c r="R42" s="31">
        <v>0</v>
      </c>
      <c r="S42" s="31">
        <v>0</v>
      </c>
      <c r="T42" s="31">
        <v>0</v>
      </c>
      <c r="U42" s="29" t="s">
        <v>50</v>
      </c>
      <c r="V42" s="31">
        <v>0</v>
      </c>
      <c r="W42" s="31">
        <v>0</v>
      </c>
      <c r="X42" s="29" t="s">
        <v>50</v>
      </c>
      <c r="Y42" s="31">
        <v>0</v>
      </c>
      <c r="Z42" s="31">
        <v>0</v>
      </c>
      <c r="AA42" s="29" t="s">
        <v>50</v>
      </c>
      <c r="AB42" s="31">
        <v>0</v>
      </c>
      <c r="AC42" s="31">
        <v>0</v>
      </c>
      <c r="AD42" s="29" t="s">
        <v>50</v>
      </c>
      <c r="AE42" s="31">
        <v>0</v>
      </c>
      <c r="AF42" s="29">
        <v>0</v>
      </c>
      <c r="AG42" s="29" t="s">
        <v>50</v>
      </c>
      <c r="AH42" s="31">
        <v>0</v>
      </c>
      <c r="AI42" s="31">
        <v>0</v>
      </c>
      <c r="AJ42" s="29" t="s">
        <v>50</v>
      </c>
      <c r="AK42" s="31">
        <v>0</v>
      </c>
      <c r="AL42" s="31">
        <v>0</v>
      </c>
      <c r="AM42" s="30" t="s">
        <v>53</v>
      </c>
      <c r="AN42" s="29" t="s">
        <v>53</v>
      </c>
      <c r="AO42" s="30" t="s">
        <v>53</v>
      </c>
      <c r="AP42" s="29" t="s">
        <v>53</v>
      </c>
    </row>
    <row r="43" spans="1:42" x14ac:dyDescent="0.25">
      <c r="A43" s="28" t="s">
        <v>148</v>
      </c>
      <c r="B43" s="16" t="s">
        <v>149</v>
      </c>
      <c r="C43" s="15" t="s">
        <v>47</v>
      </c>
      <c r="D43" s="15" t="s">
        <v>48</v>
      </c>
      <c r="E43" s="15" t="s">
        <v>49</v>
      </c>
      <c r="F43" s="15" t="s">
        <v>177</v>
      </c>
      <c r="G43" s="15" t="s">
        <v>51</v>
      </c>
      <c r="H43" s="15" t="s">
        <v>150</v>
      </c>
      <c r="I43" s="17" t="s">
        <v>53</v>
      </c>
      <c r="J43" s="17" t="s">
        <v>53</v>
      </c>
      <c r="K43" s="17" t="s">
        <v>53</v>
      </c>
      <c r="L43" s="17" t="s">
        <v>53</v>
      </c>
      <c r="M43" s="17">
        <v>0</v>
      </c>
      <c r="N43" s="15" t="s">
        <v>53</v>
      </c>
      <c r="O43" s="15" t="s">
        <v>54</v>
      </c>
      <c r="P43" s="15" t="s">
        <v>53</v>
      </c>
      <c r="Q43" s="17">
        <f t="shared" si="0"/>
        <v>61833796.610800005</v>
      </c>
      <c r="R43" s="17">
        <v>0</v>
      </c>
      <c r="S43" s="17">
        <v>42867878.82</v>
      </c>
      <c r="T43" s="17">
        <v>0</v>
      </c>
      <c r="U43" s="15" t="s">
        <v>50</v>
      </c>
      <c r="V43" s="17">
        <v>0</v>
      </c>
      <c r="W43" s="17">
        <v>16349929.130000001</v>
      </c>
      <c r="X43" s="15" t="s">
        <v>59</v>
      </c>
      <c r="Y43" s="17">
        <v>2615988.6607999997</v>
      </c>
      <c r="Z43" s="17">
        <v>0</v>
      </c>
      <c r="AA43" s="15" t="s">
        <v>50</v>
      </c>
      <c r="AB43" s="17">
        <v>0</v>
      </c>
      <c r="AC43" s="17">
        <v>0</v>
      </c>
      <c r="AD43" s="15" t="s">
        <v>50</v>
      </c>
      <c r="AE43" s="17">
        <v>0</v>
      </c>
      <c r="AF43" s="15">
        <v>0</v>
      </c>
      <c r="AG43" s="15" t="s">
        <v>50</v>
      </c>
      <c r="AH43" s="17">
        <v>0</v>
      </c>
      <c r="AI43" s="17">
        <v>0</v>
      </c>
      <c r="AJ43" s="15" t="s">
        <v>50</v>
      </c>
      <c r="AK43" s="17">
        <v>0</v>
      </c>
      <c r="AL43" s="1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x14ac:dyDescent="0.25">
      <c r="A44" s="28" t="s">
        <v>151</v>
      </c>
      <c r="B44" s="16" t="s">
        <v>149</v>
      </c>
      <c r="C44" s="15" t="s">
        <v>47</v>
      </c>
      <c r="D44" s="15" t="s">
        <v>56</v>
      </c>
      <c r="E44" s="15" t="s">
        <v>57</v>
      </c>
      <c r="F44" s="15" t="s">
        <v>184</v>
      </c>
      <c r="G44" s="15" t="s">
        <v>51</v>
      </c>
      <c r="H44" s="15" t="s">
        <v>152</v>
      </c>
      <c r="I44" s="17" t="s">
        <v>53</v>
      </c>
      <c r="J44" s="17" t="s">
        <v>53</v>
      </c>
      <c r="K44" s="17" t="s">
        <v>53</v>
      </c>
      <c r="L44" s="17" t="s">
        <v>53</v>
      </c>
      <c r="M44" s="17">
        <v>0</v>
      </c>
      <c r="N44" s="15" t="s">
        <v>53</v>
      </c>
      <c r="O44" s="15" t="s">
        <v>54</v>
      </c>
      <c r="P44" s="15" t="s">
        <v>53</v>
      </c>
      <c r="Q44" s="17">
        <f t="shared" si="0"/>
        <v>49455833.028800003</v>
      </c>
      <c r="R44" s="17">
        <v>0</v>
      </c>
      <c r="S44" s="17">
        <v>35282869.880000003</v>
      </c>
      <c r="T44" s="17">
        <v>0</v>
      </c>
      <c r="U44" s="15" t="s">
        <v>50</v>
      </c>
      <c r="V44" s="17">
        <v>0</v>
      </c>
      <c r="W44" s="17">
        <v>12218071.679999998</v>
      </c>
      <c r="X44" s="15" t="s">
        <v>50</v>
      </c>
      <c r="Y44" s="17">
        <v>1954891.4688000001</v>
      </c>
      <c r="Z44" s="17">
        <v>0</v>
      </c>
      <c r="AA44" s="15" t="s">
        <v>50</v>
      </c>
      <c r="AB44" s="17">
        <v>0</v>
      </c>
      <c r="AC44" s="17">
        <v>0</v>
      </c>
      <c r="AD44" s="15" t="s">
        <v>50</v>
      </c>
      <c r="AE44" s="17">
        <v>0</v>
      </c>
      <c r="AF44" s="15">
        <v>0</v>
      </c>
      <c r="AG44" s="15" t="s">
        <v>50</v>
      </c>
      <c r="AH44" s="17">
        <v>0</v>
      </c>
      <c r="AI44" s="17">
        <v>0</v>
      </c>
      <c r="AJ44" s="15" t="s">
        <v>50</v>
      </c>
      <c r="AK44" s="17">
        <v>0</v>
      </c>
      <c r="AL44" s="1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x14ac:dyDescent="0.25">
      <c r="A45" s="28" t="s">
        <v>153</v>
      </c>
      <c r="B45" s="16" t="s">
        <v>149</v>
      </c>
      <c r="C45" s="15" t="s">
        <v>47</v>
      </c>
      <c r="D45" s="15" t="s">
        <v>61</v>
      </c>
      <c r="E45" s="15" t="s">
        <v>62</v>
      </c>
      <c r="F45" s="15" t="s">
        <v>191</v>
      </c>
      <c r="G45" s="15" t="s">
        <v>51</v>
      </c>
      <c r="H45" s="15" t="s">
        <v>154</v>
      </c>
      <c r="I45" s="17" t="s">
        <v>53</v>
      </c>
      <c r="J45" s="17" t="s">
        <v>53</v>
      </c>
      <c r="K45" s="17" t="s">
        <v>53</v>
      </c>
      <c r="L45" s="17" t="s">
        <v>53</v>
      </c>
      <c r="M45" s="17">
        <v>0</v>
      </c>
      <c r="N45" s="15" t="s">
        <v>53</v>
      </c>
      <c r="O45" s="15" t="s">
        <v>54</v>
      </c>
      <c r="P45" s="15" t="s">
        <v>53</v>
      </c>
      <c r="Q45" s="17">
        <f t="shared" si="0"/>
        <v>33399859.681999996</v>
      </c>
      <c r="R45" s="17">
        <v>0</v>
      </c>
      <c r="S45" s="17">
        <v>22875014.439999998</v>
      </c>
      <c r="T45" s="17">
        <v>0</v>
      </c>
      <c r="U45" s="15" t="s">
        <v>50</v>
      </c>
      <c r="V45" s="17">
        <v>0</v>
      </c>
      <c r="W45" s="17">
        <v>9073142.4499999993</v>
      </c>
      <c r="X45" s="15" t="s">
        <v>50</v>
      </c>
      <c r="Y45" s="17">
        <v>1451702.7919999999</v>
      </c>
      <c r="Z45" s="17">
        <v>0</v>
      </c>
      <c r="AA45" s="15" t="s">
        <v>50</v>
      </c>
      <c r="AB45" s="17">
        <v>0</v>
      </c>
      <c r="AC45" s="17">
        <v>0</v>
      </c>
      <c r="AD45" s="15" t="s">
        <v>50</v>
      </c>
      <c r="AE45" s="17">
        <v>0</v>
      </c>
      <c r="AF45" s="15">
        <v>0</v>
      </c>
      <c r="AG45" s="15" t="s">
        <v>50</v>
      </c>
      <c r="AH45" s="17">
        <v>0</v>
      </c>
      <c r="AI45" s="17">
        <v>0</v>
      </c>
      <c r="AJ45" s="15" t="s">
        <v>50</v>
      </c>
      <c r="AK45" s="17">
        <v>0</v>
      </c>
      <c r="AL45" s="1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x14ac:dyDescent="0.25">
      <c r="A46" s="28" t="s">
        <v>155</v>
      </c>
      <c r="B46" s="16" t="s">
        <v>149</v>
      </c>
      <c r="C46" s="15" t="s">
        <v>47</v>
      </c>
      <c r="D46" s="15" t="s">
        <v>61</v>
      </c>
      <c r="E46" s="15" t="s">
        <v>62</v>
      </c>
      <c r="F46" s="15" t="s">
        <v>191</v>
      </c>
      <c r="G46" s="15" t="s">
        <v>51</v>
      </c>
      <c r="H46" s="15" t="s">
        <v>156</v>
      </c>
      <c r="I46" s="17" t="s">
        <v>53</v>
      </c>
      <c r="J46" s="17" t="s">
        <v>53</v>
      </c>
      <c r="K46" s="17" t="s">
        <v>53</v>
      </c>
      <c r="L46" s="17" t="s">
        <v>53</v>
      </c>
      <c r="M46" s="17">
        <v>0</v>
      </c>
      <c r="N46" s="15" t="s">
        <v>53</v>
      </c>
      <c r="O46" s="15" t="s">
        <v>157</v>
      </c>
      <c r="P46" s="15" t="s">
        <v>158</v>
      </c>
      <c r="Q46" s="17">
        <f t="shared" si="0"/>
        <v>2450500</v>
      </c>
      <c r="R46" s="17">
        <v>0</v>
      </c>
      <c r="S46" s="17">
        <v>0</v>
      </c>
      <c r="T46" s="17">
        <v>2112500</v>
      </c>
      <c r="U46" s="15" t="s">
        <v>59</v>
      </c>
      <c r="V46" s="17">
        <v>338000</v>
      </c>
      <c r="W46" s="17">
        <v>0</v>
      </c>
      <c r="X46" s="15" t="s">
        <v>50</v>
      </c>
      <c r="Y46" s="17">
        <v>0</v>
      </c>
      <c r="Z46" s="17">
        <v>0</v>
      </c>
      <c r="AA46" s="15" t="s">
        <v>50</v>
      </c>
      <c r="AB46" s="17">
        <v>0</v>
      </c>
      <c r="AC46" s="17">
        <v>0</v>
      </c>
      <c r="AD46" s="15" t="s">
        <v>50</v>
      </c>
      <c r="AE46" s="17">
        <v>0</v>
      </c>
      <c r="AF46" s="15">
        <v>0</v>
      </c>
      <c r="AG46" s="15" t="s">
        <v>50</v>
      </c>
      <c r="AH46" s="17">
        <v>0</v>
      </c>
      <c r="AI46" s="17">
        <v>0</v>
      </c>
      <c r="AJ46" s="15" t="s">
        <v>50</v>
      </c>
      <c r="AK46" s="17">
        <v>0</v>
      </c>
      <c r="AL46" s="1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x14ac:dyDescent="0.25">
      <c r="A47" s="28" t="s">
        <v>159</v>
      </c>
      <c r="B47" s="16" t="s">
        <v>149</v>
      </c>
      <c r="C47" s="15" t="s">
        <v>47</v>
      </c>
      <c r="D47" s="15" t="s">
        <v>61</v>
      </c>
      <c r="E47" s="15" t="s">
        <v>62</v>
      </c>
      <c r="F47" s="15" t="s">
        <v>191</v>
      </c>
      <c r="G47" s="15" t="s">
        <v>51</v>
      </c>
      <c r="H47" s="15" t="s">
        <v>160</v>
      </c>
      <c r="I47" s="17" t="s">
        <v>53</v>
      </c>
      <c r="J47" s="17" t="s">
        <v>53</v>
      </c>
      <c r="K47" s="17" t="s">
        <v>53</v>
      </c>
      <c r="L47" s="17" t="s">
        <v>53</v>
      </c>
      <c r="M47" s="17">
        <v>0</v>
      </c>
      <c r="N47" s="15" t="s">
        <v>53</v>
      </c>
      <c r="O47" s="15" t="s">
        <v>54</v>
      </c>
      <c r="P47" s="15" t="s">
        <v>53</v>
      </c>
      <c r="Q47" s="17">
        <f t="shared" si="0"/>
        <v>49475406.608000003</v>
      </c>
      <c r="R47" s="17">
        <v>0</v>
      </c>
      <c r="S47" s="17">
        <v>38710132.400000006</v>
      </c>
      <c r="T47" s="17">
        <v>0</v>
      </c>
      <c r="U47" s="15" t="s">
        <v>50</v>
      </c>
      <c r="V47" s="17">
        <v>0</v>
      </c>
      <c r="W47" s="17">
        <v>9280408.7999999989</v>
      </c>
      <c r="X47" s="15" t="s">
        <v>59</v>
      </c>
      <c r="Y47" s="17">
        <v>1484865.4080000001</v>
      </c>
      <c r="Z47" s="17">
        <v>0</v>
      </c>
      <c r="AA47" s="15" t="s">
        <v>50</v>
      </c>
      <c r="AB47" s="17">
        <v>0</v>
      </c>
      <c r="AC47" s="17">
        <v>0</v>
      </c>
      <c r="AD47" s="15" t="s">
        <v>50</v>
      </c>
      <c r="AE47" s="17">
        <v>0</v>
      </c>
      <c r="AF47" s="15">
        <v>0</v>
      </c>
      <c r="AG47" s="15" t="s">
        <v>50</v>
      </c>
      <c r="AH47" s="17">
        <v>0</v>
      </c>
      <c r="AI47" s="17">
        <v>0</v>
      </c>
      <c r="AJ47" s="15" t="s">
        <v>50</v>
      </c>
      <c r="AK47" s="17">
        <v>0</v>
      </c>
      <c r="AL47" s="1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s="27" customFormat="1" x14ac:dyDescent="0.25">
      <c r="A48" s="28" t="s">
        <v>161</v>
      </c>
      <c r="B48" s="16" t="s">
        <v>149</v>
      </c>
      <c r="C48" s="15" t="s">
        <v>47</v>
      </c>
      <c r="D48" s="15" t="s">
        <v>65</v>
      </c>
      <c r="E48" s="15" t="s">
        <v>66</v>
      </c>
      <c r="F48" s="15" t="s">
        <v>194</v>
      </c>
      <c r="G48" s="15" t="s">
        <v>51</v>
      </c>
      <c r="H48" s="15" t="s">
        <v>162</v>
      </c>
      <c r="I48" s="17" t="s">
        <v>53</v>
      </c>
      <c r="J48" s="17" t="s">
        <v>53</v>
      </c>
      <c r="K48" s="17" t="s">
        <v>53</v>
      </c>
      <c r="L48" s="17" t="s">
        <v>53</v>
      </c>
      <c r="M48" s="17">
        <v>0</v>
      </c>
      <c r="N48" s="15" t="s">
        <v>53</v>
      </c>
      <c r="O48" s="15" t="s">
        <v>54</v>
      </c>
      <c r="P48" s="15" t="s">
        <v>53</v>
      </c>
      <c r="Q48" s="17">
        <f>SUM(S48:AP48)</f>
        <v>38541411.339999989</v>
      </c>
      <c r="R48" s="17">
        <v>0</v>
      </c>
      <c r="S48" s="17">
        <v>26935341.929999992</v>
      </c>
      <c r="T48" s="17">
        <v>0</v>
      </c>
      <c r="U48" s="15" t="s">
        <v>50</v>
      </c>
      <c r="V48" s="17">
        <v>0</v>
      </c>
      <c r="W48" s="17">
        <v>10005232.25</v>
      </c>
      <c r="X48" s="15" t="s">
        <v>50</v>
      </c>
      <c r="Y48" s="17">
        <v>1600837.1600000001</v>
      </c>
      <c r="Z48" s="17">
        <v>0</v>
      </c>
      <c r="AA48" s="15" t="s">
        <v>50</v>
      </c>
      <c r="AB48" s="17">
        <v>0</v>
      </c>
      <c r="AC48" s="17">
        <v>0</v>
      </c>
      <c r="AD48" s="15" t="s">
        <v>50</v>
      </c>
      <c r="AE48" s="17">
        <v>0</v>
      </c>
      <c r="AF48" s="15">
        <v>0</v>
      </c>
      <c r="AG48" s="15" t="s">
        <v>50</v>
      </c>
      <c r="AH48" s="17">
        <v>0</v>
      </c>
      <c r="AI48" s="17">
        <v>0</v>
      </c>
      <c r="AJ48" s="15" t="s">
        <v>50</v>
      </c>
      <c r="AK48" s="17">
        <v>0</v>
      </c>
      <c r="AL48" s="1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</row>
    <row r="49" spans="1:42" x14ac:dyDescent="0.25">
      <c r="A49" s="28" t="s">
        <v>205</v>
      </c>
      <c r="B49" s="26">
        <v>44045</v>
      </c>
      <c r="C49" s="22" t="s">
        <v>47</v>
      </c>
      <c r="D49" s="29" t="s">
        <v>83</v>
      </c>
      <c r="E49" s="29" t="s">
        <v>84</v>
      </c>
      <c r="F49" s="29" t="s">
        <v>204</v>
      </c>
      <c r="G49" s="29" t="s">
        <v>51</v>
      </c>
      <c r="H49" s="29" t="s">
        <v>200</v>
      </c>
      <c r="I49" s="31"/>
      <c r="J49" s="31"/>
      <c r="K49" s="31"/>
      <c r="L49" s="31"/>
      <c r="M49" s="31">
        <v>0</v>
      </c>
      <c r="N49" s="29"/>
      <c r="O49" s="29" t="s">
        <v>198</v>
      </c>
      <c r="P49" s="29"/>
      <c r="Q49" s="31">
        <v>0</v>
      </c>
      <c r="R49" s="31">
        <v>0</v>
      </c>
      <c r="S49" s="31">
        <v>0</v>
      </c>
      <c r="T49" s="31">
        <v>0</v>
      </c>
      <c r="U49" s="29" t="s">
        <v>50</v>
      </c>
      <c r="V49" s="31">
        <v>0</v>
      </c>
      <c r="W49" s="31">
        <v>0</v>
      </c>
      <c r="X49" s="29" t="s">
        <v>50</v>
      </c>
      <c r="Y49" s="31">
        <v>0</v>
      </c>
      <c r="Z49" s="31">
        <v>0</v>
      </c>
      <c r="AA49" s="29" t="s">
        <v>50</v>
      </c>
      <c r="AB49" s="31">
        <v>0</v>
      </c>
      <c r="AC49" s="31">
        <v>0</v>
      </c>
      <c r="AD49" s="29" t="s">
        <v>50</v>
      </c>
      <c r="AE49" s="31">
        <v>0</v>
      </c>
      <c r="AF49" s="29">
        <v>0</v>
      </c>
      <c r="AG49" s="29" t="s">
        <v>50</v>
      </c>
      <c r="AH49" s="31">
        <v>0</v>
      </c>
      <c r="AI49" s="31">
        <v>0</v>
      </c>
      <c r="AJ49" s="29" t="s">
        <v>50</v>
      </c>
      <c r="AK49" s="31">
        <v>0</v>
      </c>
      <c r="AL49" s="31">
        <v>0</v>
      </c>
      <c r="AM49" s="30" t="s">
        <v>53</v>
      </c>
      <c r="AN49" s="29" t="s">
        <v>53</v>
      </c>
      <c r="AO49" s="30" t="s">
        <v>53</v>
      </c>
      <c r="AP49" s="29" t="s">
        <v>53</v>
      </c>
    </row>
    <row r="51" spans="1:42" x14ac:dyDescent="0.25">
      <c r="Q51" s="11">
        <f>SUM(Q2:Q48)</f>
        <v>1176659727.4825001</v>
      </c>
      <c r="R51" s="11">
        <f>SUM(R2:R48)</f>
        <v>0</v>
      </c>
      <c r="S51" s="11">
        <f>SUM(S2:S48)</f>
        <v>856072858.8599999</v>
      </c>
      <c r="T51" s="11">
        <f>SUM(T2:T48)</f>
        <v>4487841.76</v>
      </c>
      <c r="V51" s="11">
        <f>SUM(V2:V48)</f>
        <v>718054.68160000001</v>
      </c>
      <c r="W51" s="11">
        <f>SUM(W2:W48)</f>
        <v>271880148.42870003</v>
      </c>
      <c r="Y51" s="11">
        <f>SUM(Y2:Y48)</f>
        <v>43500823.752200007</v>
      </c>
      <c r="Z51" s="11">
        <f>SUM(Z2:Z48)</f>
        <v>0</v>
      </c>
      <c r="AB51" s="11">
        <f>SUM(AB2:AB48)</f>
        <v>0</v>
      </c>
      <c r="AC51" s="11">
        <f>SUM(AC2:AC48)</f>
        <v>0</v>
      </c>
      <c r="AE51" s="11">
        <f>SUM(AE2:AE48)</f>
        <v>0</v>
      </c>
      <c r="AI51" s="11">
        <f>SUM(AI2:AI48)</f>
        <v>0</v>
      </c>
      <c r="AK51" s="11">
        <f>SUM(AK2:AK48)</f>
        <v>0</v>
      </c>
      <c r="AL51" s="11">
        <f>SUM(AL2:AL48)</f>
        <v>0</v>
      </c>
    </row>
    <row r="53" spans="1:42" x14ac:dyDescent="0.25">
      <c r="J53" s="10" t="s">
        <v>163</v>
      </c>
    </row>
    <row r="55" spans="1:42" x14ac:dyDescent="0.25">
      <c r="J55" s="10" t="s">
        <v>164</v>
      </c>
      <c r="K55" s="10" t="s">
        <v>165</v>
      </c>
      <c r="L55" s="10" t="s">
        <v>166</v>
      </c>
    </row>
    <row r="57" spans="1:42" x14ac:dyDescent="0.25">
      <c r="I57" s="10" t="s">
        <v>167</v>
      </c>
      <c r="J57" s="10">
        <f>S51</f>
        <v>856072858.8599999</v>
      </c>
    </row>
    <row r="59" spans="1:42" x14ac:dyDescent="0.25">
      <c r="I59" s="10" t="s">
        <v>168</v>
      </c>
      <c r="J59" s="10">
        <f>T51+W51</f>
        <v>276367990.18870002</v>
      </c>
      <c r="K59" s="10">
        <f>V51+Y51</f>
        <v>44218878.433800004</v>
      </c>
    </row>
    <row r="61" spans="1:42" x14ac:dyDescent="0.25">
      <c r="I61" s="10" t="s">
        <v>169</v>
      </c>
    </row>
    <row r="63" spans="1:42" x14ac:dyDescent="0.25">
      <c r="I63" s="10" t="s">
        <v>170</v>
      </c>
      <c r="J63" s="10">
        <v>0</v>
      </c>
      <c r="K63" s="10">
        <v>0</v>
      </c>
    </row>
    <row r="65" spans="9:13" x14ac:dyDescent="0.25">
      <c r="I65" s="10" t="s">
        <v>171</v>
      </c>
      <c r="J65" s="10">
        <f>SUM(J57:J64)</f>
        <v>1132440849.0486999</v>
      </c>
      <c r="K65" s="10">
        <f>SUM(K57:K64)</f>
        <v>44218878.433800004</v>
      </c>
      <c r="L65" s="10">
        <f>SUM(L57:L64)</f>
        <v>0</v>
      </c>
      <c r="M65" s="10">
        <f>SUM(J65:L65)</f>
        <v>1176659727.4824998</v>
      </c>
    </row>
  </sheetData>
  <autoFilter ref="A7:AP49" xr:uid="{14EA45F6-2761-45CD-8B1D-FD1895FAF4A5}"/>
  <sortState ref="A8:AP49">
    <sortCondition ref="B8:B49"/>
    <sortCondition ref="D8:D49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2020-08-03T14:57:29Z</dcterms:created>
  <dcterms:modified xsi:type="dcterms:W3CDTF">2020-08-03T15:43:33Z</dcterms:modified>
</cp:coreProperties>
</file>