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8_{DB8734AB-AAA2-440D-9F93-30A7F56CAFBB}" xr6:coauthVersionLast="45" xr6:coauthVersionMax="45" xr10:uidLastSave="{00000000-0000-0000-0000-000000000000}"/>
  <bookViews>
    <workbookView xWindow="-120" yWindow="-120" windowWidth="21840" windowHeight="13290" xr2:uid="{99853660-C033-4549-9225-281A2DF3B7C8}"/>
  </bookViews>
  <sheets>
    <sheet name="Hoja1" sheetId="1" r:id="rId1"/>
  </sheets>
  <definedNames>
    <definedName name="_xlnm._FilterDatabase" localSheetId="0" hidden="1">Hoja1!$A$7:$AP$157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3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8" i="1"/>
  <c r="AL159" i="1" l="1"/>
  <c r="AK159" i="1"/>
  <c r="AI159" i="1"/>
  <c r="AE159" i="1"/>
  <c r="AC159" i="1"/>
  <c r="AB159" i="1"/>
  <c r="Z159" i="1"/>
  <c r="Y159" i="1"/>
  <c r="W159" i="1"/>
  <c r="V159" i="1"/>
  <c r="K167" i="1" s="1"/>
  <c r="K173" i="1" s="1"/>
  <c r="T159" i="1"/>
  <c r="J167" i="1" s="1"/>
  <c r="S159" i="1"/>
  <c r="J165" i="1" s="1"/>
  <c r="J173" i="1" s="1"/>
  <c r="M173" i="1" s="1"/>
  <c r="R159" i="1"/>
  <c r="Q159" i="1"/>
</calcChain>
</file>

<file path=xl/sharedStrings.xml><?xml version="1.0" encoding="utf-8"?>
<sst xmlns="http://schemas.openxmlformats.org/spreadsheetml/2006/main" count="3805" uniqueCount="548">
  <si>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</si>
  <si>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</si>
  <si>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</si>
  <si>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</si>
  <si>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</si>
  <si>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</si>
  <si>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</si>
  <si>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</si>
  <si>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</si>
  <si>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</si>
  <si>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</si>
  <si>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</si>
  <si>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</si>
  <si>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</si>
  <si>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</si>
  <si>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</si>
  <si>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</si>
  <si>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</si>
  <si>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</si>
  <si>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</si>
  <si>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</si>
  <si>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</si>
  <si>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</si>
  <si>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</si>
  <si>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</si>
  <si>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</si>
  <si>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</si>
  <si>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</si>
  <si>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</si>
  <si>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</si>
  <si>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</si>
  <si>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</si>
  <si>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</si>
  <si>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</si>
  <si>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</si>
  <si>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</si>
  <si>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</si>
  <si>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</si>
  <si>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</si>
  <si>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</si>
  <si>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</si>
  <si>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</si>
  <si>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</si>
  <si>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</si>
  <si>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</si>
  <si>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</si>
  <si>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16/01/2021</t>
  </si>
  <si>
    <t>0301</t>
  </si>
  <si>
    <t>001</t>
  </si>
  <si>
    <t>Z1B8026797</t>
  </si>
  <si>
    <t>-</t>
  </si>
  <si>
    <t>FC</t>
  </si>
  <si>
    <t>00098489-00098551</t>
  </si>
  <si>
    <t/>
  </si>
  <si>
    <t>VENTAS NO CONTRIBUYENTES</t>
  </si>
  <si>
    <t>2</t>
  </si>
  <si>
    <t>00098552</t>
  </si>
  <si>
    <t>INVERSIONES DONDE MIGUEL</t>
  </si>
  <si>
    <t>V412593250</t>
  </si>
  <si>
    <t>3</t>
  </si>
  <si>
    <t>00098553-00098562</t>
  </si>
  <si>
    <t>16</t>
  </si>
  <si>
    <t>4</t>
  </si>
  <si>
    <t>00098563</t>
  </si>
  <si>
    <t>ERIKA YEDRA</t>
  </si>
  <si>
    <t>V185373412</t>
  </si>
  <si>
    <t>5</t>
  </si>
  <si>
    <t>00098564-00098597</t>
  </si>
  <si>
    <t>6</t>
  </si>
  <si>
    <t>002</t>
  </si>
  <si>
    <t>Z1B8026622</t>
  </si>
  <si>
    <t>00279535-00279602</t>
  </si>
  <si>
    <t>7</t>
  </si>
  <si>
    <t>003</t>
  </si>
  <si>
    <t>Z1B8027648</t>
  </si>
  <si>
    <t>00244360-00244439</t>
  </si>
  <si>
    <t>8</t>
  </si>
  <si>
    <t>00244440</t>
  </si>
  <si>
    <t>AARON CICCOLELLA</t>
  </si>
  <si>
    <t>V142022350</t>
  </si>
  <si>
    <t>9</t>
  </si>
  <si>
    <t>00244441-00244443</t>
  </si>
  <si>
    <t>10</t>
  </si>
  <si>
    <t>NC</t>
  </si>
  <si>
    <t>00000222</t>
  </si>
  <si>
    <t>00244397</t>
  </si>
  <si>
    <t>VEN</t>
  </si>
  <si>
    <t>ALFOSO TORRES</t>
  </si>
  <si>
    <t>V6841648</t>
  </si>
  <si>
    <t>11</t>
  </si>
  <si>
    <t>004</t>
  </si>
  <si>
    <t>Z1B8026520</t>
  </si>
  <si>
    <t>00104720-00104789</t>
  </si>
  <si>
    <t>12</t>
  </si>
  <si>
    <t>005</t>
  </si>
  <si>
    <t>Z1B8026803</t>
  </si>
  <si>
    <t>00065901-00065972</t>
  </si>
  <si>
    <t>13</t>
  </si>
  <si>
    <t>17/01/2021</t>
  </si>
  <si>
    <t>00098598-00098603</t>
  </si>
  <si>
    <t>14</t>
  </si>
  <si>
    <t>00098604</t>
  </si>
  <si>
    <t>DULCE FUENTES</t>
  </si>
  <si>
    <t>V207474864</t>
  </si>
  <si>
    <t>15</t>
  </si>
  <si>
    <t>00098605-00098647</t>
  </si>
  <si>
    <t>00098648</t>
  </si>
  <si>
    <t>YELITZA MORALES</t>
  </si>
  <si>
    <t>V163969300</t>
  </si>
  <si>
    <t>17</t>
  </si>
  <si>
    <t>00098649-00098668</t>
  </si>
  <si>
    <t>18</t>
  </si>
  <si>
    <t>00279603-00279701</t>
  </si>
  <si>
    <t>19</t>
  </si>
  <si>
    <t>00244444-00244501</t>
  </si>
  <si>
    <t>20</t>
  </si>
  <si>
    <t>00104790-00104883</t>
  </si>
  <si>
    <t>21</t>
  </si>
  <si>
    <t>00065973-00066034</t>
  </si>
  <si>
    <t>22</t>
  </si>
  <si>
    <t>18/01/2021</t>
  </si>
  <si>
    <t>23</t>
  </si>
  <si>
    <t>00098669-00098711</t>
  </si>
  <si>
    <t>24</t>
  </si>
  <si>
    <t>00279702-00279704</t>
  </si>
  <si>
    <t>25</t>
  </si>
  <si>
    <t>00279705</t>
  </si>
  <si>
    <t>MIGUEL ALVAREZ</t>
  </si>
  <si>
    <t>V14772733</t>
  </si>
  <si>
    <t>26</t>
  </si>
  <si>
    <t>00279706</t>
  </si>
  <si>
    <t>REINER GUTIERREZ</t>
  </si>
  <si>
    <t>V17701716</t>
  </si>
  <si>
    <t>27</t>
  </si>
  <si>
    <t>00279707</t>
  </si>
  <si>
    <t>SERVAGUA</t>
  </si>
  <si>
    <t>J-001579524</t>
  </si>
  <si>
    <t>28</t>
  </si>
  <si>
    <t>00279708-00279775</t>
  </si>
  <si>
    <t>29</t>
  </si>
  <si>
    <t>00000228</t>
  </si>
  <si>
    <t>00279751</t>
  </si>
  <si>
    <t>ANDREA CASTELLANO</t>
  </si>
  <si>
    <t>V28306647</t>
  </si>
  <si>
    <t>30</t>
  </si>
  <si>
    <t>00244502-00244524</t>
  </si>
  <si>
    <t>31</t>
  </si>
  <si>
    <t>00244525</t>
  </si>
  <si>
    <t>CORPORACION GCA</t>
  </si>
  <si>
    <t>J-41054065-6</t>
  </si>
  <si>
    <t>32</t>
  </si>
  <si>
    <t>00244526-00244541</t>
  </si>
  <si>
    <t>33</t>
  </si>
  <si>
    <t>00104884-00104949</t>
  </si>
  <si>
    <t>34</t>
  </si>
  <si>
    <t>00066035-00066075</t>
  </si>
  <si>
    <t>35</t>
  </si>
  <si>
    <t>00000133</t>
  </si>
  <si>
    <t>00066046</t>
  </si>
  <si>
    <t>SINTHIA CARRERA</t>
  </si>
  <si>
    <t>V18878138</t>
  </si>
  <si>
    <t>36</t>
  </si>
  <si>
    <t>19/01/2021</t>
  </si>
  <si>
    <t>37</t>
  </si>
  <si>
    <t>00098712-00098715</t>
  </si>
  <si>
    <t>38</t>
  </si>
  <si>
    <t>00098716</t>
  </si>
  <si>
    <t>DISRIBUIDORA LA MATERA C.A</t>
  </si>
  <si>
    <t>J409522342</t>
  </si>
  <si>
    <t>39</t>
  </si>
  <si>
    <t>00098717-00098774</t>
  </si>
  <si>
    <t>40</t>
  </si>
  <si>
    <t>00279776-00279873</t>
  </si>
  <si>
    <t>41</t>
  </si>
  <si>
    <t>00000230</t>
  </si>
  <si>
    <t>00279786</t>
  </si>
  <si>
    <t>MONCARA MORENA</t>
  </si>
  <si>
    <t>V14791705</t>
  </si>
  <si>
    <t>42</t>
  </si>
  <si>
    <t>00244542-00244600</t>
  </si>
  <si>
    <t>43</t>
  </si>
  <si>
    <t>00104950-00104982</t>
  </si>
  <si>
    <t>44</t>
  </si>
  <si>
    <t>00104983</t>
  </si>
  <si>
    <t>45</t>
  </si>
  <si>
    <t>00104984-00105016</t>
  </si>
  <si>
    <t>46</t>
  </si>
  <si>
    <t>00066076-00066112</t>
  </si>
  <si>
    <t>47</t>
  </si>
  <si>
    <t>20/01/2021</t>
  </si>
  <si>
    <t>48</t>
  </si>
  <si>
    <t>49</t>
  </si>
  <si>
    <t>00098775-00098833</t>
  </si>
  <si>
    <t>50</t>
  </si>
  <si>
    <t>00279874-00279949</t>
  </si>
  <si>
    <t>51</t>
  </si>
  <si>
    <t>00244601-00244661</t>
  </si>
  <si>
    <t>52</t>
  </si>
  <si>
    <t>00105017-00105046</t>
  </si>
  <si>
    <t>53</t>
  </si>
  <si>
    <t>00105047</t>
  </si>
  <si>
    <t>ONET-VISION, C.A</t>
  </si>
  <si>
    <t xml:space="preserve">J-31525903-6 </t>
  </si>
  <si>
    <t>54</t>
  </si>
  <si>
    <t>00105048-00105052</t>
  </si>
  <si>
    <t>55</t>
  </si>
  <si>
    <t>00066113-00066133</t>
  </si>
  <si>
    <t>56</t>
  </si>
  <si>
    <t>21/01/2021</t>
  </si>
  <si>
    <t>00098834-00098901</t>
  </si>
  <si>
    <t>57</t>
  </si>
  <si>
    <t>00279950-00280000</t>
  </si>
  <si>
    <t>58</t>
  </si>
  <si>
    <t>00000231</t>
  </si>
  <si>
    <t>00279885</t>
  </si>
  <si>
    <t>OMAR QUINTERO</t>
  </si>
  <si>
    <t>V11818255</t>
  </si>
  <si>
    <t>59</t>
  </si>
  <si>
    <t>00244662-00244719</t>
  </si>
  <si>
    <t>60</t>
  </si>
  <si>
    <t>00105053-00105066</t>
  </si>
  <si>
    <t>61</t>
  </si>
  <si>
    <t>00105067</t>
  </si>
  <si>
    <t>62</t>
  </si>
  <si>
    <t>00105068-00105087</t>
  </si>
  <si>
    <t>63</t>
  </si>
  <si>
    <t>00066134-00066172</t>
  </si>
  <si>
    <t>64</t>
  </si>
  <si>
    <t>22/01/2021</t>
  </si>
  <si>
    <t>65</t>
  </si>
  <si>
    <t>00098902-00099011</t>
  </si>
  <si>
    <t>66</t>
  </si>
  <si>
    <t>00280001-00280107</t>
  </si>
  <si>
    <t>67</t>
  </si>
  <si>
    <t>00244720-00244770</t>
  </si>
  <si>
    <t>68</t>
  </si>
  <si>
    <t>00244771</t>
  </si>
  <si>
    <t>CRISTIAM GOMES</t>
  </si>
  <si>
    <t>V112022836</t>
  </si>
  <si>
    <t>69</t>
  </si>
  <si>
    <t>00244772-00244799</t>
  </si>
  <si>
    <t>70</t>
  </si>
  <si>
    <t>00000223</t>
  </si>
  <si>
    <t>00244744</t>
  </si>
  <si>
    <t>EYVER YEPEZ</t>
  </si>
  <si>
    <t>V18609509</t>
  </si>
  <si>
    <t>71</t>
  </si>
  <si>
    <t>00105088-00105099</t>
  </si>
  <si>
    <t>72</t>
  </si>
  <si>
    <t>00105100</t>
  </si>
  <si>
    <t>BIG CERDY.C.A</t>
  </si>
  <si>
    <t>J294820611</t>
  </si>
  <si>
    <t>73</t>
  </si>
  <si>
    <t>00105101-00105147</t>
  </si>
  <si>
    <t>74</t>
  </si>
  <si>
    <t>00000091</t>
  </si>
  <si>
    <t>00105130</t>
  </si>
  <si>
    <t>YOVADY BOSCAN</t>
  </si>
  <si>
    <t>V19586972</t>
  </si>
  <si>
    <t>75</t>
  </si>
  <si>
    <t>00066173-00066234</t>
  </si>
  <si>
    <t>76</t>
  </si>
  <si>
    <t>23/01/2021</t>
  </si>
  <si>
    <t>00099012-00099144</t>
  </si>
  <si>
    <t>77</t>
  </si>
  <si>
    <t>00280108-00280224</t>
  </si>
  <si>
    <t>78</t>
  </si>
  <si>
    <t>00280225</t>
  </si>
  <si>
    <t>REPUESTOS RENOACACIA</t>
  </si>
  <si>
    <t>J303991181</t>
  </si>
  <si>
    <t>79</t>
  </si>
  <si>
    <t>00280226</t>
  </si>
  <si>
    <t>RAFAEL BRAU</t>
  </si>
  <si>
    <t>V28448258</t>
  </si>
  <si>
    <t>80</t>
  </si>
  <si>
    <t>00244800-00244869</t>
  </si>
  <si>
    <t>81</t>
  </si>
  <si>
    <t>00244870</t>
  </si>
  <si>
    <t>IDECA</t>
  </si>
  <si>
    <t>J31324373-6</t>
  </si>
  <si>
    <t>82</t>
  </si>
  <si>
    <t>00244871-00244902</t>
  </si>
  <si>
    <t>83</t>
  </si>
  <si>
    <t>00105148-00105231</t>
  </si>
  <si>
    <t>84</t>
  </si>
  <si>
    <t>00000092</t>
  </si>
  <si>
    <t>00105216</t>
  </si>
  <si>
    <t>ALEJANDRO VENLORES</t>
  </si>
  <si>
    <t>V15843118</t>
  </si>
  <si>
    <t>85</t>
  </si>
  <si>
    <t>00066235-00066276</t>
  </si>
  <si>
    <t>86</t>
  </si>
  <si>
    <t>00000134</t>
  </si>
  <si>
    <t>00066244</t>
  </si>
  <si>
    <t>ANA PORTILLO</t>
  </si>
  <si>
    <t>V15118831</t>
  </si>
  <si>
    <t>87</t>
  </si>
  <si>
    <t>00000135</t>
  </si>
  <si>
    <t>00066250</t>
  </si>
  <si>
    <t>NATHALY HENAO</t>
  </si>
  <si>
    <t>V18740722</t>
  </si>
  <si>
    <t>88</t>
  </si>
  <si>
    <t>24/01/2021</t>
  </si>
  <si>
    <t>00099145-00099239</t>
  </si>
  <si>
    <t>89</t>
  </si>
  <si>
    <t>00280227-00280312</t>
  </si>
  <si>
    <t>90</t>
  </si>
  <si>
    <t>00244903-00244969</t>
  </si>
  <si>
    <t>91</t>
  </si>
  <si>
    <t>00105232-00105300</t>
  </si>
  <si>
    <t>92</t>
  </si>
  <si>
    <t>00066277-00066330</t>
  </si>
  <si>
    <t>93</t>
  </si>
  <si>
    <t>25/01/2021</t>
  </si>
  <si>
    <t>94</t>
  </si>
  <si>
    <t>00099240-00099300</t>
  </si>
  <si>
    <t>95</t>
  </si>
  <si>
    <t>00280313-00280348</t>
  </si>
  <si>
    <t>96</t>
  </si>
  <si>
    <t>00280349</t>
  </si>
  <si>
    <t>FOSFORERA SURAMERICANA, C.A</t>
  </si>
  <si>
    <t>J000699364</t>
  </si>
  <si>
    <t>97</t>
  </si>
  <si>
    <t>00280350-00280380</t>
  </si>
  <si>
    <t>98</t>
  </si>
  <si>
    <t>00244970-00245043</t>
  </si>
  <si>
    <t>99</t>
  </si>
  <si>
    <t>00105301-00105358</t>
  </si>
  <si>
    <t>100</t>
  </si>
  <si>
    <t>00000093</t>
  </si>
  <si>
    <t>00105311</t>
  </si>
  <si>
    <t>AMALIA PIÑERO</t>
  </si>
  <si>
    <t>V11036161</t>
  </si>
  <si>
    <t>101</t>
  </si>
  <si>
    <t>00066331-00066372</t>
  </si>
  <si>
    <t>102</t>
  </si>
  <si>
    <t>26/01/2021</t>
  </si>
  <si>
    <t>00099301-00099397</t>
  </si>
  <si>
    <t>103</t>
  </si>
  <si>
    <t>00280381</t>
  </si>
  <si>
    <t>ADRIANA ROJAS</t>
  </si>
  <si>
    <t>V18004176</t>
  </si>
  <si>
    <t>104</t>
  </si>
  <si>
    <t>00280382</t>
  </si>
  <si>
    <t>105</t>
  </si>
  <si>
    <t>00280383-00280506</t>
  </si>
  <si>
    <t>106</t>
  </si>
  <si>
    <t>00245044-00245061</t>
  </si>
  <si>
    <t>107</t>
  </si>
  <si>
    <t>00245062</t>
  </si>
  <si>
    <t>GRUPO VENE-FLEX,C.A</t>
  </si>
  <si>
    <t>J-29521629-7</t>
  </si>
  <si>
    <t>108</t>
  </si>
  <si>
    <t>00245063-00245065</t>
  </si>
  <si>
    <t>109</t>
  </si>
  <si>
    <t>00105359-00105421</t>
  </si>
  <si>
    <t>110</t>
  </si>
  <si>
    <t>00066373</t>
  </si>
  <si>
    <t>YORMAN REINOSO</t>
  </si>
  <si>
    <t xml:space="preserve">V27152894 </t>
  </si>
  <si>
    <t>111</t>
  </si>
  <si>
    <t>27/01/2021</t>
  </si>
  <si>
    <t>112</t>
  </si>
  <si>
    <t>113</t>
  </si>
  <si>
    <t>114</t>
  </si>
  <si>
    <t>00099398-00099486</t>
  </si>
  <si>
    <t>115</t>
  </si>
  <si>
    <t>00280507-00280543</t>
  </si>
  <si>
    <t>116</t>
  </si>
  <si>
    <t>00245066-00245091</t>
  </si>
  <si>
    <t>117</t>
  </si>
  <si>
    <t>00245092</t>
  </si>
  <si>
    <t>INVESIONES D.T.M.A ASOCIACIONES C.A</t>
  </si>
  <si>
    <t>J-41248175-4</t>
  </si>
  <si>
    <t>118</t>
  </si>
  <si>
    <t>00245093-00245144</t>
  </si>
  <si>
    <t>119</t>
  </si>
  <si>
    <t>00105422-00105432</t>
  </si>
  <si>
    <t>120</t>
  </si>
  <si>
    <t>00105433</t>
  </si>
  <si>
    <t>121</t>
  </si>
  <si>
    <t>00105434-00105474</t>
  </si>
  <si>
    <t>122</t>
  </si>
  <si>
    <t>00105475</t>
  </si>
  <si>
    <t>LUIS DIAZ</t>
  </si>
  <si>
    <t>J159144972</t>
  </si>
  <si>
    <t>123</t>
  </si>
  <si>
    <t>00105476-00105509</t>
  </si>
  <si>
    <t>124</t>
  </si>
  <si>
    <t>00066374-00066376</t>
  </si>
  <si>
    <t>125</t>
  </si>
  <si>
    <t>28/01/2021</t>
  </si>
  <si>
    <t>126</t>
  </si>
  <si>
    <t>127</t>
  </si>
  <si>
    <t>00099487-00099501</t>
  </si>
  <si>
    <t>128</t>
  </si>
  <si>
    <t>00099502</t>
  </si>
  <si>
    <t>J-31525903-6</t>
  </si>
  <si>
    <t>129</t>
  </si>
  <si>
    <t>00099503-00099562</t>
  </si>
  <si>
    <t>130</t>
  </si>
  <si>
    <t>00280544-00280626</t>
  </si>
  <si>
    <t>131</t>
  </si>
  <si>
    <t>00245145-00245226</t>
  </si>
  <si>
    <t>132</t>
  </si>
  <si>
    <t>00105510-00105552</t>
  </si>
  <si>
    <t>133</t>
  </si>
  <si>
    <t>29/01/2021</t>
  </si>
  <si>
    <t>00099563-00099658</t>
  </si>
  <si>
    <t>134</t>
  </si>
  <si>
    <t>00099659</t>
  </si>
  <si>
    <t>SALON DE BELLEZA YOL Y LE</t>
  </si>
  <si>
    <t xml:space="preserve">V400314399 </t>
  </si>
  <si>
    <t>135</t>
  </si>
  <si>
    <t>00099660-00099688</t>
  </si>
  <si>
    <t>136</t>
  </si>
  <si>
    <t>00280627-00280641</t>
  </si>
  <si>
    <t>137</t>
  </si>
  <si>
    <t>00280642</t>
  </si>
  <si>
    <t>CORPORACION K1308 C.A</t>
  </si>
  <si>
    <t>J317200632</t>
  </si>
  <si>
    <t>138</t>
  </si>
  <si>
    <t>00280643-00280755</t>
  </si>
  <si>
    <t>139</t>
  </si>
  <si>
    <t>00245227-00245270</t>
  </si>
  <si>
    <t>140</t>
  </si>
  <si>
    <t>00105553-00105627</t>
  </si>
  <si>
    <t>141</t>
  </si>
  <si>
    <t>00066377-00066399</t>
  </si>
  <si>
    <t>142</t>
  </si>
  <si>
    <t>30/01/2021</t>
  </si>
  <si>
    <t>00099689-00099690</t>
  </si>
  <si>
    <t>143</t>
  </si>
  <si>
    <t>00099691</t>
  </si>
  <si>
    <t>144</t>
  </si>
  <si>
    <t>00099692-00099779</t>
  </si>
  <si>
    <t>145</t>
  </si>
  <si>
    <t>00099780</t>
  </si>
  <si>
    <t>ONET-VISIÓN, C.A</t>
  </si>
  <si>
    <t>J31525903-6</t>
  </si>
  <si>
    <t>146</t>
  </si>
  <si>
    <t>00099781-00099805</t>
  </si>
  <si>
    <t>147</t>
  </si>
  <si>
    <t>00280756-00280850</t>
  </si>
  <si>
    <t>148</t>
  </si>
  <si>
    <t>00245271-00245369</t>
  </si>
  <si>
    <t>149</t>
  </si>
  <si>
    <t>00105628-00105737</t>
  </si>
  <si>
    <t>150</t>
  </si>
  <si>
    <t>00000094</t>
  </si>
  <si>
    <t>00105729</t>
  </si>
  <si>
    <t>YUMEISA PEÑA</t>
  </si>
  <si>
    <t>V16147793</t>
  </si>
  <si>
    <t>00066400-00066426</t>
  </si>
  <si>
    <t>31/01/2021</t>
  </si>
  <si>
    <t>00099806-00099856</t>
  </si>
  <si>
    <t>00099857</t>
  </si>
  <si>
    <t>00099858-00099865</t>
  </si>
  <si>
    <t>00280851-00280928</t>
  </si>
  <si>
    <t>00245370-00245462</t>
  </si>
  <si>
    <t>00105738-00105826</t>
  </si>
  <si>
    <t>00066427-00066431</t>
  </si>
  <si>
    <t>00066432</t>
  </si>
  <si>
    <t>SERVICIOS FUNERARIO CHACON C.A</t>
  </si>
  <si>
    <t>J406322504</t>
  </si>
  <si>
    <t>00066433</t>
  </si>
  <si>
    <t>00066434-00066465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</si>
  <si>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</si>
  <si>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</si>
  <si>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</si>
  <si>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</si>
  <si>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</si>
  <si>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</si>
  <si>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</si>
  <si>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</si>
  <si>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</si>
  <si>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0854</t>
  </si>
  <si>
    <t>0855</t>
  </si>
  <si>
    <t>0866</t>
  </si>
  <si>
    <t>0864</t>
  </si>
  <si>
    <t>0874</t>
  </si>
  <si>
    <t>0856</t>
  </si>
  <si>
    <t>0857</t>
  </si>
  <si>
    <t>0858</t>
  </si>
  <si>
    <t>0859</t>
  </si>
  <si>
    <t>0860</t>
  </si>
  <si>
    <t>0861-0862</t>
  </si>
  <si>
    <t>0863</t>
  </si>
  <si>
    <t>0865</t>
  </si>
  <si>
    <t>0867</t>
  </si>
  <si>
    <t>0868</t>
  </si>
  <si>
    <t>0869</t>
  </si>
  <si>
    <t>0870</t>
  </si>
  <si>
    <t>1812</t>
  </si>
  <si>
    <t>1813</t>
  </si>
  <si>
    <t>1814</t>
  </si>
  <si>
    <t>1815-1816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</si>
  <si>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</si>
  <si>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</si>
  <si>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</si>
  <si>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</si>
  <si>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</si>
  <si>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</si>
  <si>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</si>
  <si>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</si>
  <si>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</si>
  <si>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</si>
  <si>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</si>
  <si>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</si>
  <si>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</si>
  <si>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</si>
  <si>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</si>
  <si>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</si>
  <si>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</si>
  <si>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</si>
  <si>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</si>
  <si>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</si>
  <si>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</si>
  <si>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</si>
  <si>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</si>
  <si>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</si>
  <si>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</si>
  <si>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</si>
  <si>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</si>
  <si>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</si>
  <si>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</si>
  <si>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</si>
  <si>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</si>
  <si>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</si>
  <si>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</si>
  <si>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</si>
  <si>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</si>
  <si>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</si>
  <si>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</si>
  <si>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</si>
  <si>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1711</t>
  </si>
  <si>
    <t>1712</t>
  </si>
  <si>
    <t>1713</t>
  </si>
  <si>
    <t>1714</t>
  </si>
  <si>
    <t>1715</t>
  </si>
  <si>
    <t>1716</t>
  </si>
  <si>
    <t>0861</t>
  </si>
  <si>
    <t>0862</t>
  </si>
  <si>
    <t>0871</t>
  </si>
  <si>
    <t>0872</t>
  </si>
  <si>
    <t>0873</t>
  </si>
  <si>
    <t>0875</t>
  </si>
  <si>
    <t>LIBRO DE VENTAS DESDE 16-01-21 HASTA 31-01-21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</si>
</sst>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72D1-CB36-400D-8100-AC23149CD9F6}">
  <dimension ref="A2:AP173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12" style="3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547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476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438795555.65799999</v>
      </c>
      <c r="R8" s="18">
        <v>0</v>
      </c>
      <c r="S8" s="18">
        <v>364061966.89999998</v>
      </c>
      <c r="T8" s="18">
        <v>0</v>
      </c>
      <c r="U8" s="16" t="s">
        <v>50</v>
      </c>
      <c r="V8" s="18">
        <v>0</v>
      </c>
      <c r="W8" s="18">
        <v>64425507.550000004</v>
      </c>
      <c r="X8" s="16" t="s">
        <v>50</v>
      </c>
      <c r="Y8" s="18">
        <v>10308081.208000001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476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si="0"/>
        <v>7276382.5</v>
      </c>
      <c r="R9" s="18">
        <v>0</v>
      </c>
      <c r="S9" s="18">
        <v>7276382.5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59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476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94686079.349999994</v>
      </c>
      <c r="R10" s="18">
        <v>0</v>
      </c>
      <c r="S10" s="18">
        <v>74961050.75</v>
      </c>
      <c r="T10" s="18">
        <v>0</v>
      </c>
      <c r="U10" s="16" t="s">
        <v>50</v>
      </c>
      <c r="V10" s="18">
        <v>0</v>
      </c>
      <c r="W10" s="18">
        <v>17004335</v>
      </c>
      <c r="X10" s="16" t="s">
        <v>61</v>
      </c>
      <c r="Y10" s="18">
        <v>2720693.6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476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64</v>
      </c>
      <c r="P11" s="16" t="s">
        <v>65</v>
      </c>
      <c r="Q11" s="18">
        <f t="shared" si="0"/>
        <v>4781207.5</v>
      </c>
      <c r="R11" s="18">
        <v>0</v>
      </c>
      <c r="S11" s="18">
        <v>4781207.5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476</v>
      </c>
      <c r="G12" s="16" t="s">
        <v>51</v>
      </c>
      <c r="H12" s="16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255691055.84999999</v>
      </c>
      <c r="R12" s="18">
        <v>0</v>
      </c>
      <c r="S12" s="18">
        <v>166296154.65000001</v>
      </c>
      <c r="T12" s="18">
        <v>0</v>
      </c>
      <c r="U12" s="16" t="s">
        <v>50</v>
      </c>
      <c r="V12" s="18">
        <v>0</v>
      </c>
      <c r="W12" s="18">
        <v>77064570</v>
      </c>
      <c r="X12" s="16" t="s">
        <v>50</v>
      </c>
      <c r="Y12" s="18">
        <v>12330331.200000001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x14ac:dyDescent="0.25">
      <c r="A13" s="16" t="s">
        <v>68</v>
      </c>
      <c r="B13" s="14" t="s">
        <v>46</v>
      </c>
      <c r="C13" s="13" t="s">
        <v>47</v>
      </c>
      <c r="D13" s="13" t="s">
        <v>69</v>
      </c>
      <c r="E13" s="13" t="s">
        <v>70</v>
      </c>
      <c r="F13" s="13" t="s">
        <v>493</v>
      </c>
      <c r="G13" s="13" t="s">
        <v>51</v>
      </c>
      <c r="H13" s="13" t="s">
        <v>71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8">
        <f t="shared" si="0"/>
        <v>654858865.505</v>
      </c>
      <c r="R13" s="15">
        <v>0</v>
      </c>
      <c r="S13" s="15">
        <v>477305661.67499995</v>
      </c>
      <c r="T13" s="15">
        <v>0</v>
      </c>
      <c r="U13" s="13" t="s">
        <v>50</v>
      </c>
      <c r="V13" s="15">
        <v>0</v>
      </c>
      <c r="W13" s="15">
        <v>153063106.75</v>
      </c>
      <c r="X13" s="13" t="s">
        <v>61</v>
      </c>
      <c r="Y13" s="15">
        <v>24490097.080000002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19" customFormat="1" x14ac:dyDescent="0.25">
      <c r="A14" s="16" t="s">
        <v>72</v>
      </c>
      <c r="B14" s="17" t="s">
        <v>46</v>
      </c>
      <c r="C14" s="16" t="s">
        <v>47</v>
      </c>
      <c r="D14" s="16" t="s">
        <v>73</v>
      </c>
      <c r="E14" s="16" t="s">
        <v>74</v>
      </c>
      <c r="F14" s="16" t="s">
        <v>509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793345109.47000003</v>
      </c>
      <c r="R14" s="18">
        <v>0</v>
      </c>
      <c r="S14" s="18">
        <v>644167110.5</v>
      </c>
      <c r="T14" s="18">
        <v>0</v>
      </c>
      <c r="U14" s="16" t="s">
        <v>50</v>
      </c>
      <c r="V14" s="18">
        <v>0</v>
      </c>
      <c r="W14" s="18">
        <v>128601723.25</v>
      </c>
      <c r="X14" s="16" t="s">
        <v>50</v>
      </c>
      <c r="Y14" s="18">
        <v>20576275.719999999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76</v>
      </c>
      <c r="B15" s="17" t="s">
        <v>46</v>
      </c>
      <c r="C15" s="16" t="s">
        <v>47</v>
      </c>
      <c r="D15" s="16" t="s">
        <v>73</v>
      </c>
      <c r="E15" s="16" t="s">
        <v>74</v>
      </c>
      <c r="F15" s="16" t="s">
        <v>509</v>
      </c>
      <c r="G15" s="16" t="s">
        <v>51</v>
      </c>
      <c r="H15" s="16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78</v>
      </c>
      <c r="P15" s="16" t="s">
        <v>79</v>
      </c>
      <c r="Q15" s="18">
        <f t="shared" si="0"/>
        <v>17735612.167999998</v>
      </c>
      <c r="R15" s="18">
        <v>0</v>
      </c>
      <c r="S15" s="18">
        <v>4406802.0499999989</v>
      </c>
      <c r="T15" s="18">
        <v>11490353.550000001</v>
      </c>
      <c r="U15" s="16" t="s">
        <v>61</v>
      </c>
      <c r="V15" s="18">
        <v>1838456.568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80</v>
      </c>
      <c r="B16" s="17" t="s">
        <v>46</v>
      </c>
      <c r="C16" s="16" t="s">
        <v>47</v>
      </c>
      <c r="D16" s="16" t="s">
        <v>73</v>
      </c>
      <c r="E16" s="16" t="s">
        <v>74</v>
      </c>
      <c r="F16" s="16" t="s">
        <v>509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23440855</v>
      </c>
      <c r="R16" s="18">
        <v>0</v>
      </c>
      <c r="S16" s="18">
        <v>3629650</v>
      </c>
      <c r="T16" s="18">
        <v>0</v>
      </c>
      <c r="U16" s="16" t="s">
        <v>50</v>
      </c>
      <c r="V16" s="18">
        <v>0</v>
      </c>
      <c r="W16" s="18">
        <v>17078625</v>
      </c>
      <c r="X16" s="16" t="s">
        <v>61</v>
      </c>
      <c r="Y16" s="18">
        <v>2732580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82</v>
      </c>
      <c r="B17" s="17" t="s">
        <v>46</v>
      </c>
      <c r="C17" s="16" t="s">
        <v>47</v>
      </c>
      <c r="D17" s="16" t="s">
        <v>73</v>
      </c>
      <c r="E17" s="16" t="s">
        <v>74</v>
      </c>
      <c r="F17" s="16" t="s">
        <v>509</v>
      </c>
      <c r="G17" s="16" t="s">
        <v>83</v>
      </c>
      <c r="H17" s="16" t="s">
        <v>53</v>
      </c>
      <c r="I17" s="18" t="s">
        <v>84</v>
      </c>
      <c r="J17" s="18" t="s">
        <v>53</v>
      </c>
      <c r="K17" s="18" t="s">
        <v>85</v>
      </c>
      <c r="L17" s="18" t="s">
        <v>46</v>
      </c>
      <c r="M17" s="18">
        <v>2708355</v>
      </c>
      <c r="N17" s="16" t="s">
        <v>86</v>
      </c>
      <c r="O17" s="16" t="s">
        <v>87</v>
      </c>
      <c r="P17" s="16" t="s">
        <v>88</v>
      </c>
      <c r="Q17" s="18">
        <f t="shared" si="0"/>
        <v>-2708355</v>
      </c>
      <c r="R17" s="18">
        <v>0</v>
      </c>
      <c r="S17" s="18">
        <v>-2708355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x14ac:dyDescent="0.25">
      <c r="A18" s="16" t="s">
        <v>89</v>
      </c>
      <c r="B18" s="14" t="s">
        <v>46</v>
      </c>
      <c r="C18" s="13" t="s">
        <v>47</v>
      </c>
      <c r="D18" s="13" t="s">
        <v>90</v>
      </c>
      <c r="E18" s="13" t="s">
        <v>91</v>
      </c>
      <c r="F18" s="13" t="s">
        <v>525</v>
      </c>
      <c r="G18" s="13" t="s">
        <v>51</v>
      </c>
      <c r="H18" s="13" t="s">
        <v>92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8">
        <f t="shared" si="0"/>
        <v>602642903.79000008</v>
      </c>
      <c r="R18" s="15">
        <v>0</v>
      </c>
      <c r="S18" s="15">
        <v>431582562.45000005</v>
      </c>
      <c r="T18" s="15">
        <v>0</v>
      </c>
      <c r="U18" s="13" t="s">
        <v>50</v>
      </c>
      <c r="V18" s="15">
        <v>0</v>
      </c>
      <c r="W18" s="15">
        <v>147465811.5</v>
      </c>
      <c r="X18" s="13" t="s">
        <v>50</v>
      </c>
      <c r="Y18" s="15">
        <v>23594529.84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19" customFormat="1" x14ac:dyDescent="0.25">
      <c r="A19" s="16" t="s">
        <v>93</v>
      </c>
      <c r="B19" s="17" t="s">
        <v>46</v>
      </c>
      <c r="C19" s="16" t="s">
        <v>47</v>
      </c>
      <c r="D19" s="16" t="s">
        <v>94</v>
      </c>
      <c r="E19" s="16" t="s">
        <v>95</v>
      </c>
      <c r="F19" s="16" t="s">
        <v>541</v>
      </c>
      <c r="G19" s="16" t="s">
        <v>51</v>
      </c>
      <c r="H19" s="16" t="s">
        <v>96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800435893.03400004</v>
      </c>
      <c r="R19" s="18">
        <v>0</v>
      </c>
      <c r="S19" s="18">
        <v>567876228.67500007</v>
      </c>
      <c r="T19" s="18">
        <v>0</v>
      </c>
      <c r="U19" s="16" t="s">
        <v>50</v>
      </c>
      <c r="V19" s="18">
        <v>0</v>
      </c>
      <c r="W19" s="18">
        <v>200482469.27500001</v>
      </c>
      <c r="X19" s="16" t="s">
        <v>50</v>
      </c>
      <c r="Y19" s="18">
        <v>32077195.083999999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97</v>
      </c>
      <c r="B20" s="17" t="s">
        <v>98</v>
      </c>
      <c r="C20" s="16" t="s">
        <v>47</v>
      </c>
      <c r="D20" s="16" t="s">
        <v>48</v>
      </c>
      <c r="E20" s="16" t="s">
        <v>49</v>
      </c>
      <c r="F20" s="16" t="s">
        <v>477</v>
      </c>
      <c r="G20" s="16" t="s">
        <v>51</v>
      </c>
      <c r="H20" s="16" t="s">
        <v>99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26900297</v>
      </c>
      <c r="R20" s="18">
        <v>0</v>
      </c>
      <c r="S20" s="18">
        <v>13617891</v>
      </c>
      <c r="T20" s="18">
        <v>0</v>
      </c>
      <c r="U20" s="16" t="s">
        <v>50</v>
      </c>
      <c r="V20" s="18">
        <v>0</v>
      </c>
      <c r="W20" s="18">
        <v>11450350</v>
      </c>
      <c r="X20" s="16" t="s">
        <v>61</v>
      </c>
      <c r="Y20" s="18">
        <v>1832056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100</v>
      </c>
      <c r="B21" s="17" t="s">
        <v>98</v>
      </c>
      <c r="C21" s="16" t="s">
        <v>47</v>
      </c>
      <c r="D21" s="16" t="s">
        <v>48</v>
      </c>
      <c r="E21" s="16" t="s">
        <v>49</v>
      </c>
      <c r="F21" s="16" t="s">
        <v>477</v>
      </c>
      <c r="G21" s="16" t="s">
        <v>51</v>
      </c>
      <c r="H21" s="16" t="s">
        <v>101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102</v>
      </c>
      <c r="P21" s="16" t="s">
        <v>103</v>
      </c>
      <c r="Q21" s="18">
        <f t="shared" si="0"/>
        <v>1611124</v>
      </c>
      <c r="R21" s="18">
        <v>0</v>
      </c>
      <c r="S21" s="18">
        <v>0</v>
      </c>
      <c r="T21" s="18">
        <v>1388900</v>
      </c>
      <c r="U21" s="16" t="s">
        <v>61</v>
      </c>
      <c r="V21" s="18">
        <v>222224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104</v>
      </c>
      <c r="B22" s="17" t="s">
        <v>98</v>
      </c>
      <c r="C22" s="16" t="s">
        <v>47</v>
      </c>
      <c r="D22" s="16" t="s">
        <v>48</v>
      </c>
      <c r="E22" s="16" t="s">
        <v>49</v>
      </c>
      <c r="F22" s="16" t="s">
        <v>477</v>
      </c>
      <c r="G22" s="16" t="s">
        <v>51</v>
      </c>
      <c r="H22" s="16" t="s">
        <v>105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471936300.49399996</v>
      </c>
      <c r="R22" s="18">
        <v>0</v>
      </c>
      <c r="S22" s="18">
        <v>333902249.52499998</v>
      </c>
      <c r="T22" s="18">
        <v>0</v>
      </c>
      <c r="U22" s="16" t="s">
        <v>50</v>
      </c>
      <c r="V22" s="18">
        <v>0</v>
      </c>
      <c r="W22" s="18">
        <v>118994871.52500001</v>
      </c>
      <c r="X22" s="16" t="s">
        <v>50</v>
      </c>
      <c r="Y22" s="18">
        <v>19039179.444000002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61</v>
      </c>
      <c r="B23" s="17" t="s">
        <v>98</v>
      </c>
      <c r="C23" s="16" t="s">
        <v>47</v>
      </c>
      <c r="D23" s="16" t="s">
        <v>48</v>
      </c>
      <c r="E23" s="16" t="s">
        <v>49</v>
      </c>
      <c r="F23" s="16" t="s">
        <v>477</v>
      </c>
      <c r="G23" s="16" t="s">
        <v>51</v>
      </c>
      <c r="H23" s="16" t="s">
        <v>106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107</v>
      </c>
      <c r="P23" s="16" t="s">
        <v>108</v>
      </c>
      <c r="Q23" s="18">
        <f t="shared" si="0"/>
        <v>7884188.7999999998</v>
      </c>
      <c r="R23" s="18">
        <v>0</v>
      </c>
      <c r="S23" s="18">
        <v>1080000</v>
      </c>
      <c r="T23" s="18">
        <v>5865680</v>
      </c>
      <c r="U23" s="16" t="s">
        <v>61</v>
      </c>
      <c r="V23" s="18">
        <v>938508.80000000005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109</v>
      </c>
      <c r="B24" s="17" t="s">
        <v>98</v>
      </c>
      <c r="C24" s="16" t="s">
        <v>47</v>
      </c>
      <c r="D24" s="16" t="s">
        <v>48</v>
      </c>
      <c r="E24" s="16" t="s">
        <v>49</v>
      </c>
      <c r="F24" s="16" t="s">
        <v>477</v>
      </c>
      <c r="G24" s="16" t="s">
        <v>51</v>
      </c>
      <c r="H24" s="16" t="s">
        <v>110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119229963.2</v>
      </c>
      <c r="R24" s="18">
        <v>0</v>
      </c>
      <c r="S24" s="18">
        <v>80924553.400000006</v>
      </c>
      <c r="T24" s="18">
        <v>0</v>
      </c>
      <c r="U24" s="16" t="s">
        <v>50</v>
      </c>
      <c r="V24" s="18">
        <v>0</v>
      </c>
      <c r="W24" s="18">
        <v>33021905</v>
      </c>
      <c r="X24" s="16" t="s">
        <v>50</v>
      </c>
      <c r="Y24" s="18">
        <v>5283504.8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x14ac:dyDescent="0.25">
      <c r="A25" s="16" t="s">
        <v>111</v>
      </c>
      <c r="B25" s="14" t="s">
        <v>98</v>
      </c>
      <c r="C25" s="13" t="s">
        <v>47</v>
      </c>
      <c r="D25" s="13" t="s">
        <v>69</v>
      </c>
      <c r="E25" s="13" t="s">
        <v>70</v>
      </c>
      <c r="F25" s="13" t="s">
        <v>494</v>
      </c>
      <c r="G25" s="13" t="s">
        <v>51</v>
      </c>
      <c r="H25" s="13" t="s">
        <v>112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8">
        <f t="shared" si="0"/>
        <v>1027299679.6760001</v>
      </c>
      <c r="R25" s="15">
        <v>0</v>
      </c>
      <c r="S25" s="15">
        <v>698973496.62500012</v>
      </c>
      <c r="T25" s="15">
        <v>0</v>
      </c>
      <c r="U25" s="13" t="s">
        <v>50</v>
      </c>
      <c r="V25" s="15">
        <v>0</v>
      </c>
      <c r="W25" s="15">
        <v>283039812.97500002</v>
      </c>
      <c r="X25" s="13" t="s">
        <v>61</v>
      </c>
      <c r="Y25" s="15">
        <v>45286370.076000005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9" customFormat="1" x14ac:dyDescent="0.25">
      <c r="A26" s="16" t="s">
        <v>113</v>
      </c>
      <c r="B26" s="17" t="s">
        <v>98</v>
      </c>
      <c r="C26" s="16" t="s">
        <v>47</v>
      </c>
      <c r="D26" s="16" t="s">
        <v>73</v>
      </c>
      <c r="E26" s="16" t="s">
        <v>74</v>
      </c>
      <c r="F26" s="16" t="s">
        <v>510</v>
      </c>
      <c r="G26" s="16" t="s">
        <v>51</v>
      </c>
      <c r="H26" s="16" t="s">
        <v>114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531767422.63059992</v>
      </c>
      <c r="R26" s="18">
        <v>0</v>
      </c>
      <c r="S26" s="18">
        <v>355537014.89999998</v>
      </c>
      <c r="T26" s="18">
        <v>0</v>
      </c>
      <c r="U26" s="16" t="s">
        <v>50</v>
      </c>
      <c r="V26" s="18">
        <v>0</v>
      </c>
      <c r="W26" s="18">
        <v>151922765.285</v>
      </c>
      <c r="X26" s="16" t="s">
        <v>50</v>
      </c>
      <c r="Y26" s="18">
        <v>24307642.445599999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x14ac:dyDescent="0.25">
      <c r="A27" s="16" t="s">
        <v>115</v>
      </c>
      <c r="B27" s="14" t="s">
        <v>98</v>
      </c>
      <c r="C27" s="13" t="s">
        <v>47</v>
      </c>
      <c r="D27" s="13" t="s">
        <v>90</v>
      </c>
      <c r="E27" s="13" t="s">
        <v>91</v>
      </c>
      <c r="F27" s="13" t="s">
        <v>526</v>
      </c>
      <c r="G27" s="13" t="s">
        <v>51</v>
      </c>
      <c r="H27" s="13" t="s">
        <v>116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8">
        <f t="shared" si="0"/>
        <v>751692653.1049999</v>
      </c>
      <c r="R27" s="15">
        <v>0</v>
      </c>
      <c r="S27" s="15">
        <v>492878352.07499993</v>
      </c>
      <c r="T27" s="15">
        <v>0</v>
      </c>
      <c r="U27" s="13" t="s">
        <v>50</v>
      </c>
      <c r="V27" s="15">
        <v>0</v>
      </c>
      <c r="W27" s="15">
        <v>223115776.75</v>
      </c>
      <c r="X27" s="13" t="s">
        <v>61</v>
      </c>
      <c r="Y27" s="15">
        <v>35698524.280000001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9" customFormat="1" x14ac:dyDescent="0.25">
      <c r="A28" s="16" t="s">
        <v>117</v>
      </c>
      <c r="B28" s="17" t="s">
        <v>98</v>
      </c>
      <c r="C28" s="16" t="s">
        <v>47</v>
      </c>
      <c r="D28" s="16" t="s">
        <v>94</v>
      </c>
      <c r="E28" s="16" t="s">
        <v>95</v>
      </c>
      <c r="F28" s="16" t="s">
        <v>542</v>
      </c>
      <c r="G28" s="16" t="s">
        <v>51</v>
      </c>
      <c r="H28" s="16" t="s">
        <v>118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 t="shared" si="0"/>
        <v>708200623.10700023</v>
      </c>
      <c r="R28" s="18">
        <v>0</v>
      </c>
      <c r="S28" s="18">
        <v>539740392.10000014</v>
      </c>
      <c r="T28" s="18">
        <v>0</v>
      </c>
      <c r="U28" s="16" t="s">
        <v>50</v>
      </c>
      <c r="V28" s="18">
        <v>0</v>
      </c>
      <c r="W28" s="18">
        <v>145224337.07499999</v>
      </c>
      <c r="X28" s="16" t="s">
        <v>61</v>
      </c>
      <c r="Y28" s="18">
        <v>23235893.932000004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x14ac:dyDescent="0.25">
      <c r="A29" s="16" t="s">
        <v>119</v>
      </c>
      <c r="B29" s="14" t="s">
        <v>120</v>
      </c>
      <c r="C29" s="13" t="s">
        <v>47</v>
      </c>
      <c r="D29" s="13" t="s">
        <v>48</v>
      </c>
      <c r="E29" s="13" t="s">
        <v>49</v>
      </c>
      <c r="F29" s="13" t="s">
        <v>481</v>
      </c>
      <c r="G29" s="13" t="s">
        <v>51</v>
      </c>
      <c r="H29" s="13" t="s">
        <v>122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8">
        <f t="shared" si="0"/>
        <v>265024483.79500002</v>
      </c>
      <c r="R29" s="15">
        <v>0</v>
      </c>
      <c r="S29" s="15">
        <v>211844652.67500001</v>
      </c>
      <c r="T29" s="15">
        <v>0</v>
      </c>
      <c r="U29" s="13" t="s">
        <v>50</v>
      </c>
      <c r="V29" s="15">
        <v>0</v>
      </c>
      <c r="W29" s="15">
        <v>45844682</v>
      </c>
      <c r="X29" s="13" t="s">
        <v>61</v>
      </c>
      <c r="Y29" s="15">
        <v>7335149.1200000001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19" customFormat="1" x14ac:dyDescent="0.25">
      <c r="A30" s="16" t="s">
        <v>121</v>
      </c>
      <c r="B30" s="17" t="s">
        <v>120</v>
      </c>
      <c r="C30" s="16" t="s">
        <v>47</v>
      </c>
      <c r="D30" s="16" t="s">
        <v>69</v>
      </c>
      <c r="E30" s="16" t="s">
        <v>70</v>
      </c>
      <c r="F30" s="16" t="s">
        <v>495</v>
      </c>
      <c r="G30" s="16" t="s">
        <v>51</v>
      </c>
      <c r="H30" s="16" t="s">
        <v>124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19702354</v>
      </c>
      <c r="R30" s="18">
        <v>0</v>
      </c>
      <c r="S30" s="18">
        <v>15562140</v>
      </c>
      <c r="T30" s="18">
        <v>0</v>
      </c>
      <c r="U30" s="16" t="s">
        <v>50</v>
      </c>
      <c r="V30" s="18">
        <v>0</v>
      </c>
      <c r="W30" s="18">
        <v>3569150</v>
      </c>
      <c r="X30" s="16" t="s">
        <v>50</v>
      </c>
      <c r="Y30" s="18">
        <v>571064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123</v>
      </c>
      <c r="B31" s="17" t="s">
        <v>120</v>
      </c>
      <c r="C31" s="16" t="s">
        <v>47</v>
      </c>
      <c r="D31" s="16" t="s">
        <v>69</v>
      </c>
      <c r="E31" s="16" t="s">
        <v>70</v>
      </c>
      <c r="F31" s="16" t="s">
        <v>495</v>
      </c>
      <c r="G31" s="16" t="s">
        <v>51</v>
      </c>
      <c r="H31" s="16" t="s">
        <v>126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127</v>
      </c>
      <c r="P31" s="16" t="s">
        <v>128</v>
      </c>
      <c r="Q31" s="18">
        <f t="shared" si="0"/>
        <v>226746</v>
      </c>
      <c r="R31" s="18">
        <v>0</v>
      </c>
      <c r="S31" s="18">
        <v>226746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125</v>
      </c>
      <c r="B32" s="17" t="s">
        <v>120</v>
      </c>
      <c r="C32" s="16" t="s">
        <v>47</v>
      </c>
      <c r="D32" s="16" t="s">
        <v>69</v>
      </c>
      <c r="E32" s="16" t="s">
        <v>70</v>
      </c>
      <c r="F32" s="16" t="s">
        <v>495</v>
      </c>
      <c r="G32" s="16" t="s">
        <v>51</v>
      </c>
      <c r="H32" s="16" t="s">
        <v>130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131</v>
      </c>
      <c r="P32" s="16" t="s">
        <v>132</v>
      </c>
      <c r="Q32" s="18">
        <f t="shared" si="0"/>
        <v>11047780</v>
      </c>
      <c r="R32" s="18">
        <v>0</v>
      </c>
      <c r="S32" s="18">
        <v>9830070</v>
      </c>
      <c r="T32" s="18">
        <v>0</v>
      </c>
      <c r="U32" s="16" t="s">
        <v>50</v>
      </c>
      <c r="V32" s="18">
        <v>0</v>
      </c>
      <c r="W32" s="18">
        <v>1049750</v>
      </c>
      <c r="X32" s="16" t="s">
        <v>61</v>
      </c>
      <c r="Y32" s="18">
        <v>167960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129</v>
      </c>
      <c r="B33" s="17" t="s">
        <v>120</v>
      </c>
      <c r="C33" s="16" t="s">
        <v>47</v>
      </c>
      <c r="D33" s="16" t="s">
        <v>69</v>
      </c>
      <c r="E33" s="16" t="s">
        <v>70</v>
      </c>
      <c r="F33" s="16" t="s">
        <v>495</v>
      </c>
      <c r="G33" s="16" t="s">
        <v>51</v>
      </c>
      <c r="H33" s="16" t="s">
        <v>134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135</v>
      </c>
      <c r="P33" s="16" t="s">
        <v>136</v>
      </c>
      <c r="Q33" s="18">
        <f t="shared" si="0"/>
        <v>27576900.199999999</v>
      </c>
      <c r="R33" s="18">
        <v>0</v>
      </c>
      <c r="S33" s="18">
        <v>11787885</v>
      </c>
      <c r="T33" s="18">
        <v>13611220</v>
      </c>
      <c r="U33" s="16" t="s">
        <v>61</v>
      </c>
      <c r="V33" s="18">
        <v>2177795.2000000002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133</v>
      </c>
      <c r="B34" s="17" t="s">
        <v>120</v>
      </c>
      <c r="C34" s="16" t="s">
        <v>47</v>
      </c>
      <c r="D34" s="16" t="s">
        <v>69</v>
      </c>
      <c r="E34" s="16" t="s">
        <v>70</v>
      </c>
      <c r="F34" s="16" t="s">
        <v>495</v>
      </c>
      <c r="G34" s="16" t="s">
        <v>51</v>
      </c>
      <c r="H34" s="16" t="s">
        <v>138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497986282.09879994</v>
      </c>
      <c r="R34" s="18">
        <v>0</v>
      </c>
      <c r="S34" s="18">
        <v>325721872.87499994</v>
      </c>
      <c r="T34" s="18">
        <v>0</v>
      </c>
      <c r="U34" s="16" t="s">
        <v>50</v>
      </c>
      <c r="V34" s="18">
        <v>0</v>
      </c>
      <c r="W34" s="18">
        <v>148503801.05500001</v>
      </c>
      <c r="X34" s="16" t="s">
        <v>61</v>
      </c>
      <c r="Y34" s="18">
        <v>23760608.1688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137</v>
      </c>
      <c r="B35" s="17" t="s">
        <v>120</v>
      </c>
      <c r="C35" s="16" t="s">
        <v>47</v>
      </c>
      <c r="D35" s="16" t="s">
        <v>69</v>
      </c>
      <c r="E35" s="16" t="s">
        <v>70</v>
      </c>
      <c r="F35" s="16" t="s">
        <v>495</v>
      </c>
      <c r="G35" s="16" t="s">
        <v>83</v>
      </c>
      <c r="H35" s="16" t="s">
        <v>53</v>
      </c>
      <c r="I35" s="18" t="s">
        <v>140</v>
      </c>
      <c r="J35" s="18" t="s">
        <v>53</v>
      </c>
      <c r="K35" s="18" t="s">
        <v>141</v>
      </c>
      <c r="L35" s="18" t="s">
        <v>120</v>
      </c>
      <c r="M35" s="18">
        <v>19691483.699999999</v>
      </c>
      <c r="N35" s="16" t="s">
        <v>86</v>
      </c>
      <c r="O35" s="16" t="s">
        <v>142</v>
      </c>
      <c r="P35" s="16" t="s">
        <v>143</v>
      </c>
      <c r="Q35" s="18">
        <f t="shared" si="0"/>
        <v>-2118815.4</v>
      </c>
      <c r="R35" s="18">
        <v>0</v>
      </c>
      <c r="S35" s="18">
        <v>0</v>
      </c>
      <c r="T35" s="18">
        <v>0</v>
      </c>
      <c r="U35" s="16" t="s">
        <v>50</v>
      </c>
      <c r="V35" s="18">
        <v>0</v>
      </c>
      <c r="W35" s="18">
        <v>-1826565</v>
      </c>
      <c r="X35" s="16" t="s">
        <v>61</v>
      </c>
      <c r="Y35" s="18">
        <v>-292250.40000000002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139</v>
      </c>
      <c r="B36" s="17" t="s">
        <v>120</v>
      </c>
      <c r="C36" s="16" t="s">
        <v>47</v>
      </c>
      <c r="D36" s="16" t="s">
        <v>73</v>
      </c>
      <c r="E36" s="16" t="s">
        <v>74</v>
      </c>
      <c r="F36" s="16" t="s">
        <v>511</v>
      </c>
      <c r="G36" s="16" t="s">
        <v>51</v>
      </c>
      <c r="H36" s="16" t="s">
        <v>145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162982445.405</v>
      </c>
      <c r="R36" s="18">
        <v>0</v>
      </c>
      <c r="S36" s="18">
        <v>129310984.17500001</v>
      </c>
      <c r="T36" s="18">
        <v>0</v>
      </c>
      <c r="U36" s="16" t="s">
        <v>50</v>
      </c>
      <c r="V36" s="18">
        <v>0</v>
      </c>
      <c r="W36" s="18">
        <v>29027121.75</v>
      </c>
      <c r="X36" s="16" t="s">
        <v>61</v>
      </c>
      <c r="Y36" s="18">
        <v>4644339.4800000004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144</v>
      </c>
      <c r="B37" s="17" t="s">
        <v>120</v>
      </c>
      <c r="C37" s="16" t="s">
        <v>47</v>
      </c>
      <c r="D37" s="16" t="s">
        <v>73</v>
      </c>
      <c r="E37" s="16" t="s">
        <v>74</v>
      </c>
      <c r="F37" s="16" t="s">
        <v>511</v>
      </c>
      <c r="G37" s="16" t="s">
        <v>51</v>
      </c>
      <c r="H37" s="16" t="s">
        <v>147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148</v>
      </c>
      <c r="P37" s="16" t="s">
        <v>149</v>
      </c>
      <c r="Q37" s="18">
        <f t="shared" si="0"/>
        <v>5054142.5</v>
      </c>
      <c r="R37" s="18">
        <v>0</v>
      </c>
      <c r="S37" s="18">
        <v>5054142.5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146</v>
      </c>
      <c r="B38" s="17" t="s">
        <v>120</v>
      </c>
      <c r="C38" s="16" t="s">
        <v>47</v>
      </c>
      <c r="D38" s="16" t="s">
        <v>73</v>
      </c>
      <c r="E38" s="16" t="s">
        <v>74</v>
      </c>
      <c r="F38" s="16" t="s">
        <v>511</v>
      </c>
      <c r="G38" s="16" t="s">
        <v>51</v>
      </c>
      <c r="H38" s="16" t="s">
        <v>151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103208748.70999999</v>
      </c>
      <c r="R38" s="18">
        <v>0</v>
      </c>
      <c r="S38" s="18">
        <v>74443815.75</v>
      </c>
      <c r="T38" s="18">
        <v>0</v>
      </c>
      <c r="U38" s="16" t="s">
        <v>50</v>
      </c>
      <c r="V38" s="18">
        <v>0</v>
      </c>
      <c r="W38" s="18">
        <v>24797356</v>
      </c>
      <c r="X38" s="16" t="s">
        <v>50</v>
      </c>
      <c r="Y38" s="18">
        <v>3967576.96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16" t="s">
        <v>150</v>
      </c>
      <c r="B39" s="14" t="s">
        <v>120</v>
      </c>
      <c r="C39" s="13" t="s">
        <v>47</v>
      </c>
      <c r="D39" s="13" t="s">
        <v>90</v>
      </c>
      <c r="E39" s="13" t="s">
        <v>91</v>
      </c>
      <c r="F39" s="13" t="s">
        <v>527</v>
      </c>
      <c r="G39" s="13" t="s">
        <v>51</v>
      </c>
      <c r="H39" s="13" t="s">
        <v>153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8">
        <f t="shared" si="0"/>
        <v>547133162.04159999</v>
      </c>
      <c r="R39" s="15">
        <v>0</v>
      </c>
      <c r="S39" s="15">
        <v>405853764.05059999</v>
      </c>
      <c r="T39" s="15">
        <v>0</v>
      </c>
      <c r="U39" s="13" t="s">
        <v>50</v>
      </c>
      <c r="V39" s="15">
        <v>0</v>
      </c>
      <c r="W39" s="15">
        <v>121792584.47500001</v>
      </c>
      <c r="X39" s="13" t="s">
        <v>50</v>
      </c>
      <c r="Y39" s="15">
        <v>19486813.516000003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9" customFormat="1" x14ac:dyDescent="0.25">
      <c r="A40" s="16" t="s">
        <v>152</v>
      </c>
      <c r="B40" s="17" t="s">
        <v>120</v>
      </c>
      <c r="C40" s="16" t="s">
        <v>47</v>
      </c>
      <c r="D40" s="16" t="s">
        <v>94</v>
      </c>
      <c r="E40" s="16" t="s">
        <v>95</v>
      </c>
      <c r="F40" s="16" t="s">
        <v>487</v>
      </c>
      <c r="G40" s="16" t="s">
        <v>51</v>
      </c>
      <c r="H40" s="16" t="s">
        <v>155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ref="Q40:Q71" si="1">SUM(S40:AP40)</f>
        <v>279747335.91100001</v>
      </c>
      <c r="R40" s="18">
        <v>0</v>
      </c>
      <c r="S40" s="18">
        <v>198242652.22499999</v>
      </c>
      <c r="T40" s="18">
        <v>0</v>
      </c>
      <c r="U40" s="16" t="s">
        <v>50</v>
      </c>
      <c r="V40" s="18">
        <v>0</v>
      </c>
      <c r="W40" s="18">
        <v>70262658.349999994</v>
      </c>
      <c r="X40" s="16" t="s">
        <v>61</v>
      </c>
      <c r="Y40" s="18">
        <v>11242025.335999999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154</v>
      </c>
      <c r="B41" s="17" t="s">
        <v>120</v>
      </c>
      <c r="C41" s="16" t="s">
        <v>47</v>
      </c>
      <c r="D41" s="16" t="s">
        <v>94</v>
      </c>
      <c r="E41" s="16" t="s">
        <v>95</v>
      </c>
      <c r="F41" s="16" t="s">
        <v>487</v>
      </c>
      <c r="G41" s="16" t="s">
        <v>83</v>
      </c>
      <c r="H41" s="16" t="s">
        <v>53</v>
      </c>
      <c r="I41" s="18" t="s">
        <v>157</v>
      </c>
      <c r="J41" s="18" t="s">
        <v>53</v>
      </c>
      <c r="K41" s="18" t="s">
        <v>158</v>
      </c>
      <c r="L41" s="18" t="s">
        <v>120</v>
      </c>
      <c r="M41" s="18">
        <v>6256510</v>
      </c>
      <c r="N41" s="16" t="s">
        <v>86</v>
      </c>
      <c r="O41" s="16" t="s">
        <v>159</v>
      </c>
      <c r="P41" s="16" t="s">
        <v>160</v>
      </c>
      <c r="Q41" s="18">
        <f t="shared" si="1"/>
        <v>-6256510</v>
      </c>
      <c r="R41" s="18">
        <v>0</v>
      </c>
      <c r="S41" s="18">
        <v>-6256510</v>
      </c>
      <c r="T41" s="18">
        <v>0</v>
      </c>
      <c r="U41" s="16" t="s">
        <v>50</v>
      </c>
      <c r="V41" s="18">
        <v>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156</v>
      </c>
      <c r="B42" s="17" t="s">
        <v>162</v>
      </c>
      <c r="C42" s="16" t="s">
        <v>47</v>
      </c>
      <c r="D42" s="16" t="s">
        <v>48</v>
      </c>
      <c r="E42" s="16" t="s">
        <v>49</v>
      </c>
      <c r="F42" s="16" t="s">
        <v>482</v>
      </c>
      <c r="G42" s="16" t="s">
        <v>51</v>
      </c>
      <c r="H42" s="16" t="s">
        <v>164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1"/>
        <v>72814729.799999997</v>
      </c>
      <c r="R42" s="18">
        <v>0</v>
      </c>
      <c r="S42" s="18">
        <v>54742040</v>
      </c>
      <c r="T42" s="18">
        <v>0</v>
      </c>
      <c r="U42" s="16" t="s">
        <v>50</v>
      </c>
      <c r="V42" s="18">
        <v>0</v>
      </c>
      <c r="W42" s="18">
        <v>15579905</v>
      </c>
      <c r="X42" s="16" t="s">
        <v>61</v>
      </c>
      <c r="Y42" s="18">
        <v>2492784.8000000003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161</v>
      </c>
      <c r="B43" s="17" t="s">
        <v>162</v>
      </c>
      <c r="C43" s="16" t="s">
        <v>47</v>
      </c>
      <c r="D43" s="16" t="s">
        <v>48</v>
      </c>
      <c r="E43" s="16" t="s">
        <v>49</v>
      </c>
      <c r="F43" s="16" t="s">
        <v>482</v>
      </c>
      <c r="G43" s="16" t="s">
        <v>51</v>
      </c>
      <c r="H43" s="16" t="s">
        <v>166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167</v>
      </c>
      <c r="P43" s="16" t="s">
        <v>168</v>
      </c>
      <c r="Q43" s="18">
        <f t="shared" si="1"/>
        <v>7874740</v>
      </c>
      <c r="R43" s="18">
        <v>0</v>
      </c>
      <c r="S43" s="18">
        <v>7874740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163</v>
      </c>
      <c r="B44" s="17" t="s">
        <v>162</v>
      </c>
      <c r="C44" s="16" t="s">
        <v>47</v>
      </c>
      <c r="D44" s="16" t="s">
        <v>48</v>
      </c>
      <c r="E44" s="16" t="s">
        <v>49</v>
      </c>
      <c r="F44" s="16" t="s">
        <v>482</v>
      </c>
      <c r="G44" s="16" t="s">
        <v>51</v>
      </c>
      <c r="H44" s="16" t="s">
        <v>170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 t="shared" si="1"/>
        <v>460673318.73999995</v>
      </c>
      <c r="R44" s="18">
        <v>0</v>
      </c>
      <c r="S44" s="18">
        <v>366308349.39999998</v>
      </c>
      <c r="T44" s="18">
        <v>0</v>
      </c>
      <c r="U44" s="16" t="s">
        <v>50</v>
      </c>
      <c r="V44" s="18">
        <v>0</v>
      </c>
      <c r="W44" s="18">
        <v>81349111.5</v>
      </c>
      <c r="X44" s="16" t="s">
        <v>50</v>
      </c>
      <c r="Y44" s="18">
        <v>13015857.839999998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165</v>
      </c>
      <c r="B45" s="17" t="s">
        <v>162</v>
      </c>
      <c r="C45" s="16" t="s">
        <v>47</v>
      </c>
      <c r="D45" s="16" t="s">
        <v>69</v>
      </c>
      <c r="E45" s="16" t="s">
        <v>70</v>
      </c>
      <c r="F45" s="16" t="s">
        <v>496</v>
      </c>
      <c r="G45" s="16" t="s">
        <v>51</v>
      </c>
      <c r="H45" s="16" t="s">
        <v>172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767577003.00979996</v>
      </c>
      <c r="R45" s="18">
        <v>0</v>
      </c>
      <c r="S45" s="18">
        <v>558682664.52499998</v>
      </c>
      <c r="T45" s="18">
        <v>0</v>
      </c>
      <c r="U45" s="16" t="s">
        <v>50</v>
      </c>
      <c r="V45" s="18">
        <v>0</v>
      </c>
      <c r="W45" s="18">
        <v>180081326.28</v>
      </c>
      <c r="X45" s="16" t="s">
        <v>50</v>
      </c>
      <c r="Y45" s="18">
        <v>28813012.204799999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169</v>
      </c>
      <c r="B46" s="17" t="s">
        <v>162</v>
      </c>
      <c r="C46" s="16" t="s">
        <v>47</v>
      </c>
      <c r="D46" s="16" t="s">
        <v>69</v>
      </c>
      <c r="E46" s="16" t="s">
        <v>70</v>
      </c>
      <c r="F46" s="16" t="s">
        <v>496</v>
      </c>
      <c r="G46" s="16" t="s">
        <v>83</v>
      </c>
      <c r="H46" s="16" t="s">
        <v>53</v>
      </c>
      <c r="I46" s="18" t="s">
        <v>174</v>
      </c>
      <c r="J46" s="18" t="s">
        <v>53</v>
      </c>
      <c r="K46" s="18" t="s">
        <v>175</v>
      </c>
      <c r="L46" s="18" t="s">
        <v>162</v>
      </c>
      <c r="M46" s="18">
        <v>1967070</v>
      </c>
      <c r="N46" s="16" t="s">
        <v>86</v>
      </c>
      <c r="O46" s="16" t="s">
        <v>176</v>
      </c>
      <c r="P46" s="16" t="s">
        <v>177</v>
      </c>
      <c r="Q46" s="18">
        <f t="shared" si="1"/>
        <v>-1967070</v>
      </c>
      <c r="R46" s="18">
        <v>0</v>
      </c>
      <c r="S46" s="18">
        <v>0</v>
      </c>
      <c r="T46" s="18">
        <v>0</v>
      </c>
      <c r="U46" s="16" t="s">
        <v>50</v>
      </c>
      <c r="V46" s="18">
        <v>0</v>
      </c>
      <c r="W46" s="18">
        <v>-1695750</v>
      </c>
      <c r="X46" s="16" t="s">
        <v>61</v>
      </c>
      <c r="Y46" s="18">
        <v>-271320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171</v>
      </c>
      <c r="B47" s="17" t="s">
        <v>162</v>
      </c>
      <c r="C47" s="16" t="s">
        <v>47</v>
      </c>
      <c r="D47" s="16" t="s">
        <v>73</v>
      </c>
      <c r="E47" s="16" t="s">
        <v>74</v>
      </c>
      <c r="F47" s="16" t="s">
        <v>512</v>
      </c>
      <c r="G47" s="16" t="s">
        <v>51</v>
      </c>
      <c r="H47" s="16" t="s">
        <v>179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620386516.61379993</v>
      </c>
      <c r="R47" s="18">
        <v>0</v>
      </c>
      <c r="S47" s="18">
        <v>438183754.09379995</v>
      </c>
      <c r="T47" s="18">
        <v>0</v>
      </c>
      <c r="U47" s="16" t="s">
        <v>50</v>
      </c>
      <c r="V47" s="18">
        <v>0</v>
      </c>
      <c r="W47" s="18">
        <v>157071347</v>
      </c>
      <c r="X47" s="16" t="s">
        <v>61</v>
      </c>
      <c r="Y47" s="18">
        <v>25131415.52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173</v>
      </c>
      <c r="B48" s="17" t="s">
        <v>162</v>
      </c>
      <c r="C48" s="16" t="s">
        <v>47</v>
      </c>
      <c r="D48" s="16" t="s">
        <v>90</v>
      </c>
      <c r="E48" s="16" t="s">
        <v>91</v>
      </c>
      <c r="F48" s="16" t="s">
        <v>528</v>
      </c>
      <c r="G48" s="16" t="s">
        <v>51</v>
      </c>
      <c r="H48" s="16" t="s">
        <v>181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274786286.40280002</v>
      </c>
      <c r="R48" s="18">
        <v>0</v>
      </c>
      <c r="S48" s="18">
        <v>201909621.35280001</v>
      </c>
      <c r="T48" s="18">
        <v>0</v>
      </c>
      <c r="U48" s="16" t="s">
        <v>50</v>
      </c>
      <c r="V48" s="18">
        <v>0</v>
      </c>
      <c r="W48" s="18">
        <v>62824711.25</v>
      </c>
      <c r="X48" s="16" t="s">
        <v>61</v>
      </c>
      <c r="Y48" s="18">
        <v>10051953.799999999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178</v>
      </c>
      <c r="B49" s="17" t="s">
        <v>162</v>
      </c>
      <c r="C49" s="16" t="s">
        <v>47</v>
      </c>
      <c r="D49" s="16" t="s">
        <v>90</v>
      </c>
      <c r="E49" s="16" t="s">
        <v>91</v>
      </c>
      <c r="F49" s="16" t="s">
        <v>528</v>
      </c>
      <c r="G49" s="16" t="s">
        <v>51</v>
      </c>
      <c r="H49" s="16" t="s">
        <v>183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127</v>
      </c>
      <c r="P49" s="16" t="s">
        <v>128</v>
      </c>
      <c r="Q49" s="18">
        <f t="shared" si="1"/>
        <v>1363060</v>
      </c>
      <c r="R49" s="18">
        <v>0</v>
      </c>
      <c r="S49" s="18">
        <v>1363060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180</v>
      </c>
      <c r="B50" s="17" t="s">
        <v>162</v>
      </c>
      <c r="C50" s="16" t="s">
        <v>47</v>
      </c>
      <c r="D50" s="16" t="s">
        <v>90</v>
      </c>
      <c r="E50" s="16" t="s">
        <v>91</v>
      </c>
      <c r="F50" s="16" t="s">
        <v>528</v>
      </c>
      <c r="G50" s="16" t="s">
        <v>51</v>
      </c>
      <c r="H50" s="16" t="s">
        <v>185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264455529.25</v>
      </c>
      <c r="R50" s="18">
        <v>0</v>
      </c>
      <c r="S50" s="18">
        <v>187470319.65000001</v>
      </c>
      <c r="T50" s="18">
        <v>0</v>
      </c>
      <c r="U50" s="16" t="s">
        <v>50</v>
      </c>
      <c r="V50" s="18">
        <v>0</v>
      </c>
      <c r="W50" s="18">
        <v>66366560</v>
      </c>
      <c r="X50" s="16" t="s">
        <v>61</v>
      </c>
      <c r="Y50" s="18">
        <v>10618649.6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182</v>
      </c>
      <c r="B51" s="17" t="s">
        <v>162</v>
      </c>
      <c r="C51" s="16" t="s">
        <v>47</v>
      </c>
      <c r="D51" s="16" t="s">
        <v>94</v>
      </c>
      <c r="E51" s="16" t="s">
        <v>95</v>
      </c>
      <c r="F51" s="16" t="s">
        <v>479</v>
      </c>
      <c r="G51" s="16" t="s">
        <v>51</v>
      </c>
      <c r="H51" s="16" t="s">
        <v>187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1"/>
        <v>246086059.76999998</v>
      </c>
      <c r="R51" s="18">
        <v>0</v>
      </c>
      <c r="S51" s="18">
        <v>187769365.84999999</v>
      </c>
      <c r="T51" s="18">
        <v>0</v>
      </c>
      <c r="U51" s="16" t="s">
        <v>50</v>
      </c>
      <c r="V51" s="18">
        <v>0</v>
      </c>
      <c r="W51" s="18">
        <v>50273012</v>
      </c>
      <c r="X51" s="16" t="s">
        <v>61</v>
      </c>
      <c r="Y51" s="18">
        <v>8043681.9199999999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x14ac:dyDescent="0.25">
      <c r="A52" s="16" t="s">
        <v>184</v>
      </c>
      <c r="B52" s="14" t="s">
        <v>189</v>
      </c>
      <c r="C52" s="13" t="s">
        <v>47</v>
      </c>
      <c r="D52" s="13" t="s">
        <v>48</v>
      </c>
      <c r="E52" s="13" t="s">
        <v>49</v>
      </c>
      <c r="F52" s="13" t="s">
        <v>483</v>
      </c>
      <c r="G52" s="13" t="s">
        <v>51</v>
      </c>
      <c r="H52" s="13" t="s">
        <v>192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8">
        <f t="shared" si="1"/>
        <v>427003777.27499998</v>
      </c>
      <c r="R52" s="15">
        <v>0</v>
      </c>
      <c r="S52" s="15">
        <v>352833997.875</v>
      </c>
      <c r="T52" s="15">
        <v>0</v>
      </c>
      <c r="U52" s="13" t="s">
        <v>50</v>
      </c>
      <c r="V52" s="15">
        <v>0</v>
      </c>
      <c r="W52" s="15">
        <v>63939465</v>
      </c>
      <c r="X52" s="13" t="s">
        <v>50</v>
      </c>
      <c r="Y52" s="15">
        <v>10230314.4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16" t="s">
        <v>186</v>
      </c>
      <c r="B53" s="14" t="s">
        <v>189</v>
      </c>
      <c r="C53" s="13" t="s">
        <v>47</v>
      </c>
      <c r="D53" s="13" t="s">
        <v>69</v>
      </c>
      <c r="E53" s="13" t="s">
        <v>70</v>
      </c>
      <c r="F53" s="13" t="s">
        <v>497</v>
      </c>
      <c r="G53" s="13" t="s">
        <v>51</v>
      </c>
      <c r="H53" s="13" t="s">
        <v>194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8">
        <f t="shared" si="1"/>
        <v>553314756.15680003</v>
      </c>
      <c r="R53" s="15">
        <v>0</v>
      </c>
      <c r="S53" s="15">
        <v>383528648.45000005</v>
      </c>
      <c r="T53" s="15">
        <v>0</v>
      </c>
      <c r="U53" s="13" t="s">
        <v>50</v>
      </c>
      <c r="V53" s="15">
        <v>0</v>
      </c>
      <c r="W53" s="15">
        <v>146367334.22999999</v>
      </c>
      <c r="X53" s="13" t="s">
        <v>50</v>
      </c>
      <c r="Y53" s="15">
        <v>23418773.476800002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9" customFormat="1" x14ac:dyDescent="0.25">
      <c r="A54" s="16" t="s">
        <v>188</v>
      </c>
      <c r="B54" s="17" t="s">
        <v>189</v>
      </c>
      <c r="C54" s="16" t="s">
        <v>47</v>
      </c>
      <c r="D54" s="16" t="s">
        <v>73</v>
      </c>
      <c r="E54" s="16" t="s">
        <v>74</v>
      </c>
      <c r="F54" s="16" t="s">
        <v>513</v>
      </c>
      <c r="G54" s="16" t="s">
        <v>51</v>
      </c>
      <c r="H54" s="16" t="s">
        <v>196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1"/>
        <v>585773638.35800004</v>
      </c>
      <c r="R54" s="18">
        <v>0</v>
      </c>
      <c r="S54" s="18">
        <v>399067125.90000004</v>
      </c>
      <c r="T54" s="18">
        <v>0</v>
      </c>
      <c r="U54" s="16" t="s">
        <v>50</v>
      </c>
      <c r="V54" s="18">
        <v>0</v>
      </c>
      <c r="W54" s="18">
        <v>160953890.05000001</v>
      </c>
      <c r="X54" s="16" t="s">
        <v>61</v>
      </c>
      <c r="Y54" s="18">
        <v>25752622.408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190</v>
      </c>
      <c r="B55" s="17" t="s">
        <v>189</v>
      </c>
      <c r="C55" s="16" t="s">
        <v>47</v>
      </c>
      <c r="D55" s="16" t="s">
        <v>90</v>
      </c>
      <c r="E55" s="16" t="s">
        <v>91</v>
      </c>
      <c r="F55" s="16" t="s">
        <v>529</v>
      </c>
      <c r="G55" s="16" t="s">
        <v>51</v>
      </c>
      <c r="H55" s="16" t="s">
        <v>198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267036473.42499998</v>
      </c>
      <c r="R55" s="18">
        <v>0</v>
      </c>
      <c r="S55" s="18">
        <v>221441664.22499999</v>
      </c>
      <c r="T55" s="18">
        <v>0</v>
      </c>
      <c r="U55" s="16" t="s">
        <v>50</v>
      </c>
      <c r="V55" s="18">
        <v>0</v>
      </c>
      <c r="W55" s="18">
        <v>39305870</v>
      </c>
      <c r="X55" s="16" t="s">
        <v>61</v>
      </c>
      <c r="Y55" s="18">
        <v>6288939.2000000002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191</v>
      </c>
      <c r="B56" s="17" t="s">
        <v>189</v>
      </c>
      <c r="C56" s="16" t="s">
        <v>47</v>
      </c>
      <c r="D56" s="16" t="s">
        <v>90</v>
      </c>
      <c r="E56" s="16" t="s">
        <v>91</v>
      </c>
      <c r="F56" s="16" t="s">
        <v>529</v>
      </c>
      <c r="G56" s="16" t="s">
        <v>51</v>
      </c>
      <c r="H56" s="16" t="s">
        <v>200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201</v>
      </c>
      <c r="P56" s="16" t="s">
        <v>202</v>
      </c>
      <c r="Q56" s="18">
        <f t="shared" si="1"/>
        <v>12750586.5</v>
      </c>
      <c r="R56" s="18">
        <v>0</v>
      </c>
      <c r="S56" s="18">
        <v>8722776.5</v>
      </c>
      <c r="T56" s="18">
        <v>3472250</v>
      </c>
      <c r="U56" s="16" t="s">
        <v>61</v>
      </c>
      <c r="V56" s="18">
        <v>555560</v>
      </c>
      <c r="W56" s="18">
        <v>0</v>
      </c>
      <c r="X56" s="16" t="s">
        <v>50</v>
      </c>
      <c r="Y56" s="18">
        <v>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193</v>
      </c>
      <c r="B57" s="17" t="s">
        <v>189</v>
      </c>
      <c r="C57" s="16" t="s">
        <v>47</v>
      </c>
      <c r="D57" s="16" t="s">
        <v>90</v>
      </c>
      <c r="E57" s="16" t="s">
        <v>91</v>
      </c>
      <c r="F57" s="16" t="s">
        <v>529</v>
      </c>
      <c r="G57" s="16" t="s">
        <v>51</v>
      </c>
      <c r="H57" s="16" t="s">
        <v>204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1"/>
        <v>62113978.549999997</v>
      </c>
      <c r="R57" s="18">
        <v>0</v>
      </c>
      <c r="S57" s="18">
        <v>41390427.75</v>
      </c>
      <c r="T57" s="18">
        <v>0</v>
      </c>
      <c r="U57" s="16" t="s">
        <v>50</v>
      </c>
      <c r="V57" s="18">
        <v>0</v>
      </c>
      <c r="W57" s="18">
        <v>17865130</v>
      </c>
      <c r="X57" s="16" t="s">
        <v>61</v>
      </c>
      <c r="Y57" s="18">
        <v>2858420.8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195</v>
      </c>
      <c r="B58" s="17" t="s">
        <v>189</v>
      </c>
      <c r="C58" s="16" t="s">
        <v>47</v>
      </c>
      <c r="D58" s="16" t="s">
        <v>94</v>
      </c>
      <c r="E58" s="16" t="s">
        <v>95</v>
      </c>
      <c r="F58" s="16" t="s">
        <v>488</v>
      </c>
      <c r="G58" s="16" t="s">
        <v>51</v>
      </c>
      <c r="H58" s="16" t="s">
        <v>206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124282480.26000001</v>
      </c>
      <c r="R58" s="18">
        <v>0</v>
      </c>
      <c r="S58" s="18">
        <v>100255375.90000001</v>
      </c>
      <c r="T58" s="18">
        <v>0</v>
      </c>
      <c r="U58" s="16" t="s">
        <v>50</v>
      </c>
      <c r="V58" s="18">
        <v>0</v>
      </c>
      <c r="W58" s="18">
        <v>20713021</v>
      </c>
      <c r="X58" s="16" t="s">
        <v>61</v>
      </c>
      <c r="Y58" s="18">
        <v>3314083.36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x14ac:dyDescent="0.25">
      <c r="A59" s="16" t="s">
        <v>197</v>
      </c>
      <c r="B59" s="14" t="s">
        <v>208</v>
      </c>
      <c r="C59" s="13" t="s">
        <v>47</v>
      </c>
      <c r="D59" s="13" t="s">
        <v>48</v>
      </c>
      <c r="E59" s="13" t="s">
        <v>49</v>
      </c>
      <c r="F59" s="13" t="s">
        <v>484</v>
      </c>
      <c r="G59" s="13" t="s">
        <v>51</v>
      </c>
      <c r="H59" s="13" t="s">
        <v>209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54</v>
      </c>
      <c r="P59" s="13" t="s">
        <v>53</v>
      </c>
      <c r="Q59" s="18">
        <f t="shared" si="1"/>
        <v>492018827.33249998</v>
      </c>
      <c r="R59" s="15">
        <v>0</v>
      </c>
      <c r="S59" s="15">
        <v>379315181.9325</v>
      </c>
      <c r="T59" s="15">
        <v>0</v>
      </c>
      <c r="U59" s="13" t="s">
        <v>50</v>
      </c>
      <c r="V59" s="15">
        <v>0</v>
      </c>
      <c r="W59" s="15">
        <v>97158315</v>
      </c>
      <c r="X59" s="13" t="s">
        <v>50</v>
      </c>
      <c r="Y59" s="15">
        <v>15545330.4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s="19" customFormat="1" x14ac:dyDescent="0.25">
      <c r="A60" s="16" t="s">
        <v>199</v>
      </c>
      <c r="B60" s="17" t="s">
        <v>208</v>
      </c>
      <c r="C60" s="16" t="s">
        <v>47</v>
      </c>
      <c r="D60" s="16" t="s">
        <v>69</v>
      </c>
      <c r="E60" s="16" t="s">
        <v>70</v>
      </c>
      <c r="F60" s="16" t="s">
        <v>498</v>
      </c>
      <c r="G60" s="16" t="s">
        <v>51</v>
      </c>
      <c r="H60" s="16" t="s">
        <v>211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286598712.35000002</v>
      </c>
      <c r="R60" s="18">
        <v>0</v>
      </c>
      <c r="S60" s="18">
        <v>226788346.75</v>
      </c>
      <c r="T60" s="18">
        <v>0</v>
      </c>
      <c r="U60" s="16" t="s">
        <v>50</v>
      </c>
      <c r="V60" s="18">
        <v>0</v>
      </c>
      <c r="W60" s="18">
        <v>51560660</v>
      </c>
      <c r="X60" s="16" t="s">
        <v>61</v>
      </c>
      <c r="Y60" s="18">
        <v>8249705.5999999996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203</v>
      </c>
      <c r="B61" s="17" t="s">
        <v>208</v>
      </c>
      <c r="C61" s="16" t="s">
        <v>47</v>
      </c>
      <c r="D61" s="16" t="s">
        <v>69</v>
      </c>
      <c r="E61" s="16" t="s">
        <v>70</v>
      </c>
      <c r="F61" s="16" t="s">
        <v>498</v>
      </c>
      <c r="G61" s="16" t="s">
        <v>83</v>
      </c>
      <c r="H61" s="16" t="s">
        <v>53</v>
      </c>
      <c r="I61" s="18" t="s">
        <v>213</v>
      </c>
      <c r="J61" s="18" t="s">
        <v>53</v>
      </c>
      <c r="K61" s="18" t="s">
        <v>214</v>
      </c>
      <c r="L61" s="18" t="s">
        <v>189</v>
      </c>
      <c r="M61" s="18">
        <v>9998335.8000000007</v>
      </c>
      <c r="N61" s="16" t="s">
        <v>86</v>
      </c>
      <c r="O61" s="16" t="s">
        <v>215</v>
      </c>
      <c r="P61" s="16" t="s">
        <v>216</v>
      </c>
      <c r="Q61" s="18">
        <f t="shared" si="1"/>
        <v>-2995566.6</v>
      </c>
      <c r="R61" s="18">
        <v>0</v>
      </c>
      <c r="S61" s="18">
        <v>0</v>
      </c>
      <c r="T61" s="18">
        <v>0</v>
      </c>
      <c r="U61" s="16" t="s">
        <v>50</v>
      </c>
      <c r="V61" s="18">
        <v>0</v>
      </c>
      <c r="W61" s="18">
        <v>-2582385</v>
      </c>
      <c r="X61" s="16" t="s">
        <v>61</v>
      </c>
      <c r="Y61" s="18">
        <v>-413181.6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205</v>
      </c>
      <c r="B62" s="17" t="s">
        <v>208</v>
      </c>
      <c r="C62" s="16" t="s">
        <v>47</v>
      </c>
      <c r="D62" s="16" t="s">
        <v>73</v>
      </c>
      <c r="E62" s="16" t="s">
        <v>74</v>
      </c>
      <c r="F62" s="16" t="s">
        <v>514</v>
      </c>
      <c r="G62" s="16" t="s">
        <v>51</v>
      </c>
      <c r="H62" s="16" t="s">
        <v>218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1"/>
        <v>509897544.72500002</v>
      </c>
      <c r="R62" s="18">
        <v>0</v>
      </c>
      <c r="S62" s="18">
        <v>410865676.72500002</v>
      </c>
      <c r="T62" s="18">
        <v>0</v>
      </c>
      <c r="U62" s="16" t="s">
        <v>50</v>
      </c>
      <c r="V62" s="18">
        <v>0</v>
      </c>
      <c r="W62" s="18">
        <v>85372300</v>
      </c>
      <c r="X62" s="16" t="s">
        <v>61</v>
      </c>
      <c r="Y62" s="18">
        <v>13659568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207</v>
      </c>
      <c r="B63" s="17" t="s">
        <v>208</v>
      </c>
      <c r="C63" s="16" t="s">
        <v>47</v>
      </c>
      <c r="D63" s="16" t="s">
        <v>90</v>
      </c>
      <c r="E63" s="16" t="s">
        <v>91</v>
      </c>
      <c r="F63" s="16" t="s">
        <v>530</v>
      </c>
      <c r="G63" s="16" t="s">
        <v>51</v>
      </c>
      <c r="H63" s="16" t="s">
        <v>220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63743241</v>
      </c>
      <c r="R63" s="18">
        <v>0</v>
      </c>
      <c r="S63" s="18">
        <v>50722125</v>
      </c>
      <c r="T63" s="18">
        <v>0</v>
      </c>
      <c r="U63" s="16" t="s">
        <v>50</v>
      </c>
      <c r="V63" s="18">
        <v>0</v>
      </c>
      <c r="W63" s="18">
        <v>11225100</v>
      </c>
      <c r="X63" s="16" t="s">
        <v>61</v>
      </c>
      <c r="Y63" s="18">
        <v>1796016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210</v>
      </c>
      <c r="B64" s="17" t="s">
        <v>208</v>
      </c>
      <c r="C64" s="16" t="s">
        <v>47</v>
      </c>
      <c r="D64" s="16" t="s">
        <v>90</v>
      </c>
      <c r="E64" s="16" t="s">
        <v>91</v>
      </c>
      <c r="F64" s="16" t="s">
        <v>530</v>
      </c>
      <c r="G64" s="16" t="s">
        <v>51</v>
      </c>
      <c r="H64" s="16" t="s">
        <v>222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127</v>
      </c>
      <c r="P64" s="16" t="s">
        <v>128</v>
      </c>
      <c r="Q64" s="18">
        <f t="shared" si="1"/>
        <v>5871545</v>
      </c>
      <c r="R64" s="18">
        <v>0</v>
      </c>
      <c r="S64" s="18">
        <v>5871545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212</v>
      </c>
      <c r="B65" s="17" t="s">
        <v>208</v>
      </c>
      <c r="C65" s="16" t="s">
        <v>47</v>
      </c>
      <c r="D65" s="16" t="s">
        <v>90</v>
      </c>
      <c r="E65" s="16" t="s">
        <v>91</v>
      </c>
      <c r="F65" s="16" t="s">
        <v>530</v>
      </c>
      <c r="G65" s="16" t="s">
        <v>51</v>
      </c>
      <c r="H65" s="16" t="s">
        <v>224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164627462.7148</v>
      </c>
      <c r="R65" s="18">
        <v>0</v>
      </c>
      <c r="S65" s="18">
        <v>119993420</v>
      </c>
      <c r="T65" s="18">
        <v>0</v>
      </c>
      <c r="U65" s="16" t="s">
        <v>50</v>
      </c>
      <c r="V65" s="18">
        <v>0</v>
      </c>
      <c r="W65" s="18">
        <v>38477623.030000001</v>
      </c>
      <c r="X65" s="16" t="s">
        <v>50</v>
      </c>
      <c r="Y65" s="18">
        <v>6156419.6847999999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217</v>
      </c>
      <c r="B66" s="17" t="s">
        <v>208</v>
      </c>
      <c r="C66" s="16" t="s">
        <v>47</v>
      </c>
      <c r="D66" s="16" t="s">
        <v>94</v>
      </c>
      <c r="E66" s="16" t="s">
        <v>95</v>
      </c>
      <c r="F66" s="16" t="s">
        <v>478</v>
      </c>
      <c r="G66" s="16" t="s">
        <v>51</v>
      </c>
      <c r="H66" s="16" t="s">
        <v>226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 t="shared" si="1"/>
        <v>241833504.80000001</v>
      </c>
      <c r="R66" s="18">
        <v>0</v>
      </c>
      <c r="S66" s="18">
        <v>168650810</v>
      </c>
      <c r="T66" s="18">
        <v>0</v>
      </c>
      <c r="U66" s="16" t="s">
        <v>50</v>
      </c>
      <c r="V66" s="18">
        <v>0</v>
      </c>
      <c r="W66" s="18">
        <v>63088530</v>
      </c>
      <c r="X66" s="16" t="s">
        <v>61</v>
      </c>
      <c r="Y66" s="18">
        <v>10094164.800000001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x14ac:dyDescent="0.25">
      <c r="A67" s="16" t="s">
        <v>219</v>
      </c>
      <c r="B67" s="14" t="s">
        <v>228</v>
      </c>
      <c r="C67" s="13" t="s">
        <v>47</v>
      </c>
      <c r="D67" s="13" t="s">
        <v>48</v>
      </c>
      <c r="E67" s="13" t="s">
        <v>49</v>
      </c>
      <c r="F67" s="13" t="s">
        <v>485</v>
      </c>
      <c r="G67" s="13" t="s">
        <v>51</v>
      </c>
      <c r="H67" s="13" t="s">
        <v>230</v>
      </c>
      <c r="I67" s="15" t="s">
        <v>53</v>
      </c>
      <c r="J67" s="15" t="s">
        <v>53</v>
      </c>
      <c r="K67" s="15" t="s">
        <v>53</v>
      </c>
      <c r="L67" s="15" t="s">
        <v>53</v>
      </c>
      <c r="M67" s="15">
        <v>0</v>
      </c>
      <c r="N67" s="13" t="s">
        <v>53</v>
      </c>
      <c r="O67" s="13" t="s">
        <v>54</v>
      </c>
      <c r="P67" s="13" t="s">
        <v>53</v>
      </c>
      <c r="Q67" s="18">
        <f t="shared" si="1"/>
        <v>818213331.85000002</v>
      </c>
      <c r="R67" s="15">
        <v>0</v>
      </c>
      <c r="S67" s="15">
        <v>615870525.5</v>
      </c>
      <c r="T67" s="15">
        <v>0</v>
      </c>
      <c r="U67" s="13" t="s">
        <v>50</v>
      </c>
      <c r="V67" s="15">
        <v>0</v>
      </c>
      <c r="W67" s="15">
        <v>174433453.75</v>
      </c>
      <c r="X67" s="13" t="s">
        <v>61</v>
      </c>
      <c r="Y67" s="15">
        <v>27909352.599999998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x14ac:dyDescent="0.25">
      <c r="A68" s="16" t="s">
        <v>221</v>
      </c>
      <c r="B68" s="14" t="s">
        <v>228</v>
      </c>
      <c r="C68" s="13" t="s">
        <v>47</v>
      </c>
      <c r="D68" s="13" t="s">
        <v>69</v>
      </c>
      <c r="E68" s="13" t="s">
        <v>70</v>
      </c>
      <c r="F68" s="13" t="s">
        <v>499</v>
      </c>
      <c r="G68" s="13" t="s">
        <v>51</v>
      </c>
      <c r="H68" s="13" t="s">
        <v>232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8">
        <f t="shared" si="1"/>
        <v>935113657.70000005</v>
      </c>
      <c r="R68" s="15">
        <v>0</v>
      </c>
      <c r="S68" s="15">
        <v>691190777.5</v>
      </c>
      <c r="T68" s="15">
        <v>0</v>
      </c>
      <c r="U68" s="13" t="s">
        <v>50</v>
      </c>
      <c r="V68" s="15">
        <v>0</v>
      </c>
      <c r="W68" s="15">
        <v>210278345</v>
      </c>
      <c r="X68" s="13" t="s">
        <v>61</v>
      </c>
      <c r="Y68" s="15">
        <v>33644535.200000003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s="19" customFormat="1" x14ac:dyDescent="0.25">
      <c r="A69" s="16" t="s">
        <v>223</v>
      </c>
      <c r="B69" s="17" t="s">
        <v>228</v>
      </c>
      <c r="C69" s="16" t="s">
        <v>47</v>
      </c>
      <c r="D69" s="16" t="s">
        <v>73</v>
      </c>
      <c r="E69" s="16" t="s">
        <v>74</v>
      </c>
      <c r="F69" s="16" t="s">
        <v>515</v>
      </c>
      <c r="G69" s="16" t="s">
        <v>51</v>
      </c>
      <c r="H69" s="16" t="s">
        <v>234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1"/>
        <v>341640740.39999998</v>
      </c>
      <c r="R69" s="18">
        <v>0</v>
      </c>
      <c r="S69" s="18">
        <v>258414580</v>
      </c>
      <c r="T69" s="18">
        <v>0</v>
      </c>
      <c r="U69" s="16" t="s">
        <v>50</v>
      </c>
      <c r="V69" s="18">
        <v>0</v>
      </c>
      <c r="W69" s="18">
        <v>71746690</v>
      </c>
      <c r="X69" s="16" t="s">
        <v>61</v>
      </c>
      <c r="Y69" s="18">
        <v>11479470.4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225</v>
      </c>
      <c r="B70" s="17" t="s">
        <v>228</v>
      </c>
      <c r="C70" s="16" t="s">
        <v>47</v>
      </c>
      <c r="D70" s="16" t="s">
        <v>73</v>
      </c>
      <c r="E70" s="16" t="s">
        <v>74</v>
      </c>
      <c r="F70" s="16" t="s">
        <v>515</v>
      </c>
      <c r="G70" s="16" t="s">
        <v>51</v>
      </c>
      <c r="H70" s="16" t="s">
        <v>236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237</v>
      </c>
      <c r="P70" s="16" t="s">
        <v>238</v>
      </c>
      <c r="Q70" s="18">
        <f t="shared" si="1"/>
        <v>7674800</v>
      </c>
      <c r="R70" s="18">
        <v>0</v>
      </c>
      <c r="S70" s="18">
        <v>894600</v>
      </c>
      <c r="T70" s="18">
        <v>5845000</v>
      </c>
      <c r="U70" s="16" t="s">
        <v>61</v>
      </c>
      <c r="V70" s="18">
        <v>935200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227</v>
      </c>
      <c r="B71" s="17" t="s">
        <v>228</v>
      </c>
      <c r="C71" s="16" t="s">
        <v>47</v>
      </c>
      <c r="D71" s="16" t="s">
        <v>73</v>
      </c>
      <c r="E71" s="16" t="s">
        <v>74</v>
      </c>
      <c r="F71" s="16" t="s">
        <v>515</v>
      </c>
      <c r="G71" s="16" t="s">
        <v>51</v>
      </c>
      <c r="H71" s="16" t="s">
        <v>240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1"/>
        <v>230177837.15000001</v>
      </c>
      <c r="R71" s="18">
        <v>0</v>
      </c>
      <c r="S71" s="18">
        <v>165550950</v>
      </c>
      <c r="T71" s="18">
        <v>0</v>
      </c>
      <c r="U71" s="16" t="s">
        <v>50</v>
      </c>
      <c r="V71" s="18">
        <v>0</v>
      </c>
      <c r="W71" s="18">
        <v>55712833.75</v>
      </c>
      <c r="X71" s="16" t="s">
        <v>61</v>
      </c>
      <c r="Y71" s="18">
        <v>8914053.4000000004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229</v>
      </c>
      <c r="B72" s="17" t="s">
        <v>228</v>
      </c>
      <c r="C72" s="16" t="s">
        <v>47</v>
      </c>
      <c r="D72" s="16" t="s">
        <v>73</v>
      </c>
      <c r="E72" s="16" t="s">
        <v>74</v>
      </c>
      <c r="F72" s="16" t="s">
        <v>515</v>
      </c>
      <c r="G72" s="16" t="s">
        <v>83</v>
      </c>
      <c r="H72" s="16" t="s">
        <v>53</v>
      </c>
      <c r="I72" s="18" t="s">
        <v>242</v>
      </c>
      <c r="J72" s="18" t="s">
        <v>53</v>
      </c>
      <c r="K72" s="18" t="s">
        <v>243</v>
      </c>
      <c r="L72" s="18" t="s">
        <v>228</v>
      </c>
      <c r="M72" s="18">
        <v>9664830</v>
      </c>
      <c r="N72" s="16" t="s">
        <v>86</v>
      </c>
      <c r="O72" s="16" t="s">
        <v>244</v>
      </c>
      <c r="P72" s="16" t="s">
        <v>245</v>
      </c>
      <c r="Q72" s="18">
        <f t="shared" ref="Q72:Q103" si="2">SUM(S72:AP72)</f>
        <v>-9664830</v>
      </c>
      <c r="R72" s="18">
        <v>0</v>
      </c>
      <c r="S72" s="18">
        <v>0</v>
      </c>
      <c r="T72" s="18">
        <v>0</v>
      </c>
      <c r="U72" s="16" t="s">
        <v>50</v>
      </c>
      <c r="V72" s="18">
        <v>0</v>
      </c>
      <c r="W72" s="18">
        <v>-8331750</v>
      </c>
      <c r="X72" s="16" t="s">
        <v>61</v>
      </c>
      <c r="Y72" s="18">
        <v>-1333080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231</v>
      </c>
      <c r="B73" s="17" t="s">
        <v>228</v>
      </c>
      <c r="C73" s="16" t="s">
        <v>47</v>
      </c>
      <c r="D73" s="16" t="s">
        <v>90</v>
      </c>
      <c r="E73" s="16" t="s">
        <v>91</v>
      </c>
      <c r="F73" s="16" t="s">
        <v>531</v>
      </c>
      <c r="G73" s="16" t="s">
        <v>51</v>
      </c>
      <c r="H73" s="16" t="s">
        <v>247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 t="shared" si="2"/>
        <v>73600269</v>
      </c>
      <c r="R73" s="18">
        <v>0</v>
      </c>
      <c r="S73" s="18">
        <v>55093165</v>
      </c>
      <c r="T73" s="18">
        <v>0</v>
      </c>
      <c r="U73" s="16" t="s">
        <v>50</v>
      </c>
      <c r="V73" s="18">
        <v>0</v>
      </c>
      <c r="W73" s="18">
        <v>15954400</v>
      </c>
      <c r="X73" s="16" t="s">
        <v>50</v>
      </c>
      <c r="Y73" s="18">
        <v>2552704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233</v>
      </c>
      <c r="B74" s="17" t="s">
        <v>228</v>
      </c>
      <c r="C74" s="16" t="s">
        <v>47</v>
      </c>
      <c r="D74" s="16" t="s">
        <v>90</v>
      </c>
      <c r="E74" s="16" t="s">
        <v>91</v>
      </c>
      <c r="F74" s="16" t="s">
        <v>531</v>
      </c>
      <c r="G74" s="16" t="s">
        <v>51</v>
      </c>
      <c r="H74" s="16" t="s">
        <v>249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250</v>
      </c>
      <c r="P74" s="16" t="s">
        <v>251</v>
      </c>
      <c r="Q74" s="18">
        <f t="shared" si="2"/>
        <v>7571900</v>
      </c>
      <c r="R74" s="18">
        <v>0</v>
      </c>
      <c r="S74" s="18">
        <v>0</v>
      </c>
      <c r="T74" s="18">
        <v>6527500</v>
      </c>
      <c r="U74" s="16" t="s">
        <v>61</v>
      </c>
      <c r="V74" s="18">
        <v>1044400</v>
      </c>
      <c r="W74" s="18">
        <v>0</v>
      </c>
      <c r="X74" s="16" t="s">
        <v>50</v>
      </c>
      <c r="Y74" s="18">
        <v>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235</v>
      </c>
      <c r="B75" s="17" t="s">
        <v>228</v>
      </c>
      <c r="C75" s="16" t="s">
        <v>47</v>
      </c>
      <c r="D75" s="16" t="s">
        <v>90</v>
      </c>
      <c r="E75" s="16" t="s">
        <v>91</v>
      </c>
      <c r="F75" s="16" t="s">
        <v>531</v>
      </c>
      <c r="G75" s="16" t="s">
        <v>51</v>
      </c>
      <c r="H75" s="16" t="s">
        <v>253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54</v>
      </c>
      <c r="P75" s="16" t="s">
        <v>53</v>
      </c>
      <c r="Q75" s="18">
        <f t="shared" si="2"/>
        <v>507292911.94999999</v>
      </c>
      <c r="R75" s="18">
        <v>0</v>
      </c>
      <c r="S75" s="18">
        <v>418277026.25</v>
      </c>
      <c r="T75" s="18">
        <v>0</v>
      </c>
      <c r="U75" s="16" t="s">
        <v>50</v>
      </c>
      <c r="V75" s="18">
        <v>0</v>
      </c>
      <c r="W75" s="18">
        <v>76737832.5</v>
      </c>
      <c r="X75" s="16" t="s">
        <v>50</v>
      </c>
      <c r="Y75" s="18">
        <v>12278053.199999999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239</v>
      </c>
      <c r="B76" s="17" t="s">
        <v>228</v>
      </c>
      <c r="C76" s="16" t="s">
        <v>47</v>
      </c>
      <c r="D76" s="16" t="s">
        <v>90</v>
      </c>
      <c r="E76" s="16" t="s">
        <v>91</v>
      </c>
      <c r="F76" s="16" t="s">
        <v>531</v>
      </c>
      <c r="G76" s="16" t="s">
        <v>83</v>
      </c>
      <c r="H76" s="16" t="s">
        <v>53</v>
      </c>
      <c r="I76" s="18" t="s">
        <v>255</v>
      </c>
      <c r="J76" s="18" t="s">
        <v>53</v>
      </c>
      <c r="K76" s="18" t="s">
        <v>256</v>
      </c>
      <c r="L76" s="18" t="s">
        <v>228</v>
      </c>
      <c r="M76" s="18">
        <v>26666185.350000001</v>
      </c>
      <c r="N76" s="16" t="s">
        <v>86</v>
      </c>
      <c r="O76" s="16" t="s">
        <v>257</v>
      </c>
      <c r="P76" s="16" t="s">
        <v>258</v>
      </c>
      <c r="Q76" s="18">
        <f t="shared" si="2"/>
        <v>-26666185.350000001</v>
      </c>
      <c r="R76" s="18">
        <v>0</v>
      </c>
      <c r="S76" s="18">
        <v>-18901750</v>
      </c>
      <c r="T76" s="18">
        <v>0</v>
      </c>
      <c r="U76" s="16" t="s">
        <v>50</v>
      </c>
      <c r="V76" s="18">
        <v>0</v>
      </c>
      <c r="W76" s="18">
        <v>-6693478.75</v>
      </c>
      <c r="X76" s="16" t="s">
        <v>61</v>
      </c>
      <c r="Y76" s="18">
        <v>-1070956.6000000001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241</v>
      </c>
      <c r="B77" s="17" t="s">
        <v>228</v>
      </c>
      <c r="C77" s="16" t="s">
        <v>47</v>
      </c>
      <c r="D77" s="16" t="s">
        <v>94</v>
      </c>
      <c r="E77" s="16" t="s">
        <v>95</v>
      </c>
      <c r="F77" s="16" t="s">
        <v>489</v>
      </c>
      <c r="G77" s="16" t="s">
        <v>51</v>
      </c>
      <c r="H77" s="16" t="s">
        <v>260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 t="shared" si="2"/>
        <v>640283851.45000005</v>
      </c>
      <c r="R77" s="18">
        <v>0</v>
      </c>
      <c r="S77" s="18">
        <v>473195637.5</v>
      </c>
      <c r="T77" s="18">
        <v>0</v>
      </c>
      <c r="U77" s="16" t="s">
        <v>50</v>
      </c>
      <c r="V77" s="18">
        <v>0</v>
      </c>
      <c r="W77" s="18">
        <v>144041563.75</v>
      </c>
      <c r="X77" s="16" t="s">
        <v>61</v>
      </c>
      <c r="Y77" s="18">
        <v>23046650.199999999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x14ac:dyDescent="0.25">
      <c r="A78" s="16" t="s">
        <v>246</v>
      </c>
      <c r="B78" s="14" t="s">
        <v>262</v>
      </c>
      <c r="C78" s="13" t="s">
        <v>47</v>
      </c>
      <c r="D78" s="13" t="s">
        <v>48</v>
      </c>
      <c r="E78" s="13" t="s">
        <v>49</v>
      </c>
      <c r="F78" s="13" t="s">
        <v>486</v>
      </c>
      <c r="G78" s="13" t="s">
        <v>51</v>
      </c>
      <c r="H78" s="13" t="s">
        <v>263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54</v>
      </c>
      <c r="P78" s="13" t="s">
        <v>53</v>
      </c>
      <c r="Q78" s="18">
        <f t="shared" si="2"/>
        <v>1430618197.3</v>
      </c>
      <c r="R78" s="15">
        <v>0</v>
      </c>
      <c r="S78" s="15">
        <v>1051339523.75</v>
      </c>
      <c r="T78" s="15">
        <v>0</v>
      </c>
      <c r="U78" s="13" t="s">
        <v>50</v>
      </c>
      <c r="V78" s="15">
        <v>0</v>
      </c>
      <c r="W78" s="15">
        <v>326964373.75</v>
      </c>
      <c r="X78" s="13" t="s">
        <v>61</v>
      </c>
      <c r="Y78" s="15">
        <v>52314299.799999997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19" customFormat="1" x14ac:dyDescent="0.25">
      <c r="A79" s="16" t="s">
        <v>248</v>
      </c>
      <c r="B79" s="17" t="s">
        <v>262</v>
      </c>
      <c r="C79" s="16" t="s">
        <v>47</v>
      </c>
      <c r="D79" s="16" t="s">
        <v>69</v>
      </c>
      <c r="E79" s="16" t="s">
        <v>70</v>
      </c>
      <c r="F79" s="16" t="s">
        <v>500</v>
      </c>
      <c r="G79" s="16" t="s">
        <v>51</v>
      </c>
      <c r="H79" s="16" t="s">
        <v>265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1134688620.1500001</v>
      </c>
      <c r="R79" s="18">
        <v>0</v>
      </c>
      <c r="S79" s="18">
        <v>855930025</v>
      </c>
      <c r="T79" s="18">
        <v>0</v>
      </c>
      <c r="U79" s="16" t="s">
        <v>50</v>
      </c>
      <c r="V79" s="18">
        <v>0</v>
      </c>
      <c r="W79" s="18">
        <v>240309133.75</v>
      </c>
      <c r="X79" s="16" t="s">
        <v>61</v>
      </c>
      <c r="Y79" s="18">
        <v>38449461.400000006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252</v>
      </c>
      <c r="B80" s="17" t="s">
        <v>262</v>
      </c>
      <c r="C80" s="16" t="s">
        <v>47</v>
      </c>
      <c r="D80" s="16" t="s">
        <v>69</v>
      </c>
      <c r="E80" s="16" t="s">
        <v>70</v>
      </c>
      <c r="F80" s="16" t="s">
        <v>500</v>
      </c>
      <c r="G80" s="16" t="s">
        <v>51</v>
      </c>
      <c r="H80" s="16" t="s">
        <v>267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268</v>
      </c>
      <c r="P80" s="16" t="s">
        <v>269</v>
      </c>
      <c r="Q80" s="18">
        <f t="shared" si="2"/>
        <v>26641300</v>
      </c>
      <c r="R80" s="18">
        <v>0</v>
      </c>
      <c r="S80" s="18">
        <v>21140000</v>
      </c>
      <c r="T80" s="18">
        <v>4742500</v>
      </c>
      <c r="U80" s="16" t="s">
        <v>61</v>
      </c>
      <c r="V80" s="18">
        <v>758800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254</v>
      </c>
      <c r="B81" s="17" t="s">
        <v>262</v>
      </c>
      <c r="C81" s="16" t="s">
        <v>47</v>
      </c>
      <c r="D81" s="16" t="s">
        <v>69</v>
      </c>
      <c r="E81" s="16" t="s">
        <v>70</v>
      </c>
      <c r="F81" s="16" t="s">
        <v>500</v>
      </c>
      <c r="G81" s="16" t="s">
        <v>51</v>
      </c>
      <c r="H81" s="16" t="s">
        <v>271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272</v>
      </c>
      <c r="P81" s="16" t="s">
        <v>273</v>
      </c>
      <c r="Q81" s="18">
        <f t="shared" si="2"/>
        <v>1715350</v>
      </c>
      <c r="R81" s="18">
        <v>0</v>
      </c>
      <c r="S81" s="18">
        <v>0</v>
      </c>
      <c r="T81" s="18">
        <v>0</v>
      </c>
      <c r="U81" s="16" t="s">
        <v>50</v>
      </c>
      <c r="V81" s="18">
        <v>0</v>
      </c>
      <c r="W81" s="18">
        <v>1478750</v>
      </c>
      <c r="X81" s="16" t="s">
        <v>61</v>
      </c>
      <c r="Y81" s="18">
        <v>236600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259</v>
      </c>
      <c r="B82" s="17" t="s">
        <v>262</v>
      </c>
      <c r="C82" s="16" t="s">
        <v>47</v>
      </c>
      <c r="D82" s="16" t="s">
        <v>73</v>
      </c>
      <c r="E82" s="16" t="s">
        <v>74</v>
      </c>
      <c r="F82" s="16" t="s">
        <v>516</v>
      </c>
      <c r="G82" s="16" t="s">
        <v>51</v>
      </c>
      <c r="H82" s="16" t="s">
        <v>275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 t="shared" si="2"/>
        <v>860126588.05159998</v>
      </c>
      <c r="R82" s="18">
        <v>0</v>
      </c>
      <c r="S82" s="18">
        <v>596490712.5</v>
      </c>
      <c r="T82" s="18">
        <v>0</v>
      </c>
      <c r="U82" s="16" t="s">
        <v>50</v>
      </c>
      <c r="V82" s="18">
        <v>0</v>
      </c>
      <c r="W82" s="18">
        <v>227272306.50999999</v>
      </c>
      <c r="X82" s="16" t="s">
        <v>61</v>
      </c>
      <c r="Y82" s="18">
        <v>36363569.041600004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261</v>
      </c>
      <c r="B83" s="17" t="s">
        <v>262</v>
      </c>
      <c r="C83" s="16" t="s">
        <v>47</v>
      </c>
      <c r="D83" s="16" t="s">
        <v>73</v>
      </c>
      <c r="E83" s="16" t="s">
        <v>74</v>
      </c>
      <c r="F83" s="16" t="s">
        <v>516</v>
      </c>
      <c r="G83" s="16" t="s">
        <v>51</v>
      </c>
      <c r="H83" s="16" t="s">
        <v>277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278</v>
      </c>
      <c r="P83" s="16" t="s">
        <v>279</v>
      </c>
      <c r="Q83" s="18">
        <f t="shared" si="2"/>
        <v>15097525</v>
      </c>
      <c r="R83" s="18">
        <v>0</v>
      </c>
      <c r="S83" s="18">
        <v>11534875</v>
      </c>
      <c r="T83" s="18">
        <v>3071250</v>
      </c>
      <c r="U83" s="16" t="s">
        <v>61</v>
      </c>
      <c r="V83" s="18">
        <v>491400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264</v>
      </c>
      <c r="B84" s="17" t="s">
        <v>262</v>
      </c>
      <c r="C84" s="16" t="s">
        <v>47</v>
      </c>
      <c r="D84" s="16" t="s">
        <v>73</v>
      </c>
      <c r="E84" s="16" t="s">
        <v>74</v>
      </c>
      <c r="F84" s="16" t="s">
        <v>516</v>
      </c>
      <c r="G84" s="16" t="s">
        <v>51</v>
      </c>
      <c r="H84" s="16" t="s">
        <v>281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351621810.39999998</v>
      </c>
      <c r="R84" s="18">
        <v>0</v>
      </c>
      <c r="S84" s="18">
        <v>204187112.5</v>
      </c>
      <c r="T84" s="18">
        <v>0</v>
      </c>
      <c r="U84" s="16" t="s">
        <v>50</v>
      </c>
      <c r="V84" s="18">
        <v>0</v>
      </c>
      <c r="W84" s="18">
        <v>127098877.5</v>
      </c>
      <c r="X84" s="16" t="s">
        <v>61</v>
      </c>
      <c r="Y84" s="18">
        <v>20335820.399999999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266</v>
      </c>
      <c r="B85" s="17" t="s">
        <v>262</v>
      </c>
      <c r="C85" s="16" t="s">
        <v>47</v>
      </c>
      <c r="D85" s="16" t="s">
        <v>90</v>
      </c>
      <c r="E85" s="16" t="s">
        <v>91</v>
      </c>
      <c r="F85" s="16" t="s">
        <v>532</v>
      </c>
      <c r="G85" s="16" t="s">
        <v>51</v>
      </c>
      <c r="H85" s="16" t="s">
        <v>283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2"/>
        <v>1099344273.8380501</v>
      </c>
      <c r="R85" s="18">
        <v>0</v>
      </c>
      <c r="S85" s="18">
        <v>833758241.93325007</v>
      </c>
      <c r="T85" s="18">
        <v>0</v>
      </c>
      <c r="U85" s="16" t="s">
        <v>50</v>
      </c>
      <c r="V85" s="18">
        <v>0</v>
      </c>
      <c r="W85" s="18">
        <v>228953475.78</v>
      </c>
      <c r="X85" s="16" t="s">
        <v>61</v>
      </c>
      <c r="Y85" s="18">
        <v>36632556.124799997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270</v>
      </c>
      <c r="B86" s="17" t="s">
        <v>262</v>
      </c>
      <c r="C86" s="16" t="s">
        <v>47</v>
      </c>
      <c r="D86" s="16" t="s">
        <v>90</v>
      </c>
      <c r="E86" s="16" t="s">
        <v>91</v>
      </c>
      <c r="F86" s="16" t="s">
        <v>532</v>
      </c>
      <c r="G86" s="16" t="s">
        <v>83</v>
      </c>
      <c r="H86" s="16" t="s">
        <v>53</v>
      </c>
      <c r="I86" s="18" t="s">
        <v>285</v>
      </c>
      <c r="J86" s="18" t="s">
        <v>53</v>
      </c>
      <c r="K86" s="18" t="s">
        <v>286</v>
      </c>
      <c r="L86" s="18" t="s">
        <v>262</v>
      </c>
      <c r="M86" s="18">
        <v>120567402.73</v>
      </c>
      <c r="N86" s="16" t="s">
        <v>86</v>
      </c>
      <c r="O86" s="16" t="s">
        <v>287</v>
      </c>
      <c r="P86" s="16" t="s">
        <v>288</v>
      </c>
      <c r="Q86" s="18">
        <f t="shared" si="2"/>
        <v>-3370000</v>
      </c>
      <c r="R86" s="18">
        <v>0</v>
      </c>
      <c r="S86" s="18">
        <v>-3370000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274</v>
      </c>
      <c r="B87" s="17" t="s">
        <v>262</v>
      </c>
      <c r="C87" s="16" t="s">
        <v>47</v>
      </c>
      <c r="D87" s="16" t="s">
        <v>94</v>
      </c>
      <c r="E87" s="16" t="s">
        <v>95</v>
      </c>
      <c r="F87" s="16" t="s">
        <v>490</v>
      </c>
      <c r="G87" s="16" t="s">
        <v>51</v>
      </c>
      <c r="H87" s="16" t="s">
        <v>290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440067889.35479999</v>
      </c>
      <c r="R87" s="18">
        <v>0</v>
      </c>
      <c r="S87" s="18">
        <v>290632540</v>
      </c>
      <c r="T87" s="18">
        <v>0</v>
      </c>
      <c r="U87" s="16" t="s">
        <v>50</v>
      </c>
      <c r="V87" s="18">
        <v>0</v>
      </c>
      <c r="W87" s="18">
        <v>128823577.03</v>
      </c>
      <c r="X87" s="16" t="s">
        <v>61</v>
      </c>
      <c r="Y87" s="18">
        <v>20611772.3248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276</v>
      </c>
      <c r="B88" s="17" t="s">
        <v>262</v>
      </c>
      <c r="C88" s="16" t="s">
        <v>47</v>
      </c>
      <c r="D88" s="16" t="s">
        <v>94</v>
      </c>
      <c r="E88" s="16" t="s">
        <v>95</v>
      </c>
      <c r="F88" s="16" t="s">
        <v>490</v>
      </c>
      <c r="G88" s="16" t="s">
        <v>83</v>
      </c>
      <c r="H88" s="16" t="s">
        <v>53</v>
      </c>
      <c r="I88" s="18" t="s">
        <v>292</v>
      </c>
      <c r="J88" s="18" t="s">
        <v>53</v>
      </c>
      <c r="K88" s="18" t="s">
        <v>293</v>
      </c>
      <c r="L88" s="18" t="s">
        <v>262</v>
      </c>
      <c r="M88" s="18">
        <v>1299200</v>
      </c>
      <c r="N88" s="16" t="s">
        <v>86</v>
      </c>
      <c r="O88" s="16" t="s">
        <v>294</v>
      </c>
      <c r="P88" s="16" t="s">
        <v>295</v>
      </c>
      <c r="Q88" s="18">
        <f t="shared" si="2"/>
        <v>-1299200</v>
      </c>
      <c r="R88" s="18">
        <v>0</v>
      </c>
      <c r="S88" s="18">
        <v>0</v>
      </c>
      <c r="T88" s="18">
        <v>0</v>
      </c>
      <c r="U88" s="16" t="s">
        <v>50</v>
      </c>
      <c r="V88" s="18">
        <v>0</v>
      </c>
      <c r="W88" s="18">
        <v>-1120000</v>
      </c>
      <c r="X88" s="16" t="s">
        <v>61</v>
      </c>
      <c r="Y88" s="18">
        <v>-179200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280</v>
      </c>
      <c r="B89" s="17" t="s">
        <v>262</v>
      </c>
      <c r="C89" s="16" t="s">
        <v>47</v>
      </c>
      <c r="D89" s="16" t="s">
        <v>94</v>
      </c>
      <c r="E89" s="16" t="s">
        <v>95</v>
      </c>
      <c r="F89" s="16" t="s">
        <v>490</v>
      </c>
      <c r="G89" s="16" t="s">
        <v>83</v>
      </c>
      <c r="H89" s="16" t="s">
        <v>53</v>
      </c>
      <c r="I89" s="18" t="s">
        <v>297</v>
      </c>
      <c r="J89" s="18" t="s">
        <v>53</v>
      </c>
      <c r="K89" s="18" t="s">
        <v>298</v>
      </c>
      <c r="L89" s="18" t="s">
        <v>262</v>
      </c>
      <c r="M89" s="18">
        <v>25865910</v>
      </c>
      <c r="N89" s="16" t="s">
        <v>86</v>
      </c>
      <c r="O89" s="16" t="s">
        <v>299</v>
      </c>
      <c r="P89" s="16" t="s">
        <v>300</v>
      </c>
      <c r="Q89" s="18">
        <f t="shared" si="2"/>
        <v>-25865910</v>
      </c>
      <c r="R89" s="18">
        <v>0</v>
      </c>
      <c r="S89" s="18">
        <v>-16006200</v>
      </c>
      <c r="T89" s="18">
        <v>0</v>
      </c>
      <c r="U89" s="16" t="s">
        <v>50</v>
      </c>
      <c r="V89" s="18">
        <v>0</v>
      </c>
      <c r="W89" s="18">
        <v>-8499750</v>
      </c>
      <c r="X89" s="16" t="s">
        <v>61</v>
      </c>
      <c r="Y89" s="18">
        <v>-1359960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x14ac:dyDescent="0.25">
      <c r="A90" s="16" t="s">
        <v>282</v>
      </c>
      <c r="B90" s="14" t="s">
        <v>302</v>
      </c>
      <c r="C90" s="13" t="s">
        <v>47</v>
      </c>
      <c r="D90" s="13" t="s">
        <v>48</v>
      </c>
      <c r="E90" s="13" t="s">
        <v>49</v>
      </c>
      <c r="F90" s="13" t="s">
        <v>487</v>
      </c>
      <c r="G90" s="13" t="s">
        <v>51</v>
      </c>
      <c r="H90" s="13" t="s">
        <v>303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54</v>
      </c>
      <c r="P90" s="13" t="s">
        <v>53</v>
      </c>
      <c r="Q90" s="18">
        <f t="shared" si="2"/>
        <v>825927677.85759997</v>
      </c>
      <c r="R90" s="15">
        <v>0</v>
      </c>
      <c r="S90" s="15">
        <v>592397031.45599997</v>
      </c>
      <c r="T90" s="15">
        <v>0</v>
      </c>
      <c r="U90" s="13" t="s">
        <v>50</v>
      </c>
      <c r="V90" s="15">
        <v>0</v>
      </c>
      <c r="W90" s="15">
        <v>201319522.75999999</v>
      </c>
      <c r="X90" s="13" t="s">
        <v>50</v>
      </c>
      <c r="Y90" s="15">
        <v>32211123.641600002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s="19" customFormat="1" x14ac:dyDescent="0.25">
      <c r="A91" s="16" t="s">
        <v>284</v>
      </c>
      <c r="B91" s="17" t="s">
        <v>302</v>
      </c>
      <c r="C91" s="16" t="s">
        <v>47</v>
      </c>
      <c r="D91" s="16" t="s">
        <v>69</v>
      </c>
      <c r="E91" s="16" t="s">
        <v>70</v>
      </c>
      <c r="F91" s="16" t="s">
        <v>501</v>
      </c>
      <c r="G91" s="16" t="s">
        <v>51</v>
      </c>
      <c r="H91" s="16" t="s">
        <v>305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2"/>
        <v>874234807.20000005</v>
      </c>
      <c r="R91" s="18">
        <v>0</v>
      </c>
      <c r="S91" s="18">
        <v>725595516</v>
      </c>
      <c r="T91" s="18">
        <v>0</v>
      </c>
      <c r="U91" s="16" t="s">
        <v>50</v>
      </c>
      <c r="V91" s="18">
        <v>0</v>
      </c>
      <c r="W91" s="18">
        <v>128137320</v>
      </c>
      <c r="X91" s="16" t="s">
        <v>61</v>
      </c>
      <c r="Y91" s="18">
        <v>20501971.199999999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6" t="s">
        <v>289</v>
      </c>
      <c r="B92" s="17" t="s">
        <v>302</v>
      </c>
      <c r="C92" s="16" t="s">
        <v>47</v>
      </c>
      <c r="D92" s="16" t="s">
        <v>73</v>
      </c>
      <c r="E92" s="16" t="s">
        <v>74</v>
      </c>
      <c r="F92" s="16" t="s">
        <v>517</v>
      </c>
      <c r="G92" s="16" t="s">
        <v>51</v>
      </c>
      <c r="H92" s="16" t="s">
        <v>307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 t="shared" si="2"/>
        <v>998145407.66454995</v>
      </c>
      <c r="R92" s="18">
        <v>0</v>
      </c>
      <c r="S92" s="18">
        <v>618421403.40974998</v>
      </c>
      <c r="T92" s="18">
        <v>0</v>
      </c>
      <c r="U92" s="16" t="s">
        <v>50</v>
      </c>
      <c r="V92" s="18">
        <v>0</v>
      </c>
      <c r="W92" s="18">
        <v>327348279.52999997</v>
      </c>
      <c r="X92" s="16" t="s">
        <v>50</v>
      </c>
      <c r="Y92" s="18">
        <v>52375724.724799998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16" t="s">
        <v>291</v>
      </c>
      <c r="B93" s="17" t="s">
        <v>302</v>
      </c>
      <c r="C93" s="16" t="s">
        <v>47</v>
      </c>
      <c r="D93" s="16" t="s">
        <v>90</v>
      </c>
      <c r="E93" s="16" t="s">
        <v>91</v>
      </c>
      <c r="F93" s="16" t="s">
        <v>533</v>
      </c>
      <c r="G93" s="16" t="s">
        <v>51</v>
      </c>
      <c r="H93" s="16" t="s">
        <v>309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54</v>
      </c>
      <c r="P93" s="16" t="s">
        <v>53</v>
      </c>
      <c r="Q93" s="18">
        <f t="shared" si="2"/>
        <v>764478136.5</v>
      </c>
      <c r="R93" s="18">
        <v>0</v>
      </c>
      <c r="S93" s="18">
        <v>511837241.5</v>
      </c>
      <c r="T93" s="18">
        <v>0</v>
      </c>
      <c r="U93" s="16" t="s">
        <v>50</v>
      </c>
      <c r="V93" s="18">
        <v>0</v>
      </c>
      <c r="W93" s="18">
        <v>217793875</v>
      </c>
      <c r="X93" s="16" t="s">
        <v>61</v>
      </c>
      <c r="Y93" s="18">
        <v>34847020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6" t="s">
        <v>296</v>
      </c>
      <c r="B94" s="17" t="s">
        <v>302</v>
      </c>
      <c r="C94" s="16" t="s">
        <v>47</v>
      </c>
      <c r="D94" s="16" t="s">
        <v>94</v>
      </c>
      <c r="E94" s="16" t="s">
        <v>95</v>
      </c>
      <c r="F94" s="16" t="s">
        <v>491</v>
      </c>
      <c r="G94" s="16" t="s">
        <v>51</v>
      </c>
      <c r="H94" s="16" t="s">
        <v>311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 t="shared" si="2"/>
        <v>597807491.03999996</v>
      </c>
      <c r="R94" s="18">
        <v>0</v>
      </c>
      <c r="S94" s="18">
        <v>395048430</v>
      </c>
      <c r="T94" s="18">
        <v>0</v>
      </c>
      <c r="U94" s="16" t="s">
        <v>50</v>
      </c>
      <c r="V94" s="18">
        <v>0</v>
      </c>
      <c r="W94" s="18">
        <v>174792294</v>
      </c>
      <c r="X94" s="16" t="s">
        <v>50</v>
      </c>
      <c r="Y94" s="18">
        <v>27966767.039999999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x14ac:dyDescent="0.25">
      <c r="A95" s="16" t="s">
        <v>301</v>
      </c>
      <c r="B95" s="14" t="s">
        <v>313</v>
      </c>
      <c r="C95" s="13" t="s">
        <v>47</v>
      </c>
      <c r="D95" s="13" t="s">
        <v>48</v>
      </c>
      <c r="E95" s="13" t="s">
        <v>49</v>
      </c>
      <c r="F95" s="13" t="s">
        <v>479</v>
      </c>
      <c r="G95" s="13" t="s">
        <v>51</v>
      </c>
      <c r="H95" s="13" t="s">
        <v>315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54</v>
      </c>
      <c r="P95" s="13" t="s">
        <v>53</v>
      </c>
      <c r="Q95" s="18">
        <f t="shared" si="2"/>
        <v>383508317.19999999</v>
      </c>
      <c r="R95" s="15">
        <v>0</v>
      </c>
      <c r="S95" s="15">
        <v>309086928</v>
      </c>
      <c r="T95" s="15">
        <v>0</v>
      </c>
      <c r="U95" s="13" t="s">
        <v>50</v>
      </c>
      <c r="V95" s="15">
        <v>0</v>
      </c>
      <c r="W95" s="15">
        <v>64156370</v>
      </c>
      <c r="X95" s="13" t="s">
        <v>50</v>
      </c>
      <c r="Y95" s="15">
        <v>10265019.199999999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s="19" customFormat="1" x14ac:dyDescent="0.25">
      <c r="A96" s="16" t="s">
        <v>304</v>
      </c>
      <c r="B96" s="17" t="s">
        <v>313</v>
      </c>
      <c r="C96" s="16" t="s">
        <v>47</v>
      </c>
      <c r="D96" s="16" t="s">
        <v>69</v>
      </c>
      <c r="E96" s="16" t="s">
        <v>70</v>
      </c>
      <c r="F96" s="16" t="s">
        <v>502</v>
      </c>
      <c r="G96" s="16" t="s">
        <v>51</v>
      </c>
      <c r="H96" s="16" t="s">
        <v>317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 t="shared" si="2"/>
        <v>237034962</v>
      </c>
      <c r="R96" s="18">
        <v>0</v>
      </c>
      <c r="S96" s="18">
        <v>198388170</v>
      </c>
      <c r="T96" s="18">
        <v>0</v>
      </c>
      <c r="U96" s="16" t="s">
        <v>50</v>
      </c>
      <c r="V96" s="18">
        <v>0</v>
      </c>
      <c r="W96" s="18">
        <v>33316200</v>
      </c>
      <c r="X96" s="16" t="s">
        <v>61</v>
      </c>
      <c r="Y96" s="18">
        <v>5330592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306</v>
      </c>
      <c r="B97" s="17" t="s">
        <v>313</v>
      </c>
      <c r="C97" s="16" t="s">
        <v>47</v>
      </c>
      <c r="D97" s="16" t="s">
        <v>69</v>
      </c>
      <c r="E97" s="16" t="s">
        <v>70</v>
      </c>
      <c r="F97" s="16" t="s">
        <v>502</v>
      </c>
      <c r="G97" s="16" t="s">
        <v>51</v>
      </c>
      <c r="H97" s="16" t="s">
        <v>319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320</v>
      </c>
      <c r="P97" s="16" t="s">
        <v>321</v>
      </c>
      <c r="Q97" s="18">
        <f t="shared" si="2"/>
        <v>11433600</v>
      </c>
      <c r="R97" s="18">
        <v>0</v>
      </c>
      <c r="S97" s="18">
        <v>11433600</v>
      </c>
      <c r="T97" s="18">
        <v>0</v>
      </c>
      <c r="U97" s="16" t="s">
        <v>50</v>
      </c>
      <c r="V97" s="18">
        <v>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308</v>
      </c>
      <c r="B98" s="17" t="s">
        <v>313</v>
      </c>
      <c r="C98" s="16" t="s">
        <v>47</v>
      </c>
      <c r="D98" s="16" t="s">
        <v>69</v>
      </c>
      <c r="E98" s="16" t="s">
        <v>70</v>
      </c>
      <c r="F98" s="16" t="s">
        <v>502</v>
      </c>
      <c r="G98" s="16" t="s">
        <v>51</v>
      </c>
      <c r="H98" s="16" t="s">
        <v>323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 t="shared" si="2"/>
        <v>302295092.39999998</v>
      </c>
      <c r="R98" s="18">
        <v>0</v>
      </c>
      <c r="S98" s="18">
        <v>203789412</v>
      </c>
      <c r="T98" s="18">
        <v>0</v>
      </c>
      <c r="U98" s="16" t="s">
        <v>50</v>
      </c>
      <c r="V98" s="18">
        <v>0</v>
      </c>
      <c r="W98" s="18">
        <v>84918690</v>
      </c>
      <c r="X98" s="16" t="s">
        <v>50</v>
      </c>
      <c r="Y98" s="18">
        <v>13586990.4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310</v>
      </c>
      <c r="B99" s="17" t="s">
        <v>313</v>
      </c>
      <c r="C99" s="16" t="s">
        <v>47</v>
      </c>
      <c r="D99" s="16" t="s">
        <v>73</v>
      </c>
      <c r="E99" s="16" t="s">
        <v>74</v>
      </c>
      <c r="F99" s="16" t="s">
        <v>518</v>
      </c>
      <c r="G99" s="16" t="s">
        <v>51</v>
      </c>
      <c r="H99" s="16" t="s">
        <v>325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2"/>
        <v>633737104.55999994</v>
      </c>
      <c r="R99" s="18">
        <v>0</v>
      </c>
      <c r="S99" s="18">
        <v>488512539</v>
      </c>
      <c r="T99" s="18">
        <v>0</v>
      </c>
      <c r="U99" s="16" t="s">
        <v>50</v>
      </c>
      <c r="V99" s="18">
        <v>0</v>
      </c>
      <c r="W99" s="18">
        <v>125193591</v>
      </c>
      <c r="X99" s="16" t="s">
        <v>61</v>
      </c>
      <c r="Y99" s="18">
        <v>20030974.559999999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312</v>
      </c>
      <c r="B100" s="17" t="s">
        <v>313</v>
      </c>
      <c r="C100" s="16" t="s">
        <v>47</v>
      </c>
      <c r="D100" s="16" t="s">
        <v>90</v>
      </c>
      <c r="E100" s="16" t="s">
        <v>91</v>
      </c>
      <c r="F100" s="16" t="s">
        <v>534</v>
      </c>
      <c r="G100" s="16" t="s">
        <v>51</v>
      </c>
      <c r="H100" s="16" t="s">
        <v>327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18">
        <f t="shared" si="2"/>
        <v>593927411.4016</v>
      </c>
      <c r="R100" s="18">
        <v>0</v>
      </c>
      <c r="S100" s="18">
        <v>467631341</v>
      </c>
      <c r="T100" s="18">
        <v>0</v>
      </c>
      <c r="U100" s="16" t="s">
        <v>50</v>
      </c>
      <c r="V100" s="18">
        <v>0</v>
      </c>
      <c r="W100" s="18">
        <v>108875922.76000001</v>
      </c>
      <c r="X100" s="16" t="s">
        <v>61</v>
      </c>
      <c r="Y100" s="18">
        <v>17420147.641599998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314</v>
      </c>
      <c r="B101" s="17" t="s">
        <v>313</v>
      </c>
      <c r="C101" s="16" t="s">
        <v>47</v>
      </c>
      <c r="D101" s="16" t="s">
        <v>90</v>
      </c>
      <c r="E101" s="16" t="s">
        <v>91</v>
      </c>
      <c r="F101" s="16" t="s">
        <v>534</v>
      </c>
      <c r="G101" s="16" t="s">
        <v>83</v>
      </c>
      <c r="H101" s="16" t="s">
        <v>53</v>
      </c>
      <c r="I101" s="18" t="s">
        <v>329</v>
      </c>
      <c r="J101" s="18" t="s">
        <v>53</v>
      </c>
      <c r="K101" s="18" t="s">
        <v>330</v>
      </c>
      <c r="L101" s="18" t="s">
        <v>313</v>
      </c>
      <c r="M101" s="18">
        <v>8927370</v>
      </c>
      <c r="N101" s="16" t="s">
        <v>86</v>
      </c>
      <c r="O101" s="16" t="s">
        <v>331</v>
      </c>
      <c r="P101" s="16" t="s">
        <v>332</v>
      </c>
      <c r="Q101" s="18">
        <f t="shared" si="2"/>
        <v>-292320</v>
      </c>
      <c r="R101" s="18">
        <v>0</v>
      </c>
      <c r="S101" s="18">
        <v>0</v>
      </c>
      <c r="T101" s="18">
        <v>0</v>
      </c>
      <c r="U101" s="16" t="s">
        <v>50</v>
      </c>
      <c r="V101" s="18">
        <v>0</v>
      </c>
      <c r="W101" s="18">
        <v>-252000</v>
      </c>
      <c r="X101" s="16" t="s">
        <v>61</v>
      </c>
      <c r="Y101" s="18">
        <v>-40320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316</v>
      </c>
      <c r="B102" s="17" t="s">
        <v>313</v>
      </c>
      <c r="C102" s="16" t="s">
        <v>47</v>
      </c>
      <c r="D102" s="16" t="s">
        <v>94</v>
      </c>
      <c r="E102" s="16" t="s">
        <v>95</v>
      </c>
      <c r="F102" s="16" t="s">
        <v>492</v>
      </c>
      <c r="G102" s="16" t="s">
        <v>51</v>
      </c>
      <c r="H102" s="16" t="s">
        <v>334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2"/>
        <v>341932545</v>
      </c>
      <c r="R102" s="18">
        <v>0</v>
      </c>
      <c r="S102" s="18">
        <v>255347100</v>
      </c>
      <c r="T102" s="18">
        <v>0</v>
      </c>
      <c r="U102" s="16" t="s">
        <v>50</v>
      </c>
      <c r="V102" s="18">
        <v>0</v>
      </c>
      <c r="W102" s="18">
        <v>74642625</v>
      </c>
      <c r="X102" s="16" t="s">
        <v>50</v>
      </c>
      <c r="Y102" s="18">
        <v>11942820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x14ac:dyDescent="0.25">
      <c r="A103" s="16" t="s">
        <v>318</v>
      </c>
      <c r="B103" s="14" t="s">
        <v>336</v>
      </c>
      <c r="C103" s="13" t="s">
        <v>47</v>
      </c>
      <c r="D103" s="13" t="s">
        <v>48</v>
      </c>
      <c r="E103" s="13" t="s">
        <v>49</v>
      </c>
      <c r="F103" s="13" t="s">
        <v>488</v>
      </c>
      <c r="G103" s="13" t="s">
        <v>51</v>
      </c>
      <c r="H103" s="13" t="s">
        <v>337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3" t="s">
        <v>53</v>
      </c>
      <c r="O103" s="13" t="s">
        <v>54</v>
      </c>
      <c r="P103" s="13" t="s">
        <v>53</v>
      </c>
      <c r="Q103" s="18">
        <f t="shared" si="2"/>
        <v>1093080212.3199999</v>
      </c>
      <c r="R103" s="15">
        <v>0</v>
      </c>
      <c r="S103" s="15">
        <v>730762330</v>
      </c>
      <c r="T103" s="15">
        <v>0</v>
      </c>
      <c r="U103" s="13" t="s">
        <v>50</v>
      </c>
      <c r="V103" s="15">
        <v>0</v>
      </c>
      <c r="W103" s="15">
        <v>312343002</v>
      </c>
      <c r="X103" s="13" t="s">
        <v>50</v>
      </c>
      <c r="Y103" s="15">
        <v>49974880.319999993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s="19" customFormat="1" x14ac:dyDescent="0.25">
      <c r="A104" s="16" t="s">
        <v>322</v>
      </c>
      <c r="B104" s="17" t="s">
        <v>336</v>
      </c>
      <c r="C104" s="16" t="s">
        <v>47</v>
      </c>
      <c r="D104" s="16" t="s">
        <v>69</v>
      </c>
      <c r="E104" s="16" t="s">
        <v>70</v>
      </c>
      <c r="F104" s="16" t="s">
        <v>503</v>
      </c>
      <c r="G104" s="16" t="s">
        <v>51</v>
      </c>
      <c r="H104" s="16" t="s">
        <v>339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340</v>
      </c>
      <c r="P104" s="16" t="s">
        <v>341</v>
      </c>
      <c r="Q104" s="18">
        <f t="shared" ref="Q104:Q135" si="3">SUM(S104:AP104)</f>
        <v>1728000</v>
      </c>
      <c r="R104" s="18">
        <v>0</v>
      </c>
      <c r="S104" s="18">
        <v>1728000</v>
      </c>
      <c r="T104" s="18">
        <v>0</v>
      </c>
      <c r="U104" s="16" t="s">
        <v>50</v>
      </c>
      <c r="V104" s="18">
        <v>0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324</v>
      </c>
      <c r="B105" s="17" t="s">
        <v>336</v>
      </c>
      <c r="C105" s="16" t="s">
        <v>47</v>
      </c>
      <c r="D105" s="16" t="s">
        <v>69</v>
      </c>
      <c r="E105" s="16" t="s">
        <v>70</v>
      </c>
      <c r="F105" s="16" t="s">
        <v>503</v>
      </c>
      <c r="G105" s="16" t="s">
        <v>51</v>
      </c>
      <c r="H105" s="16" t="s">
        <v>343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127</v>
      </c>
      <c r="P105" s="16" t="s">
        <v>128</v>
      </c>
      <c r="Q105" s="18">
        <f t="shared" si="3"/>
        <v>573750</v>
      </c>
      <c r="R105" s="18">
        <v>0</v>
      </c>
      <c r="S105" s="18">
        <v>573750</v>
      </c>
      <c r="T105" s="18">
        <v>0</v>
      </c>
      <c r="U105" s="16" t="s">
        <v>50</v>
      </c>
      <c r="V105" s="18">
        <v>0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326</v>
      </c>
      <c r="B106" s="17" t="s">
        <v>336</v>
      </c>
      <c r="C106" s="16" t="s">
        <v>47</v>
      </c>
      <c r="D106" s="16" t="s">
        <v>69</v>
      </c>
      <c r="E106" s="16" t="s">
        <v>70</v>
      </c>
      <c r="F106" s="16" t="s">
        <v>503</v>
      </c>
      <c r="G106" s="16" t="s">
        <v>51</v>
      </c>
      <c r="H106" s="16" t="s">
        <v>345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 t="shared" si="3"/>
        <v>745489418.74959993</v>
      </c>
      <c r="R106" s="18">
        <v>0</v>
      </c>
      <c r="S106" s="18">
        <v>548457824</v>
      </c>
      <c r="T106" s="18">
        <v>0</v>
      </c>
      <c r="U106" s="16" t="s">
        <v>50</v>
      </c>
      <c r="V106" s="18">
        <v>0</v>
      </c>
      <c r="W106" s="18">
        <v>169854823.06</v>
      </c>
      <c r="X106" s="16" t="s">
        <v>50</v>
      </c>
      <c r="Y106" s="18">
        <v>27176771.689599998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328</v>
      </c>
      <c r="B107" s="17" t="s">
        <v>336</v>
      </c>
      <c r="C107" s="16" t="s">
        <v>47</v>
      </c>
      <c r="D107" s="16" t="s">
        <v>73</v>
      </c>
      <c r="E107" s="16" t="s">
        <v>74</v>
      </c>
      <c r="F107" s="16" t="s">
        <v>519</v>
      </c>
      <c r="G107" s="16" t="s">
        <v>51</v>
      </c>
      <c r="H107" s="16" t="s">
        <v>347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54</v>
      </c>
      <c r="P107" s="16" t="s">
        <v>53</v>
      </c>
      <c r="Q107" s="18">
        <f t="shared" si="3"/>
        <v>190321093.44</v>
      </c>
      <c r="R107" s="18">
        <v>0</v>
      </c>
      <c r="S107" s="18">
        <v>113291109</v>
      </c>
      <c r="T107" s="18">
        <v>0</v>
      </c>
      <c r="U107" s="16" t="s">
        <v>50</v>
      </c>
      <c r="V107" s="18">
        <v>0</v>
      </c>
      <c r="W107" s="18">
        <v>66405159</v>
      </c>
      <c r="X107" s="16" t="s">
        <v>50</v>
      </c>
      <c r="Y107" s="18">
        <v>10624825.439999999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333</v>
      </c>
      <c r="B108" s="17" t="s">
        <v>336</v>
      </c>
      <c r="C108" s="16" t="s">
        <v>47</v>
      </c>
      <c r="D108" s="16" t="s">
        <v>73</v>
      </c>
      <c r="E108" s="16" t="s">
        <v>74</v>
      </c>
      <c r="F108" s="16" t="s">
        <v>519</v>
      </c>
      <c r="G108" s="16" t="s">
        <v>51</v>
      </c>
      <c r="H108" s="16" t="s">
        <v>349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350</v>
      </c>
      <c r="P108" s="16" t="s">
        <v>351</v>
      </c>
      <c r="Q108" s="18">
        <f t="shared" si="3"/>
        <v>15683472</v>
      </c>
      <c r="R108" s="18">
        <v>0</v>
      </c>
      <c r="S108" s="18">
        <v>10998000</v>
      </c>
      <c r="T108" s="18">
        <v>4039200</v>
      </c>
      <c r="U108" s="16" t="s">
        <v>61</v>
      </c>
      <c r="V108" s="18">
        <v>646272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335</v>
      </c>
      <c r="B109" s="17" t="s">
        <v>336</v>
      </c>
      <c r="C109" s="16" t="s">
        <v>47</v>
      </c>
      <c r="D109" s="16" t="s">
        <v>73</v>
      </c>
      <c r="E109" s="16" t="s">
        <v>74</v>
      </c>
      <c r="F109" s="16" t="s">
        <v>519</v>
      </c>
      <c r="G109" s="16" t="s">
        <v>51</v>
      </c>
      <c r="H109" s="16" t="s">
        <v>353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 t="shared" si="3"/>
        <v>39574314</v>
      </c>
      <c r="R109" s="18">
        <v>0</v>
      </c>
      <c r="S109" s="18">
        <v>39386394</v>
      </c>
      <c r="T109" s="18">
        <v>0</v>
      </c>
      <c r="U109" s="16" t="s">
        <v>50</v>
      </c>
      <c r="V109" s="18">
        <v>0</v>
      </c>
      <c r="W109" s="18">
        <v>162000</v>
      </c>
      <c r="X109" s="16" t="s">
        <v>50</v>
      </c>
      <c r="Y109" s="18">
        <v>25920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338</v>
      </c>
      <c r="B110" s="17" t="s">
        <v>336</v>
      </c>
      <c r="C110" s="16" t="s">
        <v>47</v>
      </c>
      <c r="D110" s="16" t="s">
        <v>90</v>
      </c>
      <c r="E110" s="16" t="s">
        <v>91</v>
      </c>
      <c r="F110" s="16" t="s">
        <v>535</v>
      </c>
      <c r="G110" s="16" t="s">
        <v>51</v>
      </c>
      <c r="H110" s="16" t="s">
        <v>355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18">
        <f t="shared" si="3"/>
        <v>565184442.24000001</v>
      </c>
      <c r="R110" s="18">
        <v>0</v>
      </c>
      <c r="S110" s="18">
        <v>409850073</v>
      </c>
      <c r="T110" s="18">
        <v>0</v>
      </c>
      <c r="U110" s="16" t="s">
        <v>50</v>
      </c>
      <c r="V110" s="18">
        <v>0</v>
      </c>
      <c r="W110" s="18">
        <v>133908939</v>
      </c>
      <c r="X110" s="16" t="s">
        <v>61</v>
      </c>
      <c r="Y110" s="18">
        <v>21425430.239999998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342</v>
      </c>
      <c r="B111" s="17" t="s">
        <v>336</v>
      </c>
      <c r="C111" s="16" t="s">
        <v>47</v>
      </c>
      <c r="D111" s="16" t="s">
        <v>94</v>
      </c>
      <c r="E111" s="16" t="s">
        <v>95</v>
      </c>
      <c r="F111" s="16" t="s">
        <v>543</v>
      </c>
      <c r="G111" s="16" t="s">
        <v>51</v>
      </c>
      <c r="H111" s="16" t="s">
        <v>357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358</v>
      </c>
      <c r="P111" s="16" t="s">
        <v>359</v>
      </c>
      <c r="Q111" s="18">
        <f t="shared" si="3"/>
        <v>8911584</v>
      </c>
      <c r="R111" s="18">
        <v>0</v>
      </c>
      <c r="S111" s="18">
        <v>0</v>
      </c>
      <c r="T111" s="18">
        <v>0</v>
      </c>
      <c r="U111" s="16" t="s">
        <v>50</v>
      </c>
      <c r="V111" s="18">
        <v>0</v>
      </c>
      <c r="W111" s="18">
        <v>7682400</v>
      </c>
      <c r="X111" s="16" t="s">
        <v>61</v>
      </c>
      <c r="Y111" s="18">
        <v>1229184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x14ac:dyDescent="0.25">
      <c r="A112" s="16" t="s">
        <v>344</v>
      </c>
      <c r="B112" s="14" t="s">
        <v>361</v>
      </c>
      <c r="C112" s="13" t="s">
        <v>47</v>
      </c>
      <c r="D112" s="13" t="s">
        <v>48</v>
      </c>
      <c r="E112" s="13" t="s">
        <v>49</v>
      </c>
      <c r="F112" s="13" t="s">
        <v>478</v>
      </c>
      <c r="G112" s="13" t="s">
        <v>51</v>
      </c>
      <c r="H112" s="13" t="s">
        <v>365</v>
      </c>
      <c r="I112" s="15" t="s">
        <v>53</v>
      </c>
      <c r="J112" s="15" t="s">
        <v>53</v>
      </c>
      <c r="K112" s="15" t="s">
        <v>53</v>
      </c>
      <c r="L112" s="15" t="s">
        <v>53</v>
      </c>
      <c r="M112" s="15">
        <v>0</v>
      </c>
      <c r="N112" s="13" t="s">
        <v>53</v>
      </c>
      <c r="O112" s="13" t="s">
        <v>54</v>
      </c>
      <c r="P112" s="13" t="s">
        <v>53</v>
      </c>
      <c r="Q112" s="18">
        <f t="shared" si="3"/>
        <v>893920563.15479994</v>
      </c>
      <c r="R112" s="15">
        <v>0</v>
      </c>
      <c r="S112" s="15">
        <v>652468367.5</v>
      </c>
      <c r="T112" s="15">
        <v>0</v>
      </c>
      <c r="U112" s="13" t="s">
        <v>50</v>
      </c>
      <c r="V112" s="15">
        <v>0</v>
      </c>
      <c r="W112" s="15">
        <v>208148444.53</v>
      </c>
      <c r="X112" s="13" t="s">
        <v>50</v>
      </c>
      <c r="Y112" s="15">
        <v>33303751.1248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s="19" customFormat="1" x14ac:dyDescent="0.25">
      <c r="A113" s="16" t="s">
        <v>346</v>
      </c>
      <c r="B113" s="17" t="s">
        <v>361</v>
      </c>
      <c r="C113" s="16" t="s">
        <v>47</v>
      </c>
      <c r="D113" s="16" t="s">
        <v>69</v>
      </c>
      <c r="E113" s="16" t="s">
        <v>70</v>
      </c>
      <c r="F113" s="16" t="s">
        <v>504</v>
      </c>
      <c r="G113" s="16" t="s">
        <v>51</v>
      </c>
      <c r="H113" s="16" t="s">
        <v>367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3"/>
        <v>271947845.25</v>
      </c>
      <c r="R113" s="18">
        <v>0</v>
      </c>
      <c r="S113" s="18">
        <v>209084545.25</v>
      </c>
      <c r="T113" s="18">
        <v>0</v>
      </c>
      <c r="U113" s="16" t="s">
        <v>50</v>
      </c>
      <c r="V113" s="18">
        <v>0</v>
      </c>
      <c r="W113" s="18">
        <v>54192500</v>
      </c>
      <c r="X113" s="16" t="s">
        <v>50</v>
      </c>
      <c r="Y113" s="18">
        <v>8670800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348</v>
      </c>
      <c r="B114" s="17" t="s">
        <v>361</v>
      </c>
      <c r="C114" s="16" t="s">
        <v>47</v>
      </c>
      <c r="D114" s="16" t="s">
        <v>73</v>
      </c>
      <c r="E114" s="16" t="s">
        <v>74</v>
      </c>
      <c r="F114" s="16" t="s">
        <v>520</v>
      </c>
      <c r="G114" s="16" t="s">
        <v>51</v>
      </c>
      <c r="H114" s="16" t="s">
        <v>369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18">
        <f t="shared" si="3"/>
        <v>173227554.5</v>
      </c>
      <c r="R114" s="18">
        <v>0</v>
      </c>
      <c r="S114" s="18">
        <v>140413068.5</v>
      </c>
      <c r="T114" s="18">
        <v>0</v>
      </c>
      <c r="U114" s="16" t="s">
        <v>50</v>
      </c>
      <c r="V114" s="18">
        <v>0</v>
      </c>
      <c r="W114" s="18">
        <v>28288350</v>
      </c>
      <c r="X114" s="16" t="s">
        <v>61</v>
      </c>
      <c r="Y114" s="18">
        <v>4526136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352</v>
      </c>
      <c r="B115" s="17" t="s">
        <v>361</v>
      </c>
      <c r="C115" s="16" t="s">
        <v>47</v>
      </c>
      <c r="D115" s="16" t="s">
        <v>73</v>
      </c>
      <c r="E115" s="16" t="s">
        <v>74</v>
      </c>
      <c r="F115" s="16" t="s">
        <v>520</v>
      </c>
      <c r="G115" s="16" t="s">
        <v>51</v>
      </c>
      <c r="H115" s="16" t="s">
        <v>371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372</v>
      </c>
      <c r="P115" s="16" t="s">
        <v>373</v>
      </c>
      <c r="Q115" s="18">
        <f t="shared" si="3"/>
        <v>9013200</v>
      </c>
      <c r="R115" s="18">
        <v>0</v>
      </c>
      <c r="S115" s="18">
        <v>0</v>
      </c>
      <c r="T115" s="18">
        <v>7770000</v>
      </c>
      <c r="U115" s="16" t="s">
        <v>61</v>
      </c>
      <c r="V115" s="18">
        <v>1243200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354</v>
      </c>
      <c r="B116" s="17" t="s">
        <v>361</v>
      </c>
      <c r="C116" s="16" t="s">
        <v>47</v>
      </c>
      <c r="D116" s="16" t="s">
        <v>73</v>
      </c>
      <c r="E116" s="16" t="s">
        <v>74</v>
      </c>
      <c r="F116" s="16" t="s">
        <v>520</v>
      </c>
      <c r="G116" s="16" t="s">
        <v>51</v>
      </c>
      <c r="H116" s="16" t="s">
        <v>375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54</v>
      </c>
      <c r="P116" s="16" t="s">
        <v>53</v>
      </c>
      <c r="Q116" s="18">
        <f t="shared" si="3"/>
        <v>427730416.73000002</v>
      </c>
      <c r="R116" s="18">
        <v>0</v>
      </c>
      <c r="S116" s="18">
        <v>324555250</v>
      </c>
      <c r="T116" s="18">
        <v>0</v>
      </c>
      <c r="U116" s="16" t="s">
        <v>50</v>
      </c>
      <c r="V116" s="18">
        <v>0</v>
      </c>
      <c r="W116" s="18">
        <v>88944109.25</v>
      </c>
      <c r="X116" s="16" t="s">
        <v>50</v>
      </c>
      <c r="Y116" s="18">
        <v>14231057.479999999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356</v>
      </c>
      <c r="B117" s="17" t="s">
        <v>361</v>
      </c>
      <c r="C117" s="16" t="s">
        <v>47</v>
      </c>
      <c r="D117" s="16" t="s">
        <v>90</v>
      </c>
      <c r="E117" s="16" t="s">
        <v>91</v>
      </c>
      <c r="F117" s="16" t="s">
        <v>536</v>
      </c>
      <c r="G117" s="16" t="s">
        <v>51</v>
      </c>
      <c r="H117" s="16" t="s">
        <v>377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 t="shared" si="3"/>
        <v>56735775</v>
      </c>
      <c r="R117" s="18">
        <v>0</v>
      </c>
      <c r="S117" s="18">
        <v>53912799</v>
      </c>
      <c r="T117" s="18">
        <v>0</v>
      </c>
      <c r="U117" s="16" t="s">
        <v>50</v>
      </c>
      <c r="V117" s="18">
        <v>0</v>
      </c>
      <c r="W117" s="18">
        <v>2433600</v>
      </c>
      <c r="X117" s="16" t="s">
        <v>50</v>
      </c>
      <c r="Y117" s="18">
        <v>389376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360</v>
      </c>
      <c r="B118" s="17" t="s">
        <v>361</v>
      </c>
      <c r="C118" s="16" t="s">
        <v>47</v>
      </c>
      <c r="D118" s="16" t="s">
        <v>90</v>
      </c>
      <c r="E118" s="16" t="s">
        <v>91</v>
      </c>
      <c r="F118" s="16" t="s">
        <v>536</v>
      </c>
      <c r="G118" s="16" t="s">
        <v>51</v>
      </c>
      <c r="H118" s="16" t="s">
        <v>379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135</v>
      </c>
      <c r="P118" s="16" t="s">
        <v>136</v>
      </c>
      <c r="Q118" s="18">
        <f t="shared" si="3"/>
        <v>7785363.2400000002</v>
      </c>
      <c r="R118" s="18">
        <v>0</v>
      </c>
      <c r="S118" s="18">
        <v>5056911</v>
      </c>
      <c r="T118" s="18">
        <v>2352114</v>
      </c>
      <c r="U118" s="16" t="s">
        <v>61</v>
      </c>
      <c r="V118" s="18">
        <v>376338.24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362</v>
      </c>
      <c r="B119" s="17" t="s">
        <v>361</v>
      </c>
      <c r="C119" s="16" t="s">
        <v>47</v>
      </c>
      <c r="D119" s="16" t="s">
        <v>90</v>
      </c>
      <c r="E119" s="16" t="s">
        <v>91</v>
      </c>
      <c r="F119" s="16" t="s">
        <v>536</v>
      </c>
      <c r="G119" s="16" t="s">
        <v>51</v>
      </c>
      <c r="H119" s="16" t="s">
        <v>381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54</v>
      </c>
      <c r="P119" s="16" t="s">
        <v>53</v>
      </c>
      <c r="Q119" s="18">
        <f t="shared" si="3"/>
        <v>363047066.55225003</v>
      </c>
      <c r="R119" s="18">
        <v>0</v>
      </c>
      <c r="S119" s="18">
        <v>272013508.75225002</v>
      </c>
      <c r="T119" s="18">
        <v>0</v>
      </c>
      <c r="U119" s="16" t="s">
        <v>50</v>
      </c>
      <c r="V119" s="18">
        <v>0</v>
      </c>
      <c r="W119" s="18">
        <v>78477205</v>
      </c>
      <c r="X119" s="16" t="s">
        <v>61</v>
      </c>
      <c r="Y119" s="18">
        <v>12556352.800000001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363</v>
      </c>
      <c r="B120" s="17" t="s">
        <v>361</v>
      </c>
      <c r="C120" s="16" t="s">
        <v>47</v>
      </c>
      <c r="D120" s="16" t="s">
        <v>90</v>
      </c>
      <c r="E120" s="16" t="s">
        <v>91</v>
      </c>
      <c r="F120" s="16" t="s">
        <v>536</v>
      </c>
      <c r="G120" s="16" t="s">
        <v>51</v>
      </c>
      <c r="H120" s="16" t="s">
        <v>383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384</v>
      </c>
      <c r="P120" s="16" t="s">
        <v>385</v>
      </c>
      <c r="Q120" s="18">
        <f t="shared" si="3"/>
        <v>4477000</v>
      </c>
      <c r="R120" s="18">
        <v>0</v>
      </c>
      <c r="S120" s="18">
        <v>4477000</v>
      </c>
      <c r="T120" s="18">
        <v>0</v>
      </c>
      <c r="U120" s="16" t="s">
        <v>50</v>
      </c>
      <c r="V120" s="18">
        <v>0</v>
      </c>
      <c r="W120" s="18">
        <v>0</v>
      </c>
      <c r="X120" s="16" t="s">
        <v>50</v>
      </c>
      <c r="Y120" s="18">
        <v>0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s="19" customFormat="1" x14ac:dyDescent="0.25">
      <c r="A121" s="16" t="s">
        <v>364</v>
      </c>
      <c r="B121" s="17" t="s">
        <v>361</v>
      </c>
      <c r="C121" s="16" t="s">
        <v>47</v>
      </c>
      <c r="D121" s="16" t="s">
        <v>90</v>
      </c>
      <c r="E121" s="16" t="s">
        <v>91</v>
      </c>
      <c r="F121" s="16" t="s">
        <v>536</v>
      </c>
      <c r="G121" s="16" t="s">
        <v>51</v>
      </c>
      <c r="H121" s="16" t="s">
        <v>387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54</v>
      </c>
      <c r="P121" s="16" t="s">
        <v>53</v>
      </c>
      <c r="Q121" s="18">
        <f t="shared" si="3"/>
        <v>301254376.75</v>
      </c>
      <c r="R121" s="18">
        <v>0</v>
      </c>
      <c r="S121" s="18">
        <v>212122586.75</v>
      </c>
      <c r="T121" s="18">
        <v>0</v>
      </c>
      <c r="U121" s="16" t="s">
        <v>50</v>
      </c>
      <c r="V121" s="18">
        <v>0</v>
      </c>
      <c r="W121" s="18">
        <v>76837750</v>
      </c>
      <c r="X121" s="16" t="s">
        <v>61</v>
      </c>
      <c r="Y121" s="18">
        <v>12294040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s="19" customFormat="1" x14ac:dyDescent="0.25">
      <c r="A122" s="16" t="s">
        <v>366</v>
      </c>
      <c r="B122" s="17" t="s">
        <v>361</v>
      </c>
      <c r="C122" s="16" t="s">
        <v>47</v>
      </c>
      <c r="D122" s="16" t="s">
        <v>94</v>
      </c>
      <c r="E122" s="16" t="s">
        <v>95</v>
      </c>
      <c r="F122" s="16" t="s">
        <v>544</v>
      </c>
      <c r="G122" s="16" t="s">
        <v>51</v>
      </c>
      <c r="H122" s="16" t="s">
        <v>389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 t="shared" si="3"/>
        <v>43572055.5</v>
      </c>
      <c r="R122" s="18">
        <v>0</v>
      </c>
      <c r="S122" s="18">
        <v>34178839.5</v>
      </c>
      <c r="T122" s="18">
        <v>0</v>
      </c>
      <c r="U122" s="16" t="s">
        <v>50</v>
      </c>
      <c r="V122" s="18">
        <v>0</v>
      </c>
      <c r="W122" s="18">
        <v>8097600</v>
      </c>
      <c r="X122" s="16" t="s">
        <v>61</v>
      </c>
      <c r="Y122" s="18">
        <v>1295616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s="19" customFormat="1" x14ac:dyDescent="0.25">
      <c r="A123" s="16" t="s">
        <v>368</v>
      </c>
      <c r="B123" s="17" t="s">
        <v>391</v>
      </c>
      <c r="C123" s="16" t="s">
        <v>47</v>
      </c>
      <c r="D123" s="16" t="s">
        <v>48</v>
      </c>
      <c r="E123" s="16" t="s">
        <v>49</v>
      </c>
      <c r="F123" s="16" t="s">
        <v>489</v>
      </c>
      <c r="G123" s="16" t="s">
        <v>51</v>
      </c>
      <c r="H123" s="16" t="s">
        <v>394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16" t="s">
        <v>53</v>
      </c>
      <c r="O123" s="16" t="s">
        <v>54</v>
      </c>
      <c r="P123" s="16" t="s">
        <v>53</v>
      </c>
      <c r="Q123" s="18">
        <f t="shared" si="3"/>
        <v>145518250.5</v>
      </c>
      <c r="R123" s="18">
        <v>0</v>
      </c>
      <c r="S123" s="18">
        <v>107154208.5</v>
      </c>
      <c r="T123" s="18">
        <v>0</v>
      </c>
      <c r="U123" s="16" t="s">
        <v>50</v>
      </c>
      <c r="V123" s="18">
        <v>0</v>
      </c>
      <c r="W123" s="18">
        <v>33072450</v>
      </c>
      <c r="X123" s="16" t="s">
        <v>61</v>
      </c>
      <c r="Y123" s="18">
        <v>5291592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53</v>
      </c>
      <c r="AN123" s="16" t="s">
        <v>53</v>
      </c>
      <c r="AO123" s="17" t="s">
        <v>53</v>
      </c>
      <c r="AP123" s="16" t="s">
        <v>53</v>
      </c>
    </row>
    <row r="124" spans="1:42" s="19" customFormat="1" x14ac:dyDescent="0.25">
      <c r="A124" s="16" t="s">
        <v>370</v>
      </c>
      <c r="B124" s="17" t="s">
        <v>391</v>
      </c>
      <c r="C124" s="16" t="s">
        <v>47</v>
      </c>
      <c r="D124" s="16" t="s">
        <v>48</v>
      </c>
      <c r="E124" s="16" t="s">
        <v>49</v>
      </c>
      <c r="F124" s="16" t="s">
        <v>489</v>
      </c>
      <c r="G124" s="16" t="s">
        <v>51</v>
      </c>
      <c r="H124" s="16" t="s">
        <v>396</v>
      </c>
      <c r="I124" s="18" t="s">
        <v>53</v>
      </c>
      <c r="J124" s="18" t="s">
        <v>53</v>
      </c>
      <c r="K124" s="18" t="s">
        <v>53</v>
      </c>
      <c r="L124" s="18" t="s">
        <v>53</v>
      </c>
      <c r="M124" s="18">
        <v>0</v>
      </c>
      <c r="N124" s="16" t="s">
        <v>53</v>
      </c>
      <c r="O124" s="16" t="s">
        <v>201</v>
      </c>
      <c r="P124" s="16" t="s">
        <v>397</v>
      </c>
      <c r="Q124" s="18">
        <f t="shared" si="3"/>
        <v>16563531</v>
      </c>
      <c r="R124" s="18">
        <v>0</v>
      </c>
      <c r="S124" s="18">
        <v>14758745</v>
      </c>
      <c r="T124" s="18">
        <v>1555850</v>
      </c>
      <c r="U124" s="16" t="s">
        <v>61</v>
      </c>
      <c r="V124" s="18">
        <v>248936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53</v>
      </c>
      <c r="AN124" s="16" t="s">
        <v>53</v>
      </c>
      <c r="AO124" s="17" t="s">
        <v>53</v>
      </c>
      <c r="AP124" s="16" t="s">
        <v>53</v>
      </c>
    </row>
    <row r="125" spans="1:42" s="19" customFormat="1" x14ac:dyDescent="0.25">
      <c r="A125" s="16" t="s">
        <v>374</v>
      </c>
      <c r="B125" s="17" t="s">
        <v>391</v>
      </c>
      <c r="C125" s="16" t="s">
        <v>47</v>
      </c>
      <c r="D125" s="16" t="s">
        <v>48</v>
      </c>
      <c r="E125" s="16" t="s">
        <v>49</v>
      </c>
      <c r="F125" s="16" t="s">
        <v>489</v>
      </c>
      <c r="G125" s="16" t="s">
        <v>51</v>
      </c>
      <c r="H125" s="16" t="s">
        <v>399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16" t="s">
        <v>53</v>
      </c>
      <c r="O125" s="16" t="s">
        <v>54</v>
      </c>
      <c r="P125" s="16" t="s">
        <v>53</v>
      </c>
      <c r="Q125" s="18">
        <f t="shared" si="3"/>
        <v>564544472.40999997</v>
      </c>
      <c r="R125" s="18">
        <v>0</v>
      </c>
      <c r="S125" s="18">
        <v>368533746.75</v>
      </c>
      <c r="T125" s="18">
        <v>0</v>
      </c>
      <c r="U125" s="16" t="s">
        <v>50</v>
      </c>
      <c r="V125" s="18">
        <v>0</v>
      </c>
      <c r="W125" s="18">
        <v>168974763.5</v>
      </c>
      <c r="X125" s="16" t="s">
        <v>61</v>
      </c>
      <c r="Y125" s="18">
        <v>27035962.160000004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53</v>
      </c>
      <c r="AN125" s="16" t="s">
        <v>53</v>
      </c>
      <c r="AO125" s="17" t="s">
        <v>53</v>
      </c>
      <c r="AP125" s="16" t="s">
        <v>53</v>
      </c>
    </row>
    <row r="126" spans="1:42" s="19" customFormat="1" x14ac:dyDescent="0.25">
      <c r="A126" s="16" t="s">
        <v>376</v>
      </c>
      <c r="B126" s="17" t="s">
        <v>391</v>
      </c>
      <c r="C126" s="16" t="s">
        <v>47</v>
      </c>
      <c r="D126" s="16" t="s">
        <v>69</v>
      </c>
      <c r="E126" s="16" t="s">
        <v>70</v>
      </c>
      <c r="F126" s="16" t="s">
        <v>505</v>
      </c>
      <c r="G126" s="16" t="s">
        <v>51</v>
      </c>
      <c r="H126" s="16" t="s">
        <v>401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54</v>
      </c>
      <c r="P126" s="16" t="s">
        <v>53</v>
      </c>
      <c r="Q126" s="18">
        <f t="shared" si="3"/>
        <v>703494734.99000001</v>
      </c>
      <c r="R126" s="18">
        <v>0</v>
      </c>
      <c r="S126" s="18">
        <v>524807905.5</v>
      </c>
      <c r="T126" s="18">
        <v>0</v>
      </c>
      <c r="U126" s="16" t="s">
        <v>50</v>
      </c>
      <c r="V126" s="18">
        <v>0</v>
      </c>
      <c r="W126" s="18">
        <v>154040370.25</v>
      </c>
      <c r="X126" s="16" t="s">
        <v>61</v>
      </c>
      <c r="Y126" s="18">
        <v>24646459.239999998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s="19" customFormat="1" x14ac:dyDescent="0.25">
      <c r="A127" s="16" t="s">
        <v>378</v>
      </c>
      <c r="B127" s="17" t="s">
        <v>391</v>
      </c>
      <c r="C127" s="16" t="s">
        <v>47</v>
      </c>
      <c r="D127" s="16" t="s">
        <v>73</v>
      </c>
      <c r="E127" s="16" t="s">
        <v>74</v>
      </c>
      <c r="F127" s="16" t="s">
        <v>521</v>
      </c>
      <c r="G127" s="16" t="s">
        <v>51</v>
      </c>
      <c r="H127" s="16" t="s">
        <v>403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16" t="s">
        <v>53</v>
      </c>
      <c r="O127" s="16" t="s">
        <v>54</v>
      </c>
      <c r="P127" s="16" t="s">
        <v>53</v>
      </c>
      <c r="Q127" s="18">
        <f t="shared" si="3"/>
        <v>745231201.60000002</v>
      </c>
      <c r="R127" s="18">
        <v>0</v>
      </c>
      <c r="S127" s="18">
        <v>517684169</v>
      </c>
      <c r="T127" s="18">
        <v>0</v>
      </c>
      <c r="U127" s="16" t="s">
        <v>50</v>
      </c>
      <c r="V127" s="18">
        <v>0</v>
      </c>
      <c r="W127" s="18">
        <v>196161235</v>
      </c>
      <c r="X127" s="16" t="s">
        <v>50</v>
      </c>
      <c r="Y127" s="18">
        <v>31385797.600000001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s="19" customFormat="1" x14ac:dyDescent="0.25">
      <c r="A128" s="16" t="s">
        <v>380</v>
      </c>
      <c r="B128" s="17" t="s">
        <v>391</v>
      </c>
      <c r="C128" s="16" t="s">
        <v>47</v>
      </c>
      <c r="D128" s="16" t="s">
        <v>90</v>
      </c>
      <c r="E128" s="16" t="s">
        <v>91</v>
      </c>
      <c r="F128" s="16" t="s">
        <v>537</v>
      </c>
      <c r="G128" s="16" t="s">
        <v>51</v>
      </c>
      <c r="H128" s="16" t="s">
        <v>405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3"/>
        <v>312342769.75</v>
      </c>
      <c r="R128" s="18">
        <v>0</v>
      </c>
      <c r="S128" s="18">
        <v>246580745.75</v>
      </c>
      <c r="T128" s="18">
        <v>0</v>
      </c>
      <c r="U128" s="16" t="s">
        <v>50</v>
      </c>
      <c r="V128" s="18">
        <v>0</v>
      </c>
      <c r="W128" s="18">
        <v>56691400</v>
      </c>
      <c r="X128" s="16" t="s">
        <v>61</v>
      </c>
      <c r="Y128" s="18">
        <v>9070624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19" customFormat="1" x14ac:dyDescent="0.25">
      <c r="A129" s="16" t="s">
        <v>382</v>
      </c>
      <c r="B129" s="17" t="s">
        <v>407</v>
      </c>
      <c r="C129" s="16" t="s">
        <v>47</v>
      </c>
      <c r="D129" s="16" t="s">
        <v>48</v>
      </c>
      <c r="E129" s="16" t="s">
        <v>49</v>
      </c>
      <c r="F129" s="16" t="s">
        <v>490</v>
      </c>
      <c r="G129" s="16" t="s">
        <v>51</v>
      </c>
      <c r="H129" s="16" t="s">
        <v>408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54</v>
      </c>
      <c r="P129" s="16" t="s">
        <v>53</v>
      </c>
      <c r="Q129" s="18">
        <f t="shared" si="3"/>
        <v>930302099.35640001</v>
      </c>
      <c r="R129" s="18">
        <v>0</v>
      </c>
      <c r="S129" s="18">
        <v>656026700</v>
      </c>
      <c r="T129" s="18">
        <v>0</v>
      </c>
      <c r="U129" s="16" t="s">
        <v>50</v>
      </c>
      <c r="V129" s="18">
        <v>0</v>
      </c>
      <c r="W129" s="18">
        <v>236444309.78999999</v>
      </c>
      <c r="X129" s="16" t="s">
        <v>50</v>
      </c>
      <c r="Y129" s="18">
        <v>37831089.566400006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6" t="s">
        <v>386</v>
      </c>
      <c r="B130" s="17" t="s">
        <v>407</v>
      </c>
      <c r="C130" s="16" t="s">
        <v>47</v>
      </c>
      <c r="D130" s="16" t="s">
        <v>48</v>
      </c>
      <c r="E130" s="16" t="s">
        <v>49</v>
      </c>
      <c r="F130" s="16" t="s">
        <v>490</v>
      </c>
      <c r="G130" s="16" t="s">
        <v>51</v>
      </c>
      <c r="H130" s="16" t="s">
        <v>410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411</v>
      </c>
      <c r="P130" s="16" t="s">
        <v>412</v>
      </c>
      <c r="Q130" s="18">
        <f t="shared" si="3"/>
        <v>5944420</v>
      </c>
      <c r="R130" s="18">
        <v>0</v>
      </c>
      <c r="S130" s="18">
        <v>0</v>
      </c>
      <c r="T130" s="18">
        <v>5124500</v>
      </c>
      <c r="U130" s="16" t="s">
        <v>61</v>
      </c>
      <c r="V130" s="18">
        <v>819920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6" t="s">
        <v>388</v>
      </c>
      <c r="B131" s="17" t="s">
        <v>407</v>
      </c>
      <c r="C131" s="16" t="s">
        <v>47</v>
      </c>
      <c r="D131" s="16" t="s">
        <v>48</v>
      </c>
      <c r="E131" s="16" t="s">
        <v>49</v>
      </c>
      <c r="F131" s="16" t="s">
        <v>490</v>
      </c>
      <c r="G131" s="16" t="s">
        <v>51</v>
      </c>
      <c r="H131" s="16" t="s">
        <v>414</v>
      </c>
      <c r="I131" s="18" t="s">
        <v>53</v>
      </c>
      <c r="J131" s="18" t="s">
        <v>53</v>
      </c>
      <c r="K131" s="18" t="s">
        <v>53</v>
      </c>
      <c r="L131" s="18" t="s">
        <v>53</v>
      </c>
      <c r="M131" s="18">
        <v>0</v>
      </c>
      <c r="N131" s="16" t="s">
        <v>53</v>
      </c>
      <c r="O131" s="16" t="s">
        <v>54</v>
      </c>
      <c r="P131" s="16" t="s">
        <v>53</v>
      </c>
      <c r="Q131" s="18">
        <f t="shared" si="3"/>
        <v>316551908.26160002</v>
      </c>
      <c r="R131" s="18">
        <v>0</v>
      </c>
      <c r="S131" s="18">
        <v>227575797.5</v>
      </c>
      <c r="T131" s="18">
        <v>0</v>
      </c>
      <c r="U131" s="16" t="s">
        <v>50</v>
      </c>
      <c r="V131" s="18">
        <v>0</v>
      </c>
      <c r="W131" s="18">
        <v>76703543.760000005</v>
      </c>
      <c r="X131" s="16" t="s">
        <v>50</v>
      </c>
      <c r="Y131" s="18">
        <v>12272567.001599997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s="19" customFormat="1" x14ac:dyDescent="0.25">
      <c r="A132" s="16" t="s">
        <v>390</v>
      </c>
      <c r="B132" s="17" t="s">
        <v>407</v>
      </c>
      <c r="C132" s="16" t="s">
        <v>47</v>
      </c>
      <c r="D132" s="16" t="s">
        <v>69</v>
      </c>
      <c r="E132" s="16" t="s">
        <v>70</v>
      </c>
      <c r="F132" s="16" t="s">
        <v>506</v>
      </c>
      <c r="G132" s="16" t="s">
        <v>51</v>
      </c>
      <c r="H132" s="16" t="s">
        <v>416</v>
      </c>
      <c r="I132" s="18" t="s">
        <v>53</v>
      </c>
      <c r="J132" s="18" t="s">
        <v>53</v>
      </c>
      <c r="K132" s="18" t="s">
        <v>53</v>
      </c>
      <c r="L132" s="18" t="s">
        <v>53</v>
      </c>
      <c r="M132" s="18">
        <v>0</v>
      </c>
      <c r="N132" s="16" t="s">
        <v>53</v>
      </c>
      <c r="O132" s="16" t="s">
        <v>54</v>
      </c>
      <c r="P132" s="16" t="s">
        <v>53</v>
      </c>
      <c r="Q132" s="18">
        <f t="shared" si="3"/>
        <v>311433317.25</v>
      </c>
      <c r="R132" s="18">
        <v>0</v>
      </c>
      <c r="S132" s="18">
        <v>269661427.25</v>
      </c>
      <c r="T132" s="18">
        <v>0</v>
      </c>
      <c r="U132" s="16" t="s">
        <v>50</v>
      </c>
      <c r="V132" s="18">
        <v>0</v>
      </c>
      <c r="W132" s="18">
        <v>36010250</v>
      </c>
      <c r="X132" s="16" t="s">
        <v>50</v>
      </c>
      <c r="Y132" s="18">
        <v>5761640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19" customFormat="1" x14ac:dyDescent="0.25">
      <c r="A133" s="16" t="s">
        <v>392</v>
      </c>
      <c r="B133" s="17" t="s">
        <v>407</v>
      </c>
      <c r="C133" s="16" t="s">
        <v>47</v>
      </c>
      <c r="D133" s="16" t="s">
        <v>69</v>
      </c>
      <c r="E133" s="16" t="s">
        <v>70</v>
      </c>
      <c r="F133" s="16" t="s">
        <v>506</v>
      </c>
      <c r="G133" s="16" t="s">
        <v>51</v>
      </c>
      <c r="H133" s="16" t="s">
        <v>418</v>
      </c>
      <c r="I133" s="18" t="s">
        <v>53</v>
      </c>
      <c r="J133" s="18" t="s">
        <v>53</v>
      </c>
      <c r="K133" s="18" t="s">
        <v>53</v>
      </c>
      <c r="L133" s="18" t="s">
        <v>53</v>
      </c>
      <c r="M133" s="18">
        <v>0</v>
      </c>
      <c r="N133" s="16" t="s">
        <v>53</v>
      </c>
      <c r="O133" s="16" t="s">
        <v>419</v>
      </c>
      <c r="P133" s="16" t="s">
        <v>420</v>
      </c>
      <c r="Q133" s="18">
        <f t="shared" si="3"/>
        <v>2596660</v>
      </c>
      <c r="R133" s="18">
        <v>0</v>
      </c>
      <c r="S133" s="18">
        <v>0</v>
      </c>
      <c r="T133" s="18">
        <v>2238500</v>
      </c>
      <c r="U133" s="16" t="s">
        <v>61</v>
      </c>
      <c r="V133" s="18">
        <v>358160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s="19" customFormat="1" x14ac:dyDescent="0.25">
      <c r="A134" s="16" t="s">
        <v>393</v>
      </c>
      <c r="B134" s="17" t="s">
        <v>407</v>
      </c>
      <c r="C134" s="16" t="s">
        <v>47</v>
      </c>
      <c r="D134" s="16" t="s">
        <v>69</v>
      </c>
      <c r="E134" s="16" t="s">
        <v>70</v>
      </c>
      <c r="F134" s="16" t="s">
        <v>506</v>
      </c>
      <c r="G134" s="16" t="s">
        <v>51</v>
      </c>
      <c r="H134" s="16" t="s">
        <v>422</v>
      </c>
      <c r="I134" s="18" t="s">
        <v>53</v>
      </c>
      <c r="J134" s="18" t="s">
        <v>53</v>
      </c>
      <c r="K134" s="18" t="s">
        <v>53</v>
      </c>
      <c r="L134" s="18" t="s">
        <v>53</v>
      </c>
      <c r="M134" s="18">
        <v>0</v>
      </c>
      <c r="N134" s="16" t="s">
        <v>53</v>
      </c>
      <c r="O134" s="16" t="s">
        <v>54</v>
      </c>
      <c r="P134" s="16" t="s">
        <v>53</v>
      </c>
      <c r="Q134" s="18">
        <f t="shared" si="3"/>
        <v>989394732.21319997</v>
      </c>
      <c r="R134" s="18">
        <v>0</v>
      </c>
      <c r="S134" s="18">
        <v>686818444</v>
      </c>
      <c r="T134" s="18">
        <v>0</v>
      </c>
      <c r="U134" s="16" t="s">
        <v>50</v>
      </c>
      <c r="V134" s="18">
        <v>0</v>
      </c>
      <c r="W134" s="18">
        <v>260841627.76999998</v>
      </c>
      <c r="X134" s="16" t="s">
        <v>61</v>
      </c>
      <c r="Y134" s="18">
        <v>41734660.443200007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53</v>
      </c>
      <c r="AN134" s="16" t="s">
        <v>53</v>
      </c>
      <c r="AO134" s="17" t="s">
        <v>53</v>
      </c>
      <c r="AP134" s="16" t="s">
        <v>53</v>
      </c>
    </row>
    <row r="135" spans="1:42" s="19" customFormat="1" x14ac:dyDescent="0.25">
      <c r="A135" s="16" t="s">
        <v>395</v>
      </c>
      <c r="B135" s="17" t="s">
        <v>407</v>
      </c>
      <c r="C135" s="16" t="s">
        <v>47</v>
      </c>
      <c r="D135" s="16" t="s">
        <v>73</v>
      </c>
      <c r="E135" s="16" t="s">
        <v>74</v>
      </c>
      <c r="F135" s="16" t="s">
        <v>522</v>
      </c>
      <c r="G135" s="16" t="s">
        <v>51</v>
      </c>
      <c r="H135" s="16" t="s">
        <v>424</v>
      </c>
      <c r="I135" s="18" t="s">
        <v>53</v>
      </c>
      <c r="J135" s="18" t="s">
        <v>53</v>
      </c>
      <c r="K135" s="18" t="s">
        <v>53</v>
      </c>
      <c r="L135" s="18" t="s">
        <v>53</v>
      </c>
      <c r="M135" s="18">
        <v>0</v>
      </c>
      <c r="N135" s="16" t="s">
        <v>53</v>
      </c>
      <c r="O135" s="16" t="s">
        <v>54</v>
      </c>
      <c r="P135" s="16" t="s">
        <v>53</v>
      </c>
      <c r="Q135" s="18">
        <f t="shared" si="3"/>
        <v>310221734.1516</v>
      </c>
      <c r="R135" s="18">
        <v>0</v>
      </c>
      <c r="S135" s="18">
        <v>280168239.25</v>
      </c>
      <c r="T135" s="18">
        <v>0</v>
      </c>
      <c r="U135" s="16" t="s">
        <v>50</v>
      </c>
      <c r="V135" s="18">
        <v>0</v>
      </c>
      <c r="W135" s="18">
        <v>25908185.259999998</v>
      </c>
      <c r="X135" s="16" t="s">
        <v>61</v>
      </c>
      <c r="Y135" s="18">
        <v>4145309.6416000002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53</v>
      </c>
      <c r="AN135" s="16" t="s">
        <v>53</v>
      </c>
      <c r="AO135" s="17" t="s">
        <v>53</v>
      </c>
      <c r="AP135" s="16" t="s">
        <v>53</v>
      </c>
    </row>
    <row r="136" spans="1:42" s="19" customFormat="1" x14ac:dyDescent="0.25">
      <c r="A136" s="16" t="s">
        <v>398</v>
      </c>
      <c r="B136" s="17" t="s">
        <v>407</v>
      </c>
      <c r="C136" s="16" t="s">
        <v>47</v>
      </c>
      <c r="D136" s="16" t="s">
        <v>90</v>
      </c>
      <c r="E136" s="16" t="s">
        <v>91</v>
      </c>
      <c r="F136" s="16" t="s">
        <v>538</v>
      </c>
      <c r="G136" s="16" t="s">
        <v>51</v>
      </c>
      <c r="H136" s="16" t="s">
        <v>426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54</v>
      </c>
      <c r="P136" s="16" t="s">
        <v>53</v>
      </c>
      <c r="Q136" s="18">
        <f t="shared" ref="Q136:Q157" si="4">SUM(S136:AP136)</f>
        <v>555391493.95225</v>
      </c>
      <c r="R136" s="18">
        <v>0</v>
      </c>
      <c r="S136" s="18">
        <v>450512868.61425006</v>
      </c>
      <c r="T136" s="18">
        <v>0</v>
      </c>
      <c r="U136" s="16" t="s">
        <v>50</v>
      </c>
      <c r="V136" s="18">
        <v>0</v>
      </c>
      <c r="W136" s="18">
        <v>90412608.049999982</v>
      </c>
      <c r="X136" s="16" t="s">
        <v>61</v>
      </c>
      <c r="Y136" s="18">
        <v>14466017.287999999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s="19" customFormat="1" x14ac:dyDescent="0.25">
      <c r="A137" s="16" t="s">
        <v>400</v>
      </c>
      <c r="B137" s="17" t="s">
        <v>407</v>
      </c>
      <c r="C137" s="16" t="s">
        <v>47</v>
      </c>
      <c r="D137" s="16" t="s">
        <v>94</v>
      </c>
      <c r="E137" s="16" t="s">
        <v>95</v>
      </c>
      <c r="F137" s="16" t="s">
        <v>545</v>
      </c>
      <c r="G137" s="16" t="s">
        <v>51</v>
      </c>
      <c r="H137" s="16" t="s">
        <v>428</v>
      </c>
      <c r="I137" s="18" t="s">
        <v>53</v>
      </c>
      <c r="J137" s="18" t="s">
        <v>53</v>
      </c>
      <c r="K137" s="18" t="s">
        <v>53</v>
      </c>
      <c r="L137" s="18" t="s">
        <v>53</v>
      </c>
      <c r="M137" s="18">
        <v>0</v>
      </c>
      <c r="N137" s="16" t="s">
        <v>53</v>
      </c>
      <c r="O137" s="16" t="s">
        <v>54</v>
      </c>
      <c r="P137" s="16" t="s">
        <v>53</v>
      </c>
      <c r="Q137" s="18">
        <f t="shared" si="4"/>
        <v>264819492.84639999</v>
      </c>
      <c r="R137" s="18">
        <v>0</v>
      </c>
      <c r="S137" s="18">
        <v>203976095</v>
      </c>
      <c r="T137" s="18">
        <v>0</v>
      </c>
      <c r="U137" s="16" t="s">
        <v>50</v>
      </c>
      <c r="V137" s="18">
        <v>0</v>
      </c>
      <c r="W137" s="18">
        <v>52451205.039999999</v>
      </c>
      <c r="X137" s="16" t="s">
        <v>61</v>
      </c>
      <c r="Y137" s="18">
        <v>8392192.8063999992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53</v>
      </c>
      <c r="AN137" s="16" t="s">
        <v>53</v>
      </c>
      <c r="AO137" s="17" t="s">
        <v>53</v>
      </c>
      <c r="AP137" s="16" t="s">
        <v>53</v>
      </c>
    </row>
    <row r="138" spans="1:42" s="19" customFormat="1" x14ac:dyDescent="0.25">
      <c r="A138" s="16" t="s">
        <v>402</v>
      </c>
      <c r="B138" s="17" t="s">
        <v>430</v>
      </c>
      <c r="C138" s="16" t="s">
        <v>47</v>
      </c>
      <c r="D138" s="16" t="s">
        <v>48</v>
      </c>
      <c r="E138" s="16" t="s">
        <v>49</v>
      </c>
      <c r="F138" s="16" t="s">
        <v>491</v>
      </c>
      <c r="G138" s="16" t="s">
        <v>51</v>
      </c>
      <c r="H138" s="16" t="s">
        <v>431</v>
      </c>
      <c r="I138" s="18" t="s">
        <v>53</v>
      </c>
      <c r="J138" s="18" t="s">
        <v>53</v>
      </c>
      <c r="K138" s="18" t="s">
        <v>53</v>
      </c>
      <c r="L138" s="18" t="s">
        <v>53</v>
      </c>
      <c r="M138" s="18">
        <v>0</v>
      </c>
      <c r="N138" s="16" t="s">
        <v>53</v>
      </c>
      <c r="O138" s="16" t="s">
        <v>54</v>
      </c>
      <c r="P138" s="16" t="s">
        <v>53</v>
      </c>
      <c r="Q138" s="18">
        <f t="shared" si="4"/>
        <v>10397000</v>
      </c>
      <c r="R138" s="18">
        <v>0</v>
      </c>
      <c r="S138" s="18">
        <v>10397000</v>
      </c>
      <c r="T138" s="18">
        <v>0</v>
      </c>
      <c r="U138" s="16" t="s">
        <v>50</v>
      </c>
      <c r="V138" s="18">
        <v>0</v>
      </c>
      <c r="W138" s="18">
        <v>0</v>
      </c>
      <c r="X138" s="16" t="s">
        <v>50</v>
      </c>
      <c r="Y138" s="18">
        <v>0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53</v>
      </c>
      <c r="AN138" s="16" t="s">
        <v>53</v>
      </c>
      <c r="AO138" s="17" t="s">
        <v>53</v>
      </c>
      <c r="AP138" s="16" t="s">
        <v>53</v>
      </c>
    </row>
    <row r="139" spans="1:42" s="19" customFormat="1" x14ac:dyDescent="0.25">
      <c r="A139" s="16" t="s">
        <v>404</v>
      </c>
      <c r="B139" s="17" t="s">
        <v>430</v>
      </c>
      <c r="C139" s="16" t="s">
        <v>47</v>
      </c>
      <c r="D139" s="16" t="s">
        <v>48</v>
      </c>
      <c r="E139" s="16" t="s">
        <v>49</v>
      </c>
      <c r="F139" s="16" t="s">
        <v>491</v>
      </c>
      <c r="G139" s="16" t="s">
        <v>51</v>
      </c>
      <c r="H139" s="16" t="s">
        <v>433</v>
      </c>
      <c r="I139" s="18" t="s">
        <v>53</v>
      </c>
      <c r="J139" s="18" t="s">
        <v>53</v>
      </c>
      <c r="K139" s="18" t="s">
        <v>53</v>
      </c>
      <c r="L139" s="18" t="s">
        <v>53</v>
      </c>
      <c r="M139" s="18">
        <v>0</v>
      </c>
      <c r="N139" s="16" t="s">
        <v>53</v>
      </c>
      <c r="O139" s="16" t="s">
        <v>127</v>
      </c>
      <c r="P139" s="16" t="s">
        <v>128</v>
      </c>
      <c r="Q139" s="18">
        <f t="shared" si="4"/>
        <v>4639800</v>
      </c>
      <c r="R139" s="18">
        <v>0</v>
      </c>
      <c r="S139" s="18">
        <v>777000</v>
      </c>
      <c r="T139" s="18">
        <v>3330000</v>
      </c>
      <c r="U139" s="16" t="s">
        <v>61</v>
      </c>
      <c r="V139" s="18">
        <v>532800</v>
      </c>
      <c r="W139" s="18">
        <v>0</v>
      </c>
      <c r="X139" s="16" t="s">
        <v>50</v>
      </c>
      <c r="Y139" s="18">
        <v>0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53</v>
      </c>
      <c r="AN139" s="16" t="s">
        <v>53</v>
      </c>
      <c r="AO139" s="17" t="s">
        <v>53</v>
      </c>
      <c r="AP139" s="16" t="s">
        <v>53</v>
      </c>
    </row>
    <row r="140" spans="1:42" s="19" customFormat="1" x14ac:dyDescent="0.25">
      <c r="A140" s="16" t="s">
        <v>406</v>
      </c>
      <c r="B140" s="17" t="s">
        <v>430</v>
      </c>
      <c r="C140" s="16" t="s">
        <v>47</v>
      </c>
      <c r="D140" s="16" t="s">
        <v>48</v>
      </c>
      <c r="E140" s="16" t="s">
        <v>49</v>
      </c>
      <c r="F140" s="16" t="s">
        <v>491</v>
      </c>
      <c r="G140" s="16" t="s">
        <v>51</v>
      </c>
      <c r="H140" s="16" t="s">
        <v>435</v>
      </c>
      <c r="I140" s="18" t="s">
        <v>53</v>
      </c>
      <c r="J140" s="18" t="s">
        <v>53</v>
      </c>
      <c r="K140" s="18" t="s">
        <v>53</v>
      </c>
      <c r="L140" s="18" t="s">
        <v>53</v>
      </c>
      <c r="M140" s="18">
        <v>0</v>
      </c>
      <c r="N140" s="16" t="s">
        <v>53</v>
      </c>
      <c r="O140" s="16" t="s">
        <v>54</v>
      </c>
      <c r="P140" s="16" t="s">
        <v>53</v>
      </c>
      <c r="Q140" s="18">
        <f t="shared" si="4"/>
        <v>1140272697.0995998</v>
      </c>
      <c r="R140" s="18">
        <v>0</v>
      </c>
      <c r="S140" s="18">
        <v>837367463</v>
      </c>
      <c r="T140" s="18">
        <v>0</v>
      </c>
      <c r="U140" s="16" t="s">
        <v>50</v>
      </c>
      <c r="V140" s="18">
        <v>0</v>
      </c>
      <c r="W140" s="18">
        <v>261125201.80999994</v>
      </c>
      <c r="X140" s="16" t="s">
        <v>50</v>
      </c>
      <c r="Y140" s="18">
        <v>41780032.289600015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53</v>
      </c>
      <c r="AN140" s="16" t="s">
        <v>53</v>
      </c>
      <c r="AO140" s="17" t="s">
        <v>53</v>
      </c>
      <c r="AP140" s="16" t="s">
        <v>53</v>
      </c>
    </row>
    <row r="141" spans="1:42" s="19" customFormat="1" x14ac:dyDescent="0.25">
      <c r="A141" s="16" t="s">
        <v>409</v>
      </c>
      <c r="B141" s="17" t="s">
        <v>430</v>
      </c>
      <c r="C141" s="16" t="s">
        <v>47</v>
      </c>
      <c r="D141" s="16" t="s">
        <v>48</v>
      </c>
      <c r="E141" s="16" t="s">
        <v>49</v>
      </c>
      <c r="F141" s="16" t="s">
        <v>491</v>
      </c>
      <c r="G141" s="16" t="s">
        <v>51</v>
      </c>
      <c r="H141" s="16" t="s">
        <v>437</v>
      </c>
      <c r="I141" s="18" t="s">
        <v>53</v>
      </c>
      <c r="J141" s="18" t="s">
        <v>53</v>
      </c>
      <c r="K141" s="18" t="s">
        <v>53</v>
      </c>
      <c r="L141" s="18" t="s">
        <v>53</v>
      </c>
      <c r="M141" s="18">
        <v>0</v>
      </c>
      <c r="N141" s="16" t="s">
        <v>53</v>
      </c>
      <c r="O141" s="16" t="s">
        <v>438</v>
      </c>
      <c r="P141" s="16" t="s">
        <v>439</v>
      </c>
      <c r="Q141" s="18">
        <f t="shared" si="4"/>
        <v>3489375</v>
      </c>
      <c r="R141" s="18">
        <v>0</v>
      </c>
      <c r="S141" s="18">
        <v>3489375</v>
      </c>
      <c r="T141" s="18">
        <v>0</v>
      </c>
      <c r="U141" s="16" t="s">
        <v>50</v>
      </c>
      <c r="V141" s="18">
        <v>0</v>
      </c>
      <c r="W141" s="18">
        <v>0</v>
      </c>
      <c r="X141" s="16" t="s">
        <v>50</v>
      </c>
      <c r="Y141" s="18">
        <v>0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53</v>
      </c>
      <c r="AN141" s="16" t="s">
        <v>53</v>
      </c>
      <c r="AO141" s="17" t="s">
        <v>53</v>
      </c>
      <c r="AP141" s="16" t="s">
        <v>53</v>
      </c>
    </row>
    <row r="142" spans="1:42" s="19" customFormat="1" x14ac:dyDescent="0.25">
      <c r="A142" s="16" t="s">
        <v>413</v>
      </c>
      <c r="B142" s="17" t="s">
        <v>430</v>
      </c>
      <c r="C142" s="16" t="s">
        <v>47</v>
      </c>
      <c r="D142" s="16" t="s">
        <v>48</v>
      </c>
      <c r="E142" s="16" t="s">
        <v>49</v>
      </c>
      <c r="F142" s="16" t="s">
        <v>491</v>
      </c>
      <c r="G142" s="16" t="s">
        <v>51</v>
      </c>
      <c r="H142" s="16" t="s">
        <v>441</v>
      </c>
      <c r="I142" s="18" t="s">
        <v>53</v>
      </c>
      <c r="J142" s="18" t="s">
        <v>53</v>
      </c>
      <c r="K142" s="18" t="s">
        <v>53</v>
      </c>
      <c r="L142" s="18" t="s">
        <v>53</v>
      </c>
      <c r="M142" s="18">
        <v>0</v>
      </c>
      <c r="N142" s="16" t="s">
        <v>53</v>
      </c>
      <c r="O142" s="16" t="s">
        <v>54</v>
      </c>
      <c r="P142" s="16" t="s">
        <v>53</v>
      </c>
      <c r="Q142" s="18">
        <f t="shared" si="4"/>
        <v>223057825.57159999</v>
      </c>
      <c r="R142" s="18">
        <v>0</v>
      </c>
      <c r="S142" s="18">
        <v>153494999.5</v>
      </c>
      <c r="T142" s="18">
        <v>0</v>
      </c>
      <c r="U142" s="16" t="s">
        <v>50</v>
      </c>
      <c r="V142" s="18">
        <v>0</v>
      </c>
      <c r="W142" s="18">
        <v>59967953.509999998</v>
      </c>
      <c r="X142" s="16" t="s">
        <v>61</v>
      </c>
      <c r="Y142" s="18">
        <v>9594872.5615999997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53</v>
      </c>
      <c r="AN142" s="16" t="s">
        <v>53</v>
      </c>
      <c r="AO142" s="17" t="s">
        <v>53</v>
      </c>
      <c r="AP142" s="16" t="s">
        <v>53</v>
      </c>
    </row>
    <row r="143" spans="1:42" x14ac:dyDescent="0.25">
      <c r="A143" s="16" t="s">
        <v>415</v>
      </c>
      <c r="B143" s="14" t="s">
        <v>430</v>
      </c>
      <c r="C143" s="13" t="s">
        <v>47</v>
      </c>
      <c r="D143" s="13" t="s">
        <v>69</v>
      </c>
      <c r="E143" s="13" t="s">
        <v>70</v>
      </c>
      <c r="F143" s="13" t="s">
        <v>507</v>
      </c>
      <c r="G143" s="13" t="s">
        <v>51</v>
      </c>
      <c r="H143" s="13" t="s">
        <v>443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8">
        <f t="shared" si="4"/>
        <v>977830625.39959991</v>
      </c>
      <c r="R143" s="15">
        <v>0</v>
      </c>
      <c r="S143" s="15">
        <v>619472644</v>
      </c>
      <c r="T143" s="15">
        <v>0</v>
      </c>
      <c r="U143" s="13" t="s">
        <v>50</v>
      </c>
      <c r="V143" s="15">
        <v>0</v>
      </c>
      <c r="W143" s="15">
        <v>308929294.31</v>
      </c>
      <c r="X143" s="13" t="s">
        <v>50</v>
      </c>
      <c r="Y143" s="15">
        <v>49428687.089599997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s="19" customFormat="1" x14ac:dyDescent="0.25">
      <c r="A144" s="16" t="s">
        <v>417</v>
      </c>
      <c r="B144" s="17" t="s">
        <v>430</v>
      </c>
      <c r="C144" s="16" t="s">
        <v>47</v>
      </c>
      <c r="D144" s="16" t="s">
        <v>73</v>
      </c>
      <c r="E144" s="16" t="s">
        <v>74</v>
      </c>
      <c r="F144" s="16" t="s">
        <v>523</v>
      </c>
      <c r="G144" s="16" t="s">
        <v>51</v>
      </c>
      <c r="H144" s="16" t="s">
        <v>445</v>
      </c>
      <c r="I144" s="18" t="s">
        <v>53</v>
      </c>
      <c r="J144" s="18" t="s">
        <v>53</v>
      </c>
      <c r="K144" s="18" t="s">
        <v>53</v>
      </c>
      <c r="L144" s="18" t="s">
        <v>53</v>
      </c>
      <c r="M144" s="18">
        <v>0</v>
      </c>
      <c r="N144" s="16" t="s">
        <v>53</v>
      </c>
      <c r="O144" s="16" t="s">
        <v>54</v>
      </c>
      <c r="P144" s="16" t="s">
        <v>53</v>
      </c>
      <c r="Q144" s="18">
        <f t="shared" si="4"/>
        <v>897487435.24214983</v>
      </c>
      <c r="R144" s="18">
        <v>0</v>
      </c>
      <c r="S144" s="18">
        <v>596665135.90974987</v>
      </c>
      <c r="T144" s="18">
        <v>0</v>
      </c>
      <c r="U144" s="16" t="s">
        <v>50</v>
      </c>
      <c r="V144" s="18">
        <v>0</v>
      </c>
      <c r="W144" s="18">
        <v>259329568.38999996</v>
      </c>
      <c r="X144" s="16" t="s">
        <v>61</v>
      </c>
      <c r="Y144" s="18">
        <v>41492730.942400008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53</v>
      </c>
      <c r="AN144" s="16" t="s">
        <v>53</v>
      </c>
      <c r="AO144" s="17" t="s">
        <v>53</v>
      </c>
      <c r="AP144" s="16" t="s">
        <v>53</v>
      </c>
    </row>
    <row r="145" spans="1:42" s="19" customFormat="1" x14ac:dyDescent="0.25">
      <c r="A145" s="16" t="s">
        <v>421</v>
      </c>
      <c r="B145" s="17" t="s">
        <v>430</v>
      </c>
      <c r="C145" s="16" t="s">
        <v>47</v>
      </c>
      <c r="D145" s="16" t="s">
        <v>90</v>
      </c>
      <c r="E145" s="16" t="s">
        <v>91</v>
      </c>
      <c r="F145" s="16" t="s">
        <v>539</v>
      </c>
      <c r="G145" s="16" t="s">
        <v>51</v>
      </c>
      <c r="H145" s="16" t="s">
        <v>447</v>
      </c>
      <c r="I145" s="18" t="s">
        <v>53</v>
      </c>
      <c r="J145" s="18" t="s">
        <v>53</v>
      </c>
      <c r="K145" s="18" t="s">
        <v>53</v>
      </c>
      <c r="L145" s="18" t="s">
        <v>53</v>
      </c>
      <c r="M145" s="18">
        <v>0</v>
      </c>
      <c r="N145" s="16" t="s">
        <v>53</v>
      </c>
      <c r="O145" s="16" t="s">
        <v>54</v>
      </c>
      <c r="P145" s="16" t="s">
        <v>53</v>
      </c>
      <c r="Q145" s="18">
        <f t="shared" si="4"/>
        <v>1315630647.3464</v>
      </c>
      <c r="R145" s="18">
        <v>0</v>
      </c>
      <c r="S145" s="18">
        <v>1028772632</v>
      </c>
      <c r="T145" s="18">
        <v>0</v>
      </c>
      <c r="U145" s="16" t="s">
        <v>50</v>
      </c>
      <c r="V145" s="18">
        <v>0</v>
      </c>
      <c r="W145" s="18">
        <v>247291392.53999999</v>
      </c>
      <c r="X145" s="16" t="s">
        <v>61</v>
      </c>
      <c r="Y145" s="18">
        <v>39566622.806400008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53</v>
      </c>
      <c r="AN145" s="16" t="s">
        <v>53</v>
      </c>
      <c r="AO145" s="17" t="s">
        <v>53</v>
      </c>
      <c r="AP145" s="16" t="s">
        <v>53</v>
      </c>
    </row>
    <row r="146" spans="1:42" s="19" customFormat="1" x14ac:dyDescent="0.25">
      <c r="A146" s="16" t="s">
        <v>423</v>
      </c>
      <c r="B146" s="17" t="s">
        <v>430</v>
      </c>
      <c r="C146" s="16" t="s">
        <v>47</v>
      </c>
      <c r="D146" s="16" t="s">
        <v>90</v>
      </c>
      <c r="E146" s="16" t="s">
        <v>91</v>
      </c>
      <c r="F146" s="16" t="s">
        <v>539</v>
      </c>
      <c r="G146" s="16" t="s">
        <v>83</v>
      </c>
      <c r="H146" s="16" t="s">
        <v>53</v>
      </c>
      <c r="I146" s="18" t="s">
        <v>449</v>
      </c>
      <c r="J146" s="18" t="s">
        <v>53</v>
      </c>
      <c r="K146" s="18" t="s">
        <v>450</v>
      </c>
      <c r="L146" s="18" t="s">
        <v>430</v>
      </c>
      <c r="M146" s="18">
        <v>4995000</v>
      </c>
      <c r="N146" s="16" t="s">
        <v>86</v>
      </c>
      <c r="O146" s="16" t="s">
        <v>451</v>
      </c>
      <c r="P146" s="16" t="s">
        <v>452</v>
      </c>
      <c r="Q146" s="18">
        <f t="shared" si="4"/>
        <v>-1480000</v>
      </c>
      <c r="R146" s="18">
        <v>0</v>
      </c>
      <c r="S146" s="18">
        <v>-1480000</v>
      </c>
      <c r="T146" s="18">
        <v>0</v>
      </c>
      <c r="U146" s="16" t="s">
        <v>50</v>
      </c>
      <c r="V146" s="18">
        <v>0</v>
      </c>
      <c r="W146" s="18">
        <v>0</v>
      </c>
      <c r="X146" s="16" t="s">
        <v>50</v>
      </c>
      <c r="Y146" s="18">
        <v>0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53</v>
      </c>
      <c r="AN146" s="16" t="s">
        <v>53</v>
      </c>
      <c r="AO146" s="17" t="s">
        <v>53</v>
      </c>
      <c r="AP146" s="16" t="s">
        <v>53</v>
      </c>
    </row>
    <row r="147" spans="1:42" s="19" customFormat="1" x14ac:dyDescent="0.25">
      <c r="A147" s="16" t="s">
        <v>425</v>
      </c>
      <c r="B147" s="17" t="s">
        <v>430</v>
      </c>
      <c r="C147" s="16" t="s">
        <v>47</v>
      </c>
      <c r="D147" s="16" t="s">
        <v>94</v>
      </c>
      <c r="E147" s="16" t="s">
        <v>95</v>
      </c>
      <c r="F147" s="16" t="s">
        <v>480</v>
      </c>
      <c r="G147" s="16" t="s">
        <v>51</v>
      </c>
      <c r="H147" s="16" t="s">
        <v>453</v>
      </c>
      <c r="I147" s="18" t="s">
        <v>53</v>
      </c>
      <c r="J147" s="18" t="s">
        <v>53</v>
      </c>
      <c r="K147" s="18" t="s">
        <v>53</v>
      </c>
      <c r="L147" s="18" t="s">
        <v>53</v>
      </c>
      <c r="M147" s="18">
        <v>0</v>
      </c>
      <c r="N147" s="16" t="s">
        <v>53</v>
      </c>
      <c r="O147" s="16" t="s">
        <v>54</v>
      </c>
      <c r="P147" s="16" t="s">
        <v>53</v>
      </c>
      <c r="Q147" s="18">
        <f t="shared" si="4"/>
        <v>323972265.59480006</v>
      </c>
      <c r="R147" s="18">
        <v>0</v>
      </c>
      <c r="S147" s="18">
        <v>260486375.00000003</v>
      </c>
      <c r="T147" s="18">
        <v>0</v>
      </c>
      <c r="U147" s="16" t="s">
        <v>50</v>
      </c>
      <c r="V147" s="18">
        <v>0</v>
      </c>
      <c r="W147" s="18">
        <v>54729216.029999994</v>
      </c>
      <c r="X147" s="16" t="s">
        <v>50</v>
      </c>
      <c r="Y147" s="18">
        <v>8756674.5647999998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53</v>
      </c>
      <c r="AN147" s="16" t="s">
        <v>53</v>
      </c>
      <c r="AO147" s="17" t="s">
        <v>53</v>
      </c>
      <c r="AP147" s="16" t="s">
        <v>53</v>
      </c>
    </row>
    <row r="148" spans="1:42" s="19" customFormat="1" x14ac:dyDescent="0.25">
      <c r="A148" s="16" t="s">
        <v>427</v>
      </c>
      <c r="B148" s="17" t="s">
        <v>454</v>
      </c>
      <c r="C148" s="16" t="s">
        <v>47</v>
      </c>
      <c r="D148" s="16" t="s">
        <v>48</v>
      </c>
      <c r="E148" s="16" t="s">
        <v>49</v>
      </c>
      <c r="F148" s="16" t="s">
        <v>492</v>
      </c>
      <c r="G148" s="16" t="s">
        <v>51</v>
      </c>
      <c r="H148" s="16" t="s">
        <v>455</v>
      </c>
      <c r="I148" s="18" t="s">
        <v>53</v>
      </c>
      <c r="J148" s="18" t="s">
        <v>53</v>
      </c>
      <c r="K148" s="18" t="s">
        <v>53</v>
      </c>
      <c r="L148" s="18" t="s">
        <v>53</v>
      </c>
      <c r="M148" s="18">
        <v>0</v>
      </c>
      <c r="N148" s="16" t="s">
        <v>53</v>
      </c>
      <c r="O148" s="16" t="s">
        <v>54</v>
      </c>
      <c r="P148" s="16" t="s">
        <v>53</v>
      </c>
      <c r="Q148" s="18">
        <f t="shared" si="4"/>
        <v>493245155.8448</v>
      </c>
      <c r="R148" s="18">
        <v>0</v>
      </c>
      <c r="S148" s="18">
        <v>323748743</v>
      </c>
      <c r="T148" s="18">
        <v>0</v>
      </c>
      <c r="U148" s="16" t="s">
        <v>50</v>
      </c>
      <c r="V148" s="18">
        <v>0</v>
      </c>
      <c r="W148" s="18">
        <v>146117597.28</v>
      </c>
      <c r="X148" s="16" t="s">
        <v>61</v>
      </c>
      <c r="Y148" s="18">
        <v>23378815.564799998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53</v>
      </c>
      <c r="AN148" s="16" t="s">
        <v>53</v>
      </c>
      <c r="AO148" s="17" t="s">
        <v>53</v>
      </c>
      <c r="AP148" s="16" t="s">
        <v>53</v>
      </c>
    </row>
    <row r="149" spans="1:42" s="19" customFormat="1" x14ac:dyDescent="0.25">
      <c r="A149" s="16" t="s">
        <v>429</v>
      </c>
      <c r="B149" s="17" t="s">
        <v>454</v>
      </c>
      <c r="C149" s="16" t="s">
        <v>47</v>
      </c>
      <c r="D149" s="16" t="s">
        <v>48</v>
      </c>
      <c r="E149" s="16" t="s">
        <v>49</v>
      </c>
      <c r="F149" s="16" t="s">
        <v>492</v>
      </c>
      <c r="G149" s="16" t="s">
        <v>51</v>
      </c>
      <c r="H149" s="16" t="s">
        <v>456</v>
      </c>
      <c r="I149" s="18" t="s">
        <v>53</v>
      </c>
      <c r="J149" s="18" t="s">
        <v>53</v>
      </c>
      <c r="K149" s="18" t="s">
        <v>53</v>
      </c>
      <c r="L149" s="18" t="s">
        <v>53</v>
      </c>
      <c r="M149" s="18">
        <v>0</v>
      </c>
      <c r="N149" s="16" t="s">
        <v>53</v>
      </c>
      <c r="O149" s="16" t="s">
        <v>438</v>
      </c>
      <c r="P149" s="16" t="s">
        <v>439</v>
      </c>
      <c r="Q149" s="18">
        <f t="shared" si="4"/>
        <v>28192723.5</v>
      </c>
      <c r="R149" s="18">
        <v>0</v>
      </c>
      <c r="S149" s="18">
        <v>26308535.5</v>
      </c>
      <c r="T149" s="18">
        <v>1624300</v>
      </c>
      <c r="U149" s="16" t="s">
        <v>61</v>
      </c>
      <c r="V149" s="18">
        <v>259888</v>
      </c>
      <c r="W149" s="18">
        <v>0</v>
      </c>
      <c r="X149" s="16" t="s">
        <v>50</v>
      </c>
      <c r="Y149" s="18">
        <v>0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53</v>
      </c>
      <c r="AN149" s="16" t="s">
        <v>53</v>
      </c>
      <c r="AO149" s="17" t="s">
        <v>53</v>
      </c>
      <c r="AP149" s="16" t="s">
        <v>53</v>
      </c>
    </row>
    <row r="150" spans="1:42" x14ac:dyDescent="0.25">
      <c r="A150" s="16" t="s">
        <v>432</v>
      </c>
      <c r="B150" s="14" t="s">
        <v>454</v>
      </c>
      <c r="C150" s="13" t="s">
        <v>47</v>
      </c>
      <c r="D150" s="13" t="s">
        <v>48</v>
      </c>
      <c r="E150" s="13" t="s">
        <v>49</v>
      </c>
      <c r="F150" s="13" t="s">
        <v>492</v>
      </c>
      <c r="G150" s="13" t="s">
        <v>51</v>
      </c>
      <c r="H150" s="13" t="s">
        <v>457</v>
      </c>
      <c r="I150" s="15" t="s">
        <v>53</v>
      </c>
      <c r="J150" s="15" t="s">
        <v>53</v>
      </c>
      <c r="K150" s="15" t="s">
        <v>53</v>
      </c>
      <c r="L150" s="15" t="s">
        <v>53</v>
      </c>
      <c r="M150" s="15">
        <v>0</v>
      </c>
      <c r="N150" s="13" t="s">
        <v>53</v>
      </c>
      <c r="O150" s="13" t="s">
        <v>54</v>
      </c>
      <c r="P150" s="13" t="s">
        <v>53</v>
      </c>
      <c r="Q150" s="18">
        <f t="shared" si="4"/>
        <v>39381952.5</v>
      </c>
      <c r="R150" s="15">
        <v>0</v>
      </c>
      <c r="S150" s="15">
        <v>36463392.5</v>
      </c>
      <c r="T150" s="15">
        <v>0</v>
      </c>
      <c r="U150" s="13" t="s">
        <v>50</v>
      </c>
      <c r="V150" s="15">
        <v>0</v>
      </c>
      <c r="W150" s="15">
        <v>2516000</v>
      </c>
      <c r="X150" s="13" t="s">
        <v>50</v>
      </c>
      <c r="Y150" s="15">
        <v>402560</v>
      </c>
      <c r="Z150" s="15">
        <v>0</v>
      </c>
      <c r="AA150" s="13" t="s">
        <v>50</v>
      </c>
      <c r="AB150" s="15">
        <v>0</v>
      </c>
      <c r="AC150" s="15">
        <v>0</v>
      </c>
      <c r="AD150" s="13" t="s">
        <v>50</v>
      </c>
      <c r="AE150" s="15">
        <v>0</v>
      </c>
      <c r="AF150" s="13">
        <v>0</v>
      </c>
      <c r="AG150" s="13" t="s">
        <v>50</v>
      </c>
      <c r="AH150" s="15">
        <v>0</v>
      </c>
      <c r="AI150" s="15">
        <v>0</v>
      </c>
      <c r="AJ150" s="13" t="s">
        <v>50</v>
      </c>
      <c r="AK150" s="15">
        <v>0</v>
      </c>
      <c r="AL150" s="15">
        <v>0</v>
      </c>
      <c r="AM150" s="14" t="s">
        <v>53</v>
      </c>
      <c r="AN150" s="13" t="s">
        <v>53</v>
      </c>
      <c r="AO150" s="14" t="s">
        <v>53</v>
      </c>
      <c r="AP150" s="13" t="s">
        <v>53</v>
      </c>
    </row>
    <row r="151" spans="1:42" x14ac:dyDescent="0.25">
      <c r="A151" s="16" t="s">
        <v>434</v>
      </c>
      <c r="B151" s="14" t="s">
        <v>454</v>
      </c>
      <c r="C151" s="13" t="s">
        <v>47</v>
      </c>
      <c r="D151" s="13" t="s">
        <v>69</v>
      </c>
      <c r="E151" s="13" t="s">
        <v>70</v>
      </c>
      <c r="F151" s="13" t="s">
        <v>508</v>
      </c>
      <c r="G151" s="13" t="s">
        <v>51</v>
      </c>
      <c r="H151" s="13" t="s">
        <v>458</v>
      </c>
      <c r="I151" s="15" t="s">
        <v>53</v>
      </c>
      <c r="J151" s="15" t="s">
        <v>53</v>
      </c>
      <c r="K151" s="15" t="s">
        <v>53</v>
      </c>
      <c r="L151" s="15" t="s">
        <v>53</v>
      </c>
      <c r="M151" s="15">
        <v>0</v>
      </c>
      <c r="N151" s="13" t="s">
        <v>53</v>
      </c>
      <c r="O151" s="13" t="s">
        <v>54</v>
      </c>
      <c r="P151" s="13" t="s">
        <v>53</v>
      </c>
      <c r="Q151" s="18">
        <f t="shared" si="4"/>
        <v>677696743.58759987</v>
      </c>
      <c r="R151" s="15">
        <v>0</v>
      </c>
      <c r="S151" s="15">
        <v>449821565.99999988</v>
      </c>
      <c r="T151" s="15">
        <v>0</v>
      </c>
      <c r="U151" s="13" t="s">
        <v>50</v>
      </c>
      <c r="V151" s="15">
        <v>0</v>
      </c>
      <c r="W151" s="15">
        <v>196444118.60999998</v>
      </c>
      <c r="X151" s="13" t="s">
        <v>61</v>
      </c>
      <c r="Y151" s="15">
        <v>31431058.977600005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3">
        <v>0</v>
      </c>
      <c r="AG151" s="13" t="s">
        <v>50</v>
      </c>
      <c r="AH151" s="15">
        <v>0</v>
      </c>
      <c r="AI151" s="15">
        <v>0</v>
      </c>
      <c r="AJ151" s="13" t="s">
        <v>50</v>
      </c>
      <c r="AK151" s="15">
        <v>0</v>
      </c>
      <c r="AL151" s="15">
        <v>0</v>
      </c>
      <c r="AM151" s="14" t="s">
        <v>53</v>
      </c>
      <c r="AN151" s="13" t="s">
        <v>53</v>
      </c>
      <c r="AO151" s="14" t="s">
        <v>53</v>
      </c>
      <c r="AP151" s="13" t="s">
        <v>53</v>
      </c>
    </row>
    <row r="152" spans="1:42" x14ac:dyDescent="0.25">
      <c r="A152" s="16" t="s">
        <v>436</v>
      </c>
      <c r="B152" s="14" t="s">
        <v>454</v>
      </c>
      <c r="C152" s="13" t="s">
        <v>47</v>
      </c>
      <c r="D152" s="13" t="s">
        <v>73</v>
      </c>
      <c r="E152" s="13" t="s">
        <v>74</v>
      </c>
      <c r="F152" s="13" t="s">
        <v>524</v>
      </c>
      <c r="G152" s="13" t="s">
        <v>51</v>
      </c>
      <c r="H152" s="13" t="s">
        <v>459</v>
      </c>
      <c r="I152" s="15" t="s">
        <v>53</v>
      </c>
      <c r="J152" s="15" t="s">
        <v>53</v>
      </c>
      <c r="K152" s="15" t="s">
        <v>53</v>
      </c>
      <c r="L152" s="15" t="s">
        <v>53</v>
      </c>
      <c r="M152" s="15">
        <v>0</v>
      </c>
      <c r="N152" s="13" t="s">
        <v>53</v>
      </c>
      <c r="O152" s="13" t="s">
        <v>54</v>
      </c>
      <c r="P152" s="13" t="s">
        <v>53</v>
      </c>
      <c r="Q152" s="18">
        <f t="shared" si="4"/>
        <v>896650811.02959991</v>
      </c>
      <c r="R152" s="15">
        <v>0</v>
      </c>
      <c r="S152" s="15">
        <v>629309888.75</v>
      </c>
      <c r="T152" s="15">
        <v>0</v>
      </c>
      <c r="U152" s="13" t="s">
        <v>50</v>
      </c>
      <c r="V152" s="15">
        <v>0</v>
      </c>
      <c r="W152" s="15">
        <v>230466312.31</v>
      </c>
      <c r="X152" s="13" t="s">
        <v>50</v>
      </c>
      <c r="Y152" s="15">
        <v>36874609.969599999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3">
        <v>0</v>
      </c>
      <c r="AG152" s="13" t="s">
        <v>50</v>
      </c>
      <c r="AH152" s="15">
        <v>0</v>
      </c>
      <c r="AI152" s="15">
        <v>0</v>
      </c>
      <c r="AJ152" s="13" t="s">
        <v>50</v>
      </c>
      <c r="AK152" s="15">
        <v>0</v>
      </c>
      <c r="AL152" s="15">
        <v>0</v>
      </c>
      <c r="AM152" s="14" t="s">
        <v>53</v>
      </c>
      <c r="AN152" s="13" t="s">
        <v>53</v>
      </c>
      <c r="AO152" s="14" t="s">
        <v>53</v>
      </c>
      <c r="AP152" s="13" t="s">
        <v>53</v>
      </c>
    </row>
    <row r="153" spans="1:42" x14ac:dyDescent="0.25">
      <c r="A153" s="16" t="s">
        <v>440</v>
      </c>
      <c r="B153" s="14" t="s">
        <v>454</v>
      </c>
      <c r="C153" s="13" t="s">
        <v>47</v>
      </c>
      <c r="D153" s="13" t="s">
        <v>90</v>
      </c>
      <c r="E153" s="13" t="s">
        <v>91</v>
      </c>
      <c r="F153" s="13" t="s">
        <v>540</v>
      </c>
      <c r="G153" s="13" t="s">
        <v>51</v>
      </c>
      <c r="H153" s="13" t="s">
        <v>460</v>
      </c>
      <c r="I153" s="15" t="s">
        <v>53</v>
      </c>
      <c r="J153" s="15" t="s">
        <v>53</v>
      </c>
      <c r="K153" s="15" t="s">
        <v>53</v>
      </c>
      <c r="L153" s="15" t="s">
        <v>53</v>
      </c>
      <c r="M153" s="15">
        <v>0</v>
      </c>
      <c r="N153" s="13" t="s">
        <v>53</v>
      </c>
      <c r="O153" s="13" t="s">
        <v>54</v>
      </c>
      <c r="P153" s="13" t="s">
        <v>53</v>
      </c>
      <c r="Q153" s="18">
        <f t="shared" si="4"/>
        <v>820993330.34959996</v>
      </c>
      <c r="R153" s="15">
        <v>0</v>
      </c>
      <c r="S153" s="15">
        <v>613530003.5</v>
      </c>
      <c r="T153" s="15">
        <v>0</v>
      </c>
      <c r="U153" s="13" t="s">
        <v>50</v>
      </c>
      <c r="V153" s="15">
        <v>0</v>
      </c>
      <c r="W153" s="15">
        <v>178847695.56</v>
      </c>
      <c r="X153" s="13" t="s">
        <v>50</v>
      </c>
      <c r="Y153" s="15">
        <v>28615631.2896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3">
        <v>0</v>
      </c>
      <c r="AG153" s="13" t="s">
        <v>50</v>
      </c>
      <c r="AH153" s="15">
        <v>0</v>
      </c>
      <c r="AI153" s="15">
        <v>0</v>
      </c>
      <c r="AJ153" s="13" t="s">
        <v>50</v>
      </c>
      <c r="AK153" s="15">
        <v>0</v>
      </c>
      <c r="AL153" s="15">
        <v>0</v>
      </c>
      <c r="AM153" s="14" t="s">
        <v>53</v>
      </c>
      <c r="AN153" s="13" t="s">
        <v>53</v>
      </c>
      <c r="AO153" s="14" t="s">
        <v>53</v>
      </c>
      <c r="AP153" s="13" t="s">
        <v>53</v>
      </c>
    </row>
    <row r="154" spans="1:42" s="19" customFormat="1" x14ac:dyDescent="0.25">
      <c r="A154" s="16" t="s">
        <v>442</v>
      </c>
      <c r="B154" s="17" t="s">
        <v>454</v>
      </c>
      <c r="C154" s="16" t="s">
        <v>47</v>
      </c>
      <c r="D154" s="16" t="s">
        <v>94</v>
      </c>
      <c r="E154" s="16" t="s">
        <v>95</v>
      </c>
      <c r="F154" s="16" t="s">
        <v>546</v>
      </c>
      <c r="G154" s="16" t="s">
        <v>51</v>
      </c>
      <c r="H154" s="16" t="s">
        <v>461</v>
      </c>
      <c r="I154" s="18" t="s">
        <v>53</v>
      </c>
      <c r="J154" s="18" t="s">
        <v>53</v>
      </c>
      <c r="K154" s="18" t="s">
        <v>53</v>
      </c>
      <c r="L154" s="18" t="s">
        <v>53</v>
      </c>
      <c r="M154" s="18">
        <v>0</v>
      </c>
      <c r="N154" s="16" t="s">
        <v>53</v>
      </c>
      <c r="O154" s="16" t="s">
        <v>54</v>
      </c>
      <c r="P154" s="16" t="s">
        <v>53</v>
      </c>
      <c r="Q154" s="18">
        <f t="shared" si="4"/>
        <v>66827508</v>
      </c>
      <c r="R154" s="18">
        <v>0</v>
      </c>
      <c r="S154" s="18">
        <v>54438650</v>
      </c>
      <c r="T154" s="18">
        <v>0</v>
      </c>
      <c r="U154" s="16" t="s">
        <v>50</v>
      </c>
      <c r="V154" s="18">
        <v>0</v>
      </c>
      <c r="W154" s="18">
        <v>10680050</v>
      </c>
      <c r="X154" s="16" t="s">
        <v>61</v>
      </c>
      <c r="Y154" s="18">
        <v>1708808</v>
      </c>
      <c r="Z154" s="18">
        <v>0</v>
      </c>
      <c r="AA154" s="16" t="s">
        <v>50</v>
      </c>
      <c r="AB154" s="18">
        <v>0</v>
      </c>
      <c r="AC154" s="18">
        <v>0</v>
      </c>
      <c r="AD154" s="16" t="s">
        <v>50</v>
      </c>
      <c r="AE154" s="18">
        <v>0</v>
      </c>
      <c r="AF154" s="16">
        <v>0</v>
      </c>
      <c r="AG154" s="16" t="s">
        <v>50</v>
      </c>
      <c r="AH154" s="18">
        <v>0</v>
      </c>
      <c r="AI154" s="18">
        <v>0</v>
      </c>
      <c r="AJ154" s="16" t="s">
        <v>50</v>
      </c>
      <c r="AK154" s="18">
        <v>0</v>
      </c>
      <c r="AL154" s="18">
        <v>0</v>
      </c>
      <c r="AM154" s="17" t="s">
        <v>53</v>
      </c>
      <c r="AN154" s="16" t="s">
        <v>53</v>
      </c>
      <c r="AO154" s="17" t="s">
        <v>53</v>
      </c>
      <c r="AP154" s="16" t="s">
        <v>53</v>
      </c>
    </row>
    <row r="155" spans="1:42" s="19" customFormat="1" x14ac:dyDescent="0.25">
      <c r="A155" s="16" t="s">
        <v>444</v>
      </c>
      <c r="B155" s="17" t="s">
        <v>454</v>
      </c>
      <c r="C155" s="16" t="s">
        <v>47</v>
      </c>
      <c r="D155" s="16" t="s">
        <v>94</v>
      </c>
      <c r="E155" s="16" t="s">
        <v>95</v>
      </c>
      <c r="F155" s="16" t="s">
        <v>546</v>
      </c>
      <c r="G155" s="16" t="s">
        <v>51</v>
      </c>
      <c r="H155" s="16" t="s">
        <v>462</v>
      </c>
      <c r="I155" s="18" t="s">
        <v>53</v>
      </c>
      <c r="J155" s="18" t="s">
        <v>53</v>
      </c>
      <c r="K155" s="18" t="s">
        <v>53</v>
      </c>
      <c r="L155" s="18" t="s">
        <v>53</v>
      </c>
      <c r="M155" s="18">
        <v>0</v>
      </c>
      <c r="N155" s="16" t="s">
        <v>53</v>
      </c>
      <c r="O155" s="16" t="s">
        <v>463</v>
      </c>
      <c r="P155" s="16" t="s">
        <v>464</v>
      </c>
      <c r="Q155" s="18">
        <f t="shared" si="4"/>
        <v>34632000</v>
      </c>
      <c r="R155" s="18">
        <v>0</v>
      </c>
      <c r="S155" s="18">
        <v>34632000</v>
      </c>
      <c r="T155" s="18">
        <v>0</v>
      </c>
      <c r="U155" s="16" t="s">
        <v>50</v>
      </c>
      <c r="V155" s="18">
        <v>0</v>
      </c>
      <c r="W155" s="18">
        <v>0</v>
      </c>
      <c r="X155" s="16" t="s">
        <v>50</v>
      </c>
      <c r="Y155" s="18">
        <v>0</v>
      </c>
      <c r="Z155" s="18">
        <v>0</v>
      </c>
      <c r="AA155" s="16" t="s">
        <v>50</v>
      </c>
      <c r="AB155" s="18">
        <v>0</v>
      </c>
      <c r="AC155" s="18">
        <v>0</v>
      </c>
      <c r="AD155" s="16" t="s">
        <v>50</v>
      </c>
      <c r="AE155" s="18">
        <v>0</v>
      </c>
      <c r="AF155" s="16">
        <v>0</v>
      </c>
      <c r="AG155" s="16" t="s">
        <v>50</v>
      </c>
      <c r="AH155" s="18">
        <v>0</v>
      </c>
      <c r="AI155" s="18">
        <v>0</v>
      </c>
      <c r="AJ155" s="16" t="s">
        <v>50</v>
      </c>
      <c r="AK155" s="18">
        <v>0</v>
      </c>
      <c r="AL155" s="18">
        <v>0</v>
      </c>
      <c r="AM155" s="17" t="s">
        <v>53</v>
      </c>
      <c r="AN155" s="16" t="s">
        <v>53</v>
      </c>
      <c r="AO155" s="17" t="s">
        <v>53</v>
      </c>
      <c r="AP155" s="16" t="s">
        <v>53</v>
      </c>
    </row>
    <row r="156" spans="1:42" s="19" customFormat="1" x14ac:dyDescent="0.25">
      <c r="A156" s="16" t="s">
        <v>446</v>
      </c>
      <c r="B156" s="17" t="s">
        <v>454</v>
      </c>
      <c r="C156" s="16" t="s">
        <v>47</v>
      </c>
      <c r="D156" s="16" t="s">
        <v>94</v>
      </c>
      <c r="E156" s="16" t="s">
        <v>95</v>
      </c>
      <c r="F156" s="16" t="s">
        <v>546</v>
      </c>
      <c r="G156" s="16" t="s">
        <v>51</v>
      </c>
      <c r="H156" s="16" t="s">
        <v>465</v>
      </c>
      <c r="I156" s="18" t="s">
        <v>53</v>
      </c>
      <c r="J156" s="18" t="s">
        <v>53</v>
      </c>
      <c r="K156" s="18" t="s">
        <v>53</v>
      </c>
      <c r="L156" s="18" t="s">
        <v>53</v>
      </c>
      <c r="M156" s="18">
        <v>0</v>
      </c>
      <c r="N156" s="16" t="s">
        <v>53</v>
      </c>
      <c r="O156" s="16" t="s">
        <v>463</v>
      </c>
      <c r="P156" s="16" t="s">
        <v>464</v>
      </c>
      <c r="Q156" s="18">
        <f t="shared" si="4"/>
        <v>1387500</v>
      </c>
      <c r="R156" s="18">
        <v>0</v>
      </c>
      <c r="S156" s="18">
        <v>1387500</v>
      </c>
      <c r="T156" s="18">
        <v>0</v>
      </c>
      <c r="U156" s="16" t="s">
        <v>50</v>
      </c>
      <c r="V156" s="18">
        <v>0</v>
      </c>
      <c r="W156" s="18">
        <v>0</v>
      </c>
      <c r="X156" s="16" t="s">
        <v>50</v>
      </c>
      <c r="Y156" s="18">
        <v>0</v>
      </c>
      <c r="Z156" s="18">
        <v>0</v>
      </c>
      <c r="AA156" s="16" t="s">
        <v>50</v>
      </c>
      <c r="AB156" s="18">
        <v>0</v>
      </c>
      <c r="AC156" s="18">
        <v>0</v>
      </c>
      <c r="AD156" s="16" t="s">
        <v>50</v>
      </c>
      <c r="AE156" s="18">
        <v>0</v>
      </c>
      <c r="AF156" s="16">
        <v>0</v>
      </c>
      <c r="AG156" s="16" t="s">
        <v>50</v>
      </c>
      <c r="AH156" s="18">
        <v>0</v>
      </c>
      <c r="AI156" s="18">
        <v>0</v>
      </c>
      <c r="AJ156" s="16" t="s">
        <v>50</v>
      </c>
      <c r="AK156" s="18">
        <v>0</v>
      </c>
      <c r="AL156" s="18">
        <v>0</v>
      </c>
      <c r="AM156" s="17" t="s">
        <v>53</v>
      </c>
      <c r="AN156" s="16" t="s">
        <v>53</v>
      </c>
      <c r="AO156" s="17" t="s">
        <v>53</v>
      </c>
      <c r="AP156" s="16" t="s">
        <v>53</v>
      </c>
    </row>
    <row r="157" spans="1:42" s="19" customFormat="1" x14ac:dyDescent="0.25">
      <c r="A157" s="16" t="s">
        <v>448</v>
      </c>
      <c r="B157" s="17" t="s">
        <v>454</v>
      </c>
      <c r="C157" s="16" t="s">
        <v>47</v>
      </c>
      <c r="D157" s="16" t="s">
        <v>94</v>
      </c>
      <c r="E157" s="16" t="s">
        <v>95</v>
      </c>
      <c r="F157" s="16" t="s">
        <v>546</v>
      </c>
      <c r="G157" s="16" t="s">
        <v>51</v>
      </c>
      <c r="H157" s="16" t="s">
        <v>466</v>
      </c>
      <c r="I157" s="18" t="s">
        <v>53</v>
      </c>
      <c r="J157" s="18" t="s">
        <v>53</v>
      </c>
      <c r="K157" s="18" t="s">
        <v>53</v>
      </c>
      <c r="L157" s="18" t="s">
        <v>53</v>
      </c>
      <c r="M157" s="18">
        <v>0</v>
      </c>
      <c r="N157" s="16" t="s">
        <v>53</v>
      </c>
      <c r="O157" s="16" t="s">
        <v>54</v>
      </c>
      <c r="P157" s="16" t="s">
        <v>53</v>
      </c>
      <c r="Q157" s="18">
        <f t="shared" si="4"/>
        <v>352287834.99159998</v>
      </c>
      <c r="R157" s="18">
        <v>0</v>
      </c>
      <c r="S157" s="18">
        <v>308104635</v>
      </c>
      <c r="T157" s="18">
        <v>0</v>
      </c>
      <c r="U157" s="16" t="s">
        <v>50</v>
      </c>
      <c r="V157" s="18">
        <v>0</v>
      </c>
      <c r="W157" s="18">
        <v>38088965.509999998</v>
      </c>
      <c r="X157" s="16" t="s">
        <v>50</v>
      </c>
      <c r="Y157" s="18">
        <v>6094234.4815999996</v>
      </c>
      <c r="Z157" s="18">
        <v>0</v>
      </c>
      <c r="AA157" s="16" t="s">
        <v>50</v>
      </c>
      <c r="AB157" s="18">
        <v>0</v>
      </c>
      <c r="AC157" s="18">
        <v>0</v>
      </c>
      <c r="AD157" s="16" t="s">
        <v>50</v>
      </c>
      <c r="AE157" s="18">
        <v>0</v>
      </c>
      <c r="AF157" s="16">
        <v>0</v>
      </c>
      <c r="AG157" s="16" t="s">
        <v>50</v>
      </c>
      <c r="AH157" s="18">
        <v>0</v>
      </c>
      <c r="AI157" s="18">
        <v>0</v>
      </c>
      <c r="AJ157" s="16" t="s">
        <v>50</v>
      </c>
      <c r="AK157" s="18">
        <v>0</v>
      </c>
      <c r="AL157" s="18">
        <v>0</v>
      </c>
      <c r="AM157" s="17" t="s">
        <v>53</v>
      </c>
      <c r="AN157" s="16" t="s">
        <v>53</v>
      </c>
      <c r="AO157" s="17" t="s">
        <v>53</v>
      </c>
      <c r="AP157" s="16" t="s">
        <v>53</v>
      </c>
    </row>
    <row r="158" spans="1:42" s="19" customFormat="1" x14ac:dyDescent="0.25">
      <c r="A158" s="20"/>
      <c r="B158" s="21"/>
      <c r="C158" s="20"/>
      <c r="D158" s="20"/>
      <c r="E158" s="20"/>
      <c r="F158" s="20"/>
      <c r="G158" s="20"/>
      <c r="H158" s="20"/>
      <c r="I158" s="22"/>
      <c r="J158" s="22"/>
      <c r="K158" s="22"/>
      <c r="L158" s="22"/>
      <c r="M158" s="22"/>
      <c r="N158" s="20"/>
      <c r="O158" s="20"/>
      <c r="P158" s="20"/>
      <c r="Q158" s="22"/>
      <c r="R158" s="22"/>
      <c r="S158" s="22"/>
      <c r="T158" s="22"/>
      <c r="U158" s="20"/>
      <c r="V158" s="22"/>
      <c r="W158" s="22"/>
      <c r="X158" s="20"/>
      <c r="Y158" s="22"/>
      <c r="Z158" s="22"/>
      <c r="AA158" s="20"/>
      <c r="AB158" s="22"/>
      <c r="AC158" s="22"/>
      <c r="AD158" s="20"/>
      <c r="AE158" s="22"/>
      <c r="AF158" s="20"/>
      <c r="AG158" s="20"/>
      <c r="AH158" s="22"/>
      <c r="AI158" s="22"/>
      <c r="AJ158" s="20"/>
      <c r="AK158" s="22"/>
      <c r="AL158" s="22"/>
      <c r="AM158" s="21"/>
      <c r="AN158" s="20"/>
      <c r="AO158" s="21"/>
      <c r="AP158" s="20"/>
    </row>
    <row r="159" spans="1:42" x14ac:dyDescent="0.25">
      <c r="Q159" s="9">
        <f>SUM(Q2:Q157)</f>
        <v>50869736121.366173</v>
      </c>
      <c r="R159" s="9">
        <f>SUM(R2:R157)</f>
        <v>0</v>
      </c>
      <c r="S159" s="9">
        <f>SUM(S2:S157)</f>
        <v>37103151666.22995</v>
      </c>
      <c r="T159" s="9">
        <f>SUM(T2:T157)</f>
        <v>84049117.549999997</v>
      </c>
      <c r="V159" s="9">
        <f>SUM(V2:V157)</f>
        <v>13447858.808</v>
      </c>
      <c r="W159" s="9">
        <f>SUM(W2:W157)</f>
        <v>11783696102.395004</v>
      </c>
      <c r="Y159" s="9">
        <f>SUM(Y2:Y157)</f>
        <v>1885391376.3832002</v>
      </c>
      <c r="Z159" s="9">
        <f>SUM(Z2:Z157)</f>
        <v>0</v>
      </c>
      <c r="AB159" s="9">
        <f>SUM(AB2:AB157)</f>
        <v>0</v>
      </c>
      <c r="AC159" s="9">
        <f>SUM(AC2:AC157)</f>
        <v>0</v>
      </c>
      <c r="AE159" s="9">
        <f>SUM(AE2:AE157)</f>
        <v>0</v>
      </c>
      <c r="AI159" s="9">
        <f>SUM(AI2:AI157)</f>
        <v>0</v>
      </c>
      <c r="AK159" s="9">
        <f>SUM(AK2:AK157)</f>
        <v>0</v>
      </c>
      <c r="AL159" s="9">
        <f>SUM(AL2:AL157)</f>
        <v>0</v>
      </c>
    </row>
    <row r="161" spans="9:13" x14ac:dyDescent="0.25">
      <c r="J161" s="8" t="s">
        <v>467</v>
      </c>
    </row>
    <row r="163" spans="9:13" x14ac:dyDescent="0.25">
      <c r="J163" s="8" t="s">
        <v>468</v>
      </c>
      <c r="K163" s="8" t="s">
        <v>469</v>
      </c>
      <c r="L163" s="8" t="s">
        <v>470</v>
      </c>
    </row>
    <row r="165" spans="9:13" x14ac:dyDescent="0.25">
      <c r="I165" s="8" t="s">
        <v>471</v>
      </c>
      <c r="J165" s="8">
        <f>S159</f>
        <v>37103151666.22995</v>
      </c>
    </row>
    <row r="167" spans="9:13" x14ac:dyDescent="0.25">
      <c r="I167" s="8" t="s">
        <v>472</v>
      </c>
      <c r="J167" s="8">
        <f>T159+W159</f>
        <v>11867745219.945004</v>
      </c>
      <c r="K167" s="8">
        <f>V159+Y159</f>
        <v>1898839235.1912003</v>
      </c>
    </row>
    <row r="169" spans="9:13" x14ac:dyDescent="0.25">
      <c r="I169" s="8" t="s">
        <v>473</v>
      </c>
      <c r="J169" s="8">
        <v>0</v>
      </c>
      <c r="K169" s="8">
        <v>0</v>
      </c>
      <c r="L169" s="8">
        <v>0</v>
      </c>
    </row>
    <row r="171" spans="9:13" x14ac:dyDescent="0.25">
      <c r="I171" s="8" t="s">
        <v>474</v>
      </c>
      <c r="J171" s="8">
        <v>0</v>
      </c>
      <c r="K171" s="8">
        <v>0</v>
      </c>
    </row>
    <row r="173" spans="9:13" x14ac:dyDescent="0.25">
      <c r="I173" s="8" t="s">
        <v>475</v>
      </c>
      <c r="J173" s="8">
        <f>SUM(J165:J172)</f>
        <v>48970896886.174957</v>
      </c>
      <c r="K173" s="8">
        <f>SUM(K165:K172)</f>
        <v>1898839235.1912003</v>
      </c>
      <c r="L173" s="8">
        <f>SUM(L165:L172)</f>
        <v>0</v>
      </c>
      <c r="M173" s="8">
        <f>J173+K173</f>
        <v>50869736121.366158</v>
      </c>
    </row>
  </sheetData>
  <sortState ref="A8:AP157">
    <sortCondition ref="B8:B157"/>
    <sortCondition ref="D8:D15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2021-02-01T12:34:19Z</dcterms:created>
  <dcterms:modified xsi:type="dcterms:W3CDTF">2021-02-02T14:22:21Z</dcterms:modified>
</cp:coreProperties>
</file>