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4115" windowHeight="1005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Hoja1!$A$7:$AJ$140</definedName>
  </definedNames>
  <calcPr calcId="144525"/>
</workbook>
</file>

<file path=xl/calcChain.xml><?xml version="1.0" encoding="utf-8"?>
<calcChain xmlns="http://schemas.openxmlformats.org/spreadsheetml/2006/main">
  <c r="R142" i="1" l="1"/>
  <c r="T142" i="1"/>
  <c r="V142" i="1"/>
  <c r="Z142" i="1"/>
  <c r="AB142" i="1"/>
  <c r="AC142" i="1"/>
  <c r="J152" i="1" s="1"/>
  <c r="AE142" i="1"/>
  <c r="K152" i="1" s="1"/>
  <c r="AF142" i="1"/>
  <c r="Q140" i="1"/>
  <c r="Q132" i="1"/>
  <c r="Q131" i="1"/>
  <c r="Q106" i="1"/>
  <c r="Q98" i="1"/>
  <c r="Q90" i="1"/>
  <c r="Q89" i="1"/>
  <c r="Q56" i="1"/>
  <c r="Q34" i="1"/>
  <c r="Q26" i="1"/>
  <c r="Q25" i="1"/>
  <c r="S13" i="1" l="1"/>
  <c r="Q13" i="1" s="1"/>
  <c r="Q142" i="1" s="1"/>
  <c r="W10" i="1" l="1"/>
  <c r="S10" i="1"/>
  <c r="S142" i="1" s="1"/>
  <c r="J148" i="1" s="1"/>
  <c r="Y10" i="1" l="1"/>
  <c r="Y142" i="1" s="1"/>
  <c r="K150" i="1" s="1"/>
  <c r="K156" i="1" s="1"/>
  <c r="W142" i="1"/>
  <c r="J150" i="1" s="1"/>
  <c r="J156" i="1" s="1"/>
</calcChain>
</file>

<file path=xl/sharedStrings.xml><?xml version="1.0" encoding="utf-8"?>
<sst xmlns="http://schemas.openxmlformats.org/spreadsheetml/2006/main" count="2942" uniqueCount="497">
  <si>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</si>
  <si>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</si>
  <si>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</si>
  <si>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</si>
  <si>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</si>
  <si>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</si>
  <si>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</si>
  <si>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</si>
  <si>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</si>
  <si>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</si>
  <si>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</si>
  <si>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</si>
  <si>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</si>
  <si>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</si>
  <si>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</si>
  <si>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</si>
  <si>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</si>
  <si>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</si>
  <si>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</si>
  <si>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</si>
  <si>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</si>
  <si>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</si>
  <si>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</si>
  <si>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</si>
  <si>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</si>
  <si>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</si>
  <si>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</si>
  <si>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</si>
  <si>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</si>
  <si>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</si>
  <si>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</si>
  <si>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</si>
  <si>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</si>
  <si>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</si>
  <si>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</si>
  <si>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</si>
  <si>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</si>
  <si>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</si>
  <si>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</si>
  <si>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</si>
  <si>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01/10/2021</t>
  </si>
  <si>
    <t>0301</t>
  </si>
  <si>
    <t/>
  </si>
  <si>
    <t>FC</t>
  </si>
  <si>
    <t>16</t>
  </si>
  <si>
    <t>-</t>
  </si>
  <si>
    <t>2</t>
  </si>
  <si>
    <t>001</t>
  </si>
  <si>
    <t>Z1B8026797</t>
  </si>
  <si>
    <t>00125151-00125206</t>
  </si>
  <si>
    <t>VENTAS NO CONTRIBUYENTES</t>
  </si>
  <si>
    <t>3</t>
  </si>
  <si>
    <t>00125207</t>
  </si>
  <si>
    <t>AARON CICCOLELLA</t>
  </si>
  <si>
    <t>V142022350</t>
  </si>
  <si>
    <t>4</t>
  </si>
  <si>
    <t>00125208-00125268</t>
  </si>
  <si>
    <t>5</t>
  </si>
  <si>
    <t>002</t>
  </si>
  <si>
    <t>Z1B8026622</t>
  </si>
  <si>
    <t>00006000-00006102</t>
  </si>
  <si>
    <t>6</t>
  </si>
  <si>
    <t>003</t>
  </si>
  <si>
    <t>Z1B8027648</t>
  </si>
  <si>
    <t>00015241-00015295</t>
  </si>
  <si>
    <t>7</t>
  </si>
  <si>
    <t>004</t>
  </si>
  <si>
    <t>Z1B8026520</t>
  </si>
  <si>
    <t>00120442-00120507</t>
  </si>
  <si>
    <t>8</t>
  </si>
  <si>
    <t>NC</t>
  </si>
  <si>
    <t>00120505</t>
  </si>
  <si>
    <t>VEN</t>
  </si>
  <si>
    <t>FELIX HERNANDEZ</t>
  </si>
  <si>
    <t>V15091774</t>
  </si>
  <si>
    <t>9</t>
  </si>
  <si>
    <t>005</t>
  </si>
  <si>
    <t>Z1B8026803</t>
  </si>
  <si>
    <t>00072692-00072711</t>
  </si>
  <si>
    <t>10</t>
  </si>
  <si>
    <t>00072712</t>
  </si>
  <si>
    <t>IMVERSIONES PRYMYUM</t>
  </si>
  <si>
    <t>V403312249</t>
  </si>
  <si>
    <t>11</t>
  </si>
  <si>
    <t>00072713-00072726</t>
  </si>
  <si>
    <t>12</t>
  </si>
  <si>
    <t>02/10/2021</t>
  </si>
  <si>
    <t>00125269-00125382</t>
  </si>
  <si>
    <t>13</t>
  </si>
  <si>
    <t>00006103-00006244</t>
  </si>
  <si>
    <t>14</t>
  </si>
  <si>
    <t>00015296-00015388</t>
  </si>
  <si>
    <t>15</t>
  </si>
  <si>
    <t>00120508-00120593</t>
  </si>
  <si>
    <t>00072727-00072761</t>
  </si>
  <si>
    <t>17</t>
  </si>
  <si>
    <t>00072762</t>
  </si>
  <si>
    <t>18</t>
  </si>
  <si>
    <t>00072763-00072769</t>
  </si>
  <si>
    <t>19</t>
  </si>
  <si>
    <t>03/10/2021</t>
  </si>
  <si>
    <t>00125383-00125461</t>
  </si>
  <si>
    <t>20</t>
  </si>
  <si>
    <t>00006245-00006321</t>
  </si>
  <si>
    <t>21</t>
  </si>
  <si>
    <t>00015389-00015397</t>
  </si>
  <si>
    <t>22</t>
  </si>
  <si>
    <t>00015398</t>
  </si>
  <si>
    <t>INVERSIONES OIRANOLLIN C.A</t>
  </si>
  <si>
    <t>J408199300</t>
  </si>
  <si>
    <t>23</t>
  </si>
  <si>
    <t>00015399-00015482</t>
  </si>
  <si>
    <t>24</t>
  </si>
  <si>
    <t>00120594-00120670</t>
  </si>
  <si>
    <t>25</t>
  </si>
  <si>
    <t>00072770-00072845</t>
  </si>
  <si>
    <t>26</t>
  </si>
  <si>
    <t>04/10/2021</t>
  </si>
  <si>
    <t>00125462-00125604</t>
  </si>
  <si>
    <t>27</t>
  </si>
  <si>
    <t>00000225</t>
  </si>
  <si>
    <t>00125492</t>
  </si>
  <si>
    <t>NAUDY GIL</t>
  </si>
  <si>
    <t>V13728471</t>
  </si>
  <si>
    <t>28</t>
  </si>
  <si>
    <t>00006322-00006393</t>
  </si>
  <si>
    <t>29</t>
  </si>
  <si>
    <t>00006394</t>
  </si>
  <si>
    <t>30</t>
  </si>
  <si>
    <t>00006395-00006416</t>
  </si>
  <si>
    <t>31</t>
  </si>
  <si>
    <t>00000005</t>
  </si>
  <si>
    <t>00006381</t>
  </si>
  <si>
    <t>ANGERSON PACHECO</t>
  </si>
  <si>
    <t>V23608602</t>
  </si>
  <si>
    <t>32</t>
  </si>
  <si>
    <t>00015483-00015513</t>
  </si>
  <si>
    <t>33</t>
  </si>
  <si>
    <t>00120671-00120702</t>
  </si>
  <si>
    <t>34</t>
  </si>
  <si>
    <t>05/10/2021</t>
  </si>
  <si>
    <t>35</t>
  </si>
  <si>
    <t>00125605-00125657</t>
  </si>
  <si>
    <t>36</t>
  </si>
  <si>
    <t>00006417-00006525</t>
  </si>
  <si>
    <t>37</t>
  </si>
  <si>
    <t>00015514-00015628</t>
  </si>
  <si>
    <t>38</t>
  </si>
  <si>
    <t>00000028</t>
  </si>
  <si>
    <t>00015516</t>
  </si>
  <si>
    <t>GERBASI CARRILLO</t>
  </si>
  <si>
    <t>V11044307</t>
  </si>
  <si>
    <t>39</t>
  </si>
  <si>
    <t>00120703-00120783</t>
  </si>
  <si>
    <t>40</t>
  </si>
  <si>
    <t>00072846-00072850</t>
  </si>
  <si>
    <t>41</t>
  </si>
  <si>
    <t>06/10/2021</t>
  </si>
  <si>
    <t>42</t>
  </si>
  <si>
    <t>00125658-00125699</t>
  </si>
  <si>
    <t>43</t>
  </si>
  <si>
    <t>00006526-00006600</t>
  </si>
  <si>
    <t>44</t>
  </si>
  <si>
    <t>00015629-00015703</t>
  </si>
  <si>
    <t>45</t>
  </si>
  <si>
    <t>00000029</t>
  </si>
  <si>
    <t>00015634</t>
  </si>
  <si>
    <t>JENNY MOUREZUTH</t>
  </si>
  <si>
    <t>V14480164</t>
  </si>
  <si>
    <t>46</t>
  </si>
  <si>
    <t>00120784-00120844</t>
  </si>
  <si>
    <t>47</t>
  </si>
  <si>
    <t>07/10/2021</t>
  </si>
  <si>
    <t>00125700-00125706</t>
  </si>
  <si>
    <t>48</t>
  </si>
  <si>
    <t>00125707</t>
  </si>
  <si>
    <t>INVERSIONES WILYEC 2715 C.A</t>
  </si>
  <si>
    <t>J-29751741-3</t>
  </si>
  <si>
    <t>49</t>
  </si>
  <si>
    <t>00125708-00125812</t>
  </si>
  <si>
    <t>50</t>
  </si>
  <si>
    <t>00006601-00006686</t>
  </si>
  <si>
    <t>51</t>
  </si>
  <si>
    <t>00015704-00015739</t>
  </si>
  <si>
    <t>52</t>
  </si>
  <si>
    <t>00120845-00120887</t>
  </si>
  <si>
    <t>53</t>
  </si>
  <si>
    <t>00072851-00072852</t>
  </si>
  <si>
    <t>54</t>
  </si>
  <si>
    <t>08/10/2021</t>
  </si>
  <si>
    <t>00125813-00125914</t>
  </si>
  <si>
    <t>55</t>
  </si>
  <si>
    <t>00006687-00006699</t>
  </si>
  <si>
    <t>56</t>
  </si>
  <si>
    <t>00006701-00006793</t>
  </si>
  <si>
    <t>57</t>
  </si>
  <si>
    <t>002114721</t>
  </si>
  <si>
    <t>JORGE HERNANDEZ</t>
  </si>
  <si>
    <t>V12159756</t>
  </si>
  <si>
    <t>58</t>
  </si>
  <si>
    <t>00015740-00015805</t>
  </si>
  <si>
    <t>59</t>
  </si>
  <si>
    <t>00120888-00120945</t>
  </si>
  <si>
    <t>60</t>
  </si>
  <si>
    <t>00120946</t>
  </si>
  <si>
    <t>61</t>
  </si>
  <si>
    <t>00120947-00120955</t>
  </si>
  <si>
    <t>62</t>
  </si>
  <si>
    <t>00072853-00072923</t>
  </si>
  <si>
    <t>63</t>
  </si>
  <si>
    <t>09/10/2021</t>
  </si>
  <si>
    <t>64</t>
  </si>
  <si>
    <t>65</t>
  </si>
  <si>
    <t>00125915-00125924</t>
  </si>
  <si>
    <t>66</t>
  </si>
  <si>
    <t>00125925</t>
  </si>
  <si>
    <t>INVERSIONES SUVINCLA17 C.A</t>
  </si>
  <si>
    <t>J-40751912-3</t>
  </si>
  <si>
    <t>67</t>
  </si>
  <si>
    <t>00125926-00126044</t>
  </si>
  <si>
    <t>68</t>
  </si>
  <si>
    <t>00006795-00006917</t>
  </si>
  <si>
    <t>69</t>
  </si>
  <si>
    <t>00006918</t>
  </si>
  <si>
    <t>LNVERSIONES CUADRA QUIMICA CA</t>
  </si>
  <si>
    <t>J-310095205</t>
  </si>
  <si>
    <t>70</t>
  </si>
  <si>
    <t>00006919-00006931</t>
  </si>
  <si>
    <t>71</t>
  </si>
  <si>
    <t>00006932</t>
  </si>
  <si>
    <t>72</t>
  </si>
  <si>
    <t>00006933-00006942</t>
  </si>
  <si>
    <t>73</t>
  </si>
  <si>
    <t>00000006</t>
  </si>
  <si>
    <t>00006857</t>
  </si>
  <si>
    <t>EFRAIN FIGEREDO</t>
  </si>
  <si>
    <t>V4581924</t>
  </si>
  <si>
    <t>74</t>
  </si>
  <si>
    <t>00015806-00015828</t>
  </si>
  <si>
    <t>75</t>
  </si>
  <si>
    <t>00015829</t>
  </si>
  <si>
    <t>HELADERIA COPO DE NIEVE SNC</t>
  </si>
  <si>
    <t>J302450950</t>
  </si>
  <si>
    <t>76</t>
  </si>
  <si>
    <t>00015830-00015883</t>
  </si>
  <si>
    <t>77</t>
  </si>
  <si>
    <t>00120956-00121028</t>
  </si>
  <si>
    <t>78</t>
  </si>
  <si>
    <t>00000137</t>
  </si>
  <si>
    <t>00120983</t>
  </si>
  <si>
    <t>RAFAEL LEON</t>
  </si>
  <si>
    <t>V8683784</t>
  </si>
  <si>
    <t>79</t>
  </si>
  <si>
    <t>00072924-00073000</t>
  </si>
  <si>
    <t>80</t>
  </si>
  <si>
    <t>00000151</t>
  </si>
  <si>
    <t>00072941</t>
  </si>
  <si>
    <t>LUIS DIAZ</t>
  </si>
  <si>
    <t>V4054162</t>
  </si>
  <si>
    <t>81</t>
  </si>
  <si>
    <t>10/10/2021</t>
  </si>
  <si>
    <t>00126045-00126179</t>
  </si>
  <si>
    <t>82</t>
  </si>
  <si>
    <t>00006943-00007017</t>
  </si>
  <si>
    <t>83</t>
  </si>
  <si>
    <t>00015884-00016008</t>
  </si>
  <si>
    <t>84</t>
  </si>
  <si>
    <t>00000030</t>
  </si>
  <si>
    <t>00015959</t>
  </si>
  <si>
    <t>EYERLIN ORTIZ</t>
  </si>
  <si>
    <t>V15715031</t>
  </si>
  <si>
    <t>85</t>
  </si>
  <si>
    <t>00000031</t>
  </si>
  <si>
    <t>00015991</t>
  </si>
  <si>
    <t>ANTHONI MORENO</t>
  </si>
  <si>
    <t>V24886765</t>
  </si>
  <si>
    <t>86</t>
  </si>
  <si>
    <t>00121029-00121089</t>
  </si>
  <si>
    <t>87</t>
  </si>
  <si>
    <t>00073001-00073040</t>
  </si>
  <si>
    <t>88</t>
  </si>
  <si>
    <t>11/10/2021</t>
  </si>
  <si>
    <t>89</t>
  </si>
  <si>
    <t>90</t>
  </si>
  <si>
    <t>91</t>
  </si>
  <si>
    <t>92</t>
  </si>
  <si>
    <t>00126180-00126195</t>
  </si>
  <si>
    <t>93</t>
  </si>
  <si>
    <t>00126196</t>
  </si>
  <si>
    <t>EGUARNAC RAMO VERDE</t>
  </si>
  <si>
    <t>J-200004452</t>
  </si>
  <si>
    <t>94</t>
  </si>
  <si>
    <t>00126197-00126258</t>
  </si>
  <si>
    <t>95</t>
  </si>
  <si>
    <t>00007018-00007080</t>
  </si>
  <si>
    <t>96</t>
  </si>
  <si>
    <t>00016009-00016067</t>
  </si>
  <si>
    <t>97</t>
  </si>
  <si>
    <t>00121090-00121141</t>
  </si>
  <si>
    <t>98</t>
  </si>
  <si>
    <t>00073041-00073074</t>
  </si>
  <si>
    <t>99</t>
  </si>
  <si>
    <t>12/10/2021</t>
  </si>
  <si>
    <t>100</t>
  </si>
  <si>
    <t>101</t>
  </si>
  <si>
    <t>102</t>
  </si>
  <si>
    <t>00126259-00126345</t>
  </si>
  <si>
    <t>103</t>
  </si>
  <si>
    <t>00007081-00007197</t>
  </si>
  <si>
    <t>104</t>
  </si>
  <si>
    <t>00016068-00016142</t>
  </si>
  <si>
    <t>105</t>
  </si>
  <si>
    <t>00121142-00121179</t>
  </si>
  <si>
    <t>106</t>
  </si>
  <si>
    <t>00121180</t>
  </si>
  <si>
    <t>PAULUS ATHAL</t>
  </si>
  <si>
    <t>V409234240</t>
  </si>
  <si>
    <t>107</t>
  </si>
  <si>
    <t>00121181-00121190</t>
  </si>
  <si>
    <t>108</t>
  </si>
  <si>
    <t>00073075-00073113</t>
  </si>
  <si>
    <t>109</t>
  </si>
  <si>
    <t>13/10/2021</t>
  </si>
  <si>
    <t>00126346-00126466</t>
  </si>
  <si>
    <t>110</t>
  </si>
  <si>
    <t>00000226</t>
  </si>
  <si>
    <t>00126446</t>
  </si>
  <si>
    <t>JOSE FLORES</t>
  </si>
  <si>
    <t>V10282952</t>
  </si>
  <si>
    <t>111</t>
  </si>
  <si>
    <t>00000227</t>
  </si>
  <si>
    <t>00126407</t>
  </si>
  <si>
    <t>ALEJANDRA</t>
  </si>
  <si>
    <t>V15714687</t>
  </si>
  <si>
    <t>112</t>
  </si>
  <si>
    <t>00007198-00007292</t>
  </si>
  <si>
    <t>113</t>
  </si>
  <si>
    <t>00016143-00016186</t>
  </si>
  <si>
    <t>114</t>
  </si>
  <si>
    <t>00121191</t>
  </si>
  <si>
    <t>AMIN VILLALBA</t>
  </si>
  <si>
    <t>V10281353</t>
  </si>
  <si>
    <t>115</t>
  </si>
  <si>
    <t>00121192</t>
  </si>
  <si>
    <t>ESGUARNAC</t>
  </si>
  <si>
    <t>G-20000445-2</t>
  </si>
  <si>
    <t>116</t>
  </si>
  <si>
    <t>00121193-00121205</t>
  </si>
  <si>
    <t>117</t>
  </si>
  <si>
    <t>00121206</t>
  </si>
  <si>
    <t>MASTER DENTAL,C.A</t>
  </si>
  <si>
    <t>J-31159165-6</t>
  </si>
  <si>
    <t>118</t>
  </si>
  <si>
    <t>00121207-00121230</t>
  </si>
  <si>
    <t>119</t>
  </si>
  <si>
    <t>14/10/2021</t>
  </si>
  <si>
    <t>00126467-00126576</t>
  </si>
  <si>
    <t>120</t>
  </si>
  <si>
    <t>00007293-00007363</t>
  </si>
  <si>
    <t>121</t>
  </si>
  <si>
    <t>00016187-00016197</t>
  </si>
  <si>
    <t>122</t>
  </si>
  <si>
    <t>00016198</t>
  </si>
  <si>
    <t>GRUPO CORPORATIVO MANUBER C.A</t>
  </si>
  <si>
    <t>J409821315</t>
  </si>
  <si>
    <t>123</t>
  </si>
  <si>
    <t>00016199-00016256</t>
  </si>
  <si>
    <t>124</t>
  </si>
  <si>
    <t>00121231-00121278</t>
  </si>
  <si>
    <t>125</t>
  </si>
  <si>
    <t>00073114-00073120</t>
  </si>
  <si>
    <t>126</t>
  </si>
  <si>
    <t>15/10/2021</t>
  </si>
  <si>
    <t>127</t>
  </si>
  <si>
    <t>00126577-00126712</t>
  </si>
  <si>
    <t>128</t>
  </si>
  <si>
    <t>00007364-00007447</t>
  </si>
  <si>
    <t>129</t>
  </si>
  <si>
    <t>00016257</t>
  </si>
  <si>
    <t>ANYERLIN ABELLO</t>
  </si>
  <si>
    <t>V25237728</t>
  </si>
  <si>
    <t>130</t>
  </si>
  <si>
    <t>00016258</t>
  </si>
  <si>
    <t>FOSFORERA SURAMERICANA, C.A</t>
  </si>
  <si>
    <t>J000699364</t>
  </si>
  <si>
    <t>131</t>
  </si>
  <si>
    <t>00016259-00016346</t>
  </si>
  <si>
    <t>132</t>
  </si>
  <si>
    <t>00121279-00121347</t>
  </si>
  <si>
    <t>133</t>
  </si>
  <si>
    <t>00073121-00073168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</si>
  <si>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</si>
  <si>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</si>
  <si>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</si>
  <si>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</si>
  <si>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</si>
  <si>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</si>
  <si>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</si>
  <si>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</si>
  <si>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</si>
  <si>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01-10-21 AL 15-10-2021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</si>
  <si>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</si>
  <si>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</si>
  <si>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</si>
  <si>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</si>
  <si>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</si>
  <si>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</si>
  <si>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</si>
  <si>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</si>
  <si>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</si>
  <si>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</si>
  <si>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</si>
  <si>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</si>
  <si>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</si>
  <si>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</si>
  <si>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</si>
  <si>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</si>
  <si>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</si>
  <si>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</si>
  <si>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</si>
  <si>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</si>
  <si>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</si>
  <si>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</si>
  <si>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</si>
  <si>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</si>
  <si>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</si>
  <si>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</si>
  <si>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</si>
  <si>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</si>
  <si>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</si>
  <si>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</si>
  <si>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</si>
  <si>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</si>
  <si>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</si>
  <si>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</si>
  <si>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</si>
  <si>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</si>
  <si>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</si>
  <si>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</si>
  <si>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</si>
  <si>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</si>
  <si>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</si>
  <si>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</si>
  <si>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</si>
  <si>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</si>
  <si>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</si>
  <si>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1957</t>
  </si>
  <si>
    <t>1958</t>
  </si>
  <si>
    <t>1959</t>
  </si>
  <si>
    <t>1970</t>
  </si>
  <si>
    <t>0971</t>
  </si>
  <si>
    <t>0972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</si>
  <si>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</si>
  <si>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</si>
  <si>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</si>
  <si>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</si>
  <si>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</si>
  <si>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</si>
  <si>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</si>
  <si>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</si>
  <si>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</si>
  <si>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1095</t>
  </si>
  <si>
    <t>1096</t>
  </si>
  <si>
    <t>1097</t>
  </si>
  <si>
    <t>1098</t>
  </si>
  <si>
    <t>1099</t>
  </si>
  <si>
    <t>00072845</t>
  </si>
  <si>
    <t>SIN ACTIVIDAD</t>
  </si>
  <si>
    <t>1100</t>
  </si>
  <si>
    <t>00072850</t>
  </si>
  <si>
    <t>1101</t>
  </si>
  <si>
    <t>1102</t>
  </si>
  <si>
    <t>1103</t>
  </si>
  <si>
    <t>1104</t>
  </si>
  <si>
    <t>1105</t>
  </si>
  <si>
    <t>1107</t>
  </si>
  <si>
    <t>1108</t>
  </si>
  <si>
    <t>006</t>
  </si>
  <si>
    <t>Z1B8027644</t>
  </si>
  <si>
    <t>1260</t>
  </si>
  <si>
    <t>00127637</t>
  </si>
  <si>
    <t>00000010</t>
  </si>
  <si>
    <t>1261</t>
  </si>
  <si>
    <t>1262</t>
  </si>
  <si>
    <t>00127638</t>
  </si>
  <si>
    <t>1263</t>
  </si>
  <si>
    <t>00127703</t>
  </si>
  <si>
    <t>00000011</t>
  </si>
  <si>
    <t>1264</t>
  </si>
  <si>
    <t>00127841</t>
  </si>
  <si>
    <t>1265</t>
  </si>
  <si>
    <t>00127862</t>
  </si>
  <si>
    <t>1266</t>
  </si>
  <si>
    <t>00127963</t>
  </si>
  <si>
    <t>00000012</t>
  </si>
  <si>
    <t>1267</t>
  </si>
  <si>
    <t>00128110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</si>
</sst>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56"/>
  <sheetViews>
    <sheetView tabSelected="1" workbookViewId="0">
      <pane ySplit="7" topLeftCell="A8" activePane="bottomLeft" state="frozen"/>
      <selection activeCell="D1" sqref="D1"/>
      <selection pane="bottomLeft" activeCell="H123" sqref="H123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5.85546875" style="15" customWidth="1"/>
    <col min="7" max="7" width="9.85546875" style="15" bestFit="1" customWidth="1"/>
    <col min="8" max="8" width="17.85546875" style="15" bestFit="1" customWidth="1"/>
    <col min="9" max="9" width="45.5703125" style="17" customWidth="1"/>
    <col min="10" max="10" width="23.7109375" style="17" customWidth="1"/>
    <col min="11" max="11" width="20.7109375" style="17" customWidth="1"/>
    <col min="12" max="12" width="22.42578125" style="17" customWidth="1"/>
    <col min="13" max="13" width="23.28515625" style="17" customWidth="1"/>
    <col min="14" max="14" width="18.140625" style="15" customWidth="1"/>
    <col min="15" max="15" width="36.7109375" style="15" bestFit="1" customWidth="1"/>
    <col min="16" max="16" width="12.7109375" style="15" bestFit="1" customWidth="1"/>
    <col min="17" max="17" width="11.85546875" style="17" bestFit="1" customWidth="1"/>
    <col min="18" max="18" width="5.140625" style="17" customWidth="1"/>
    <col min="19" max="19" width="10.7109375" style="17" bestFit="1" customWidth="1"/>
    <col min="20" max="20" width="10.42578125" style="17" customWidth="1"/>
    <col min="21" max="21" width="9.5703125" style="15" customWidth="1"/>
    <col min="22" max="22" width="7.85546875" style="17" customWidth="1"/>
    <col min="23" max="23" width="9.7109375" style="17" customWidth="1"/>
    <col min="24" max="24" width="12.85546875" style="15" customWidth="1"/>
    <col min="25" max="25" width="8.7109375" style="17" customWidth="1"/>
    <col min="26" max="26" width="5.140625" style="17" customWidth="1"/>
    <col min="27" max="27" width="15.85546875" style="15" customWidth="1"/>
    <col min="28" max="28" width="7.42578125" style="17" customWidth="1"/>
    <col min="29" max="29" width="7.140625" style="17" customWidth="1"/>
    <col min="30" max="30" width="14.85546875" style="15" customWidth="1"/>
    <col min="31" max="31" width="8.7109375" style="17" customWidth="1"/>
    <col min="32" max="32" width="6.42578125" style="17" customWidth="1"/>
    <col min="33" max="33" width="15.42578125" style="16" customWidth="1"/>
    <col min="34" max="34" width="17.42578125" style="15" bestFit="1" customWidth="1"/>
    <col min="35" max="35" width="17" style="16" customWidth="1"/>
    <col min="36" max="36" width="11.85546875" style="15" bestFit="1" customWidth="1"/>
    <col min="37" max="16384" width="11.42578125" style="14"/>
  </cols>
  <sheetData>
    <row r="2" spans="1:36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2"/>
      <c r="AG2" s="4"/>
      <c r="AH2" s="3"/>
      <c r="AI2" s="4"/>
      <c r="AJ2" s="3"/>
    </row>
    <row r="3" spans="1:36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2"/>
      <c r="AG3" s="4"/>
      <c r="AH3" s="3"/>
      <c r="AI3" s="4"/>
      <c r="AJ3" s="3"/>
    </row>
    <row r="4" spans="1:36" s="5" customFormat="1" x14ac:dyDescent="0.25">
      <c r="A4" s="6" t="s">
        <v>400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2"/>
      <c r="AG4" s="4"/>
      <c r="AH4" s="3"/>
      <c r="AI4" s="4"/>
      <c r="AJ4" s="3"/>
    </row>
    <row r="5" spans="1:36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2"/>
      <c r="AG5" s="4"/>
      <c r="AH5" s="3"/>
      <c r="AI5" s="4"/>
      <c r="AJ5" s="3"/>
    </row>
    <row r="7" spans="1:36" s="10" customFormat="1" ht="78" customHeigh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9" t="s">
        <v>34</v>
      </c>
      <c r="AG7" s="8" t="s">
        <v>35</v>
      </c>
      <c r="AH7" s="7" t="s">
        <v>36</v>
      </c>
      <c r="AI7" s="8" t="s">
        <v>37</v>
      </c>
      <c r="AJ7" s="7" t="s">
        <v>38</v>
      </c>
    </row>
    <row r="8" spans="1:36" x14ac:dyDescent="0.25">
      <c r="A8" s="11" t="s">
        <v>39</v>
      </c>
      <c r="B8" s="12" t="s">
        <v>40</v>
      </c>
      <c r="C8" s="11" t="s">
        <v>41</v>
      </c>
      <c r="D8" s="11" t="s">
        <v>47</v>
      </c>
      <c r="E8" s="11" t="s">
        <v>48</v>
      </c>
      <c r="F8" s="11" t="s">
        <v>401</v>
      </c>
      <c r="G8" s="11" t="s">
        <v>43</v>
      </c>
      <c r="H8" s="11" t="s">
        <v>49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50</v>
      </c>
      <c r="P8" s="11" t="s">
        <v>42</v>
      </c>
      <c r="Q8" s="13">
        <v>1192.0496499999997</v>
      </c>
      <c r="R8" s="13">
        <v>0</v>
      </c>
      <c r="S8" s="13">
        <v>907.34154999999987</v>
      </c>
      <c r="T8" s="13">
        <v>0</v>
      </c>
      <c r="U8" s="11" t="s">
        <v>45</v>
      </c>
      <c r="V8" s="13">
        <v>0</v>
      </c>
      <c r="W8" s="13">
        <v>245.43800000000005</v>
      </c>
      <c r="X8" s="11" t="s">
        <v>45</v>
      </c>
      <c r="Y8" s="13">
        <v>39.270099999999992</v>
      </c>
      <c r="Z8" s="13">
        <v>0</v>
      </c>
      <c r="AA8" s="11" t="s">
        <v>45</v>
      </c>
      <c r="AB8" s="13">
        <v>0</v>
      </c>
      <c r="AC8" s="13">
        <v>0</v>
      </c>
      <c r="AD8" s="11" t="s">
        <v>45</v>
      </c>
      <c r="AE8" s="13">
        <v>0</v>
      </c>
      <c r="AF8" s="13">
        <v>0</v>
      </c>
      <c r="AG8" s="12" t="s">
        <v>42</v>
      </c>
      <c r="AH8" s="11" t="s">
        <v>42</v>
      </c>
      <c r="AI8" s="12" t="s">
        <v>42</v>
      </c>
      <c r="AJ8" s="11" t="s">
        <v>42</v>
      </c>
    </row>
    <row r="9" spans="1:36" x14ac:dyDescent="0.25">
      <c r="A9" s="11" t="s">
        <v>46</v>
      </c>
      <c r="B9" s="12" t="s">
        <v>40</v>
      </c>
      <c r="C9" s="11" t="s">
        <v>41</v>
      </c>
      <c r="D9" s="11" t="s">
        <v>47</v>
      </c>
      <c r="E9" s="11" t="s">
        <v>48</v>
      </c>
      <c r="F9" s="11" t="s">
        <v>401</v>
      </c>
      <c r="G9" s="11" t="s">
        <v>43</v>
      </c>
      <c r="H9" s="11" t="s">
        <v>52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53</v>
      </c>
      <c r="P9" s="11" t="s">
        <v>54</v>
      </c>
      <c r="Q9" s="13">
        <v>37.865400000000001</v>
      </c>
      <c r="R9" s="13">
        <v>0</v>
      </c>
      <c r="S9" s="13">
        <v>7.8489000000000004</v>
      </c>
      <c r="T9" s="13">
        <v>25.876300000000001</v>
      </c>
      <c r="U9" s="11" t="s">
        <v>44</v>
      </c>
      <c r="V9" s="13">
        <v>4.1402000000000001</v>
      </c>
      <c r="W9" s="13">
        <v>0</v>
      </c>
      <c r="X9" s="11" t="s">
        <v>45</v>
      </c>
      <c r="Y9" s="13">
        <v>0</v>
      </c>
      <c r="Z9" s="13">
        <v>0</v>
      </c>
      <c r="AA9" s="11" t="s">
        <v>45</v>
      </c>
      <c r="AB9" s="13">
        <v>0</v>
      </c>
      <c r="AC9" s="13">
        <v>0</v>
      </c>
      <c r="AD9" s="11" t="s">
        <v>45</v>
      </c>
      <c r="AE9" s="13">
        <v>0</v>
      </c>
      <c r="AF9" s="13">
        <v>0</v>
      </c>
      <c r="AG9" s="12" t="s">
        <v>42</v>
      </c>
      <c r="AH9" s="11" t="s">
        <v>42</v>
      </c>
      <c r="AI9" s="12" t="s">
        <v>42</v>
      </c>
      <c r="AJ9" s="11" t="s">
        <v>42</v>
      </c>
    </row>
    <row r="10" spans="1:36" x14ac:dyDescent="0.25">
      <c r="A10" s="11" t="s">
        <v>51</v>
      </c>
      <c r="B10" s="12" t="s">
        <v>40</v>
      </c>
      <c r="C10" s="11" t="s">
        <v>41</v>
      </c>
      <c r="D10" s="11" t="s">
        <v>47</v>
      </c>
      <c r="E10" s="11" t="s">
        <v>48</v>
      </c>
      <c r="F10" s="11" t="s">
        <v>401</v>
      </c>
      <c r="G10" s="11" t="s">
        <v>43</v>
      </c>
      <c r="H10" s="11" t="s">
        <v>56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50</v>
      </c>
      <c r="P10" s="11" t="s">
        <v>42</v>
      </c>
      <c r="Q10" s="13">
        <v>1906.3077700000001</v>
      </c>
      <c r="R10" s="13">
        <v>0</v>
      </c>
      <c r="S10" s="13">
        <f>1473.04355-3.51</f>
        <v>1469.5335500000001</v>
      </c>
      <c r="T10" s="13">
        <v>0</v>
      </c>
      <c r="U10" s="11" t="s">
        <v>45</v>
      </c>
      <c r="V10" s="13">
        <v>0</v>
      </c>
      <c r="W10" s="13">
        <f>380.2895-3.76</f>
        <v>376.52949999999998</v>
      </c>
      <c r="X10" s="11" t="s">
        <v>45</v>
      </c>
      <c r="Y10" s="13">
        <f>+W10*0.16</f>
        <v>60.244720000000001</v>
      </c>
      <c r="Z10" s="13">
        <v>0</v>
      </c>
      <c r="AA10" s="11" t="s">
        <v>45</v>
      </c>
      <c r="AB10" s="13">
        <v>0</v>
      </c>
      <c r="AC10" s="13">
        <v>0</v>
      </c>
      <c r="AD10" s="11" t="s">
        <v>45</v>
      </c>
      <c r="AE10" s="13">
        <v>0</v>
      </c>
      <c r="AF10" s="13">
        <v>0</v>
      </c>
      <c r="AG10" s="12" t="s">
        <v>42</v>
      </c>
      <c r="AH10" s="11" t="s">
        <v>42</v>
      </c>
      <c r="AI10" s="12" t="s">
        <v>42</v>
      </c>
      <c r="AJ10" s="11" t="s">
        <v>42</v>
      </c>
    </row>
    <row r="11" spans="1:36" x14ac:dyDescent="0.25">
      <c r="A11" s="11" t="s">
        <v>55</v>
      </c>
      <c r="B11" s="12" t="s">
        <v>40</v>
      </c>
      <c r="C11" s="11" t="s">
        <v>41</v>
      </c>
      <c r="D11" s="11" t="s">
        <v>58</v>
      </c>
      <c r="E11" s="11" t="s">
        <v>59</v>
      </c>
      <c r="F11" s="11" t="s">
        <v>416</v>
      </c>
      <c r="G11" s="11" t="s">
        <v>43</v>
      </c>
      <c r="H11" s="11" t="s">
        <v>60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50</v>
      </c>
      <c r="P11" s="11" t="s">
        <v>42</v>
      </c>
      <c r="Q11" s="13">
        <v>3549.2111499999992</v>
      </c>
      <c r="R11" s="13">
        <v>0</v>
      </c>
      <c r="S11" s="13">
        <v>2785.1758999999993</v>
      </c>
      <c r="T11" s="13">
        <v>0</v>
      </c>
      <c r="U11" s="11" t="s">
        <v>45</v>
      </c>
      <c r="V11" s="13">
        <v>0</v>
      </c>
      <c r="W11" s="13">
        <v>658.65104999999994</v>
      </c>
      <c r="X11" s="11" t="s">
        <v>44</v>
      </c>
      <c r="Y11" s="13">
        <v>105.38419999999999</v>
      </c>
      <c r="Z11" s="13">
        <v>0</v>
      </c>
      <c r="AA11" s="11" t="s">
        <v>45</v>
      </c>
      <c r="AB11" s="13">
        <v>0</v>
      </c>
      <c r="AC11" s="13">
        <v>0</v>
      </c>
      <c r="AD11" s="11" t="s">
        <v>45</v>
      </c>
      <c r="AE11" s="13">
        <v>0</v>
      </c>
      <c r="AF11" s="13">
        <v>0</v>
      </c>
      <c r="AG11" s="12" t="s">
        <v>42</v>
      </c>
      <c r="AH11" s="11" t="s">
        <v>42</v>
      </c>
      <c r="AI11" s="12" t="s">
        <v>42</v>
      </c>
      <c r="AJ11" s="11" t="s">
        <v>42</v>
      </c>
    </row>
    <row r="12" spans="1:36" x14ac:dyDescent="0.25">
      <c r="A12" s="11" t="s">
        <v>57</v>
      </c>
      <c r="B12" s="12" t="s">
        <v>40</v>
      </c>
      <c r="C12" s="11" t="s">
        <v>41</v>
      </c>
      <c r="D12" s="11" t="s">
        <v>62</v>
      </c>
      <c r="E12" s="11" t="s">
        <v>63</v>
      </c>
      <c r="F12" s="11" t="s">
        <v>431</v>
      </c>
      <c r="G12" s="11" t="s">
        <v>43</v>
      </c>
      <c r="H12" s="11" t="s">
        <v>64</v>
      </c>
      <c r="I12" s="13"/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50</v>
      </c>
      <c r="P12" s="11" t="s">
        <v>42</v>
      </c>
      <c r="Q12" s="13">
        <v>1953.2295000000004</v>
      </c>
      <c r="R12" s="13">
        <v>0</v>
      </c>
      <c r="S12" s="13">
        <v>1481.9036000000008</v>
      </c>
      <c r="T12" s="13">
        <v>0</v>
      </c>
      <c r="U12" s="11" t="s">
        <v>45</v>
      </c>
      <c r="V12" s="13">
        <v>0</v>
      </c>
      <c r="W12" s="13">
        <v>406.31539999999995</v>
      </c>
      <c r="X12" s="11" t="s">
        <v>45</v>
      </c>
      <c r="Y12" s="13">
        <v>65.010499999999993</v>
      </c>
      <c r="Z12" s="13">
        <v>0</v>
      </c>
      <c r="AA12" s="11" t="s">
        <v>45</v>
      </c>
      <c r="AB12" s="13">
        <v>0</v>
      </c>
      <c r="AC12" s="13">
        <v>0</v>
      </c>
      <c r="AD12" s="11" t="s">
        <v>45</v>
      </c>
      <c r="AE12" s="13">
        <v>0</v>
      </c>
      <c r="AF12" s="13">
        <v>0</v>
      </c>
      <c r="AG12" s="12" t="s">
        <v>42</v>
      </c>
      <c r="AH12" s="11" t="s">
        <v>42</v>
      </c>
      <c r="AI12" s="12" t="s">
        <v>42</v>
      </c>
      <c r="AJ12" s="11" t="s">
        <v>42</v>
      </c>
    </row>
    <row r="13" spans="1:36" x14ac:dyDescent="0.25">
      <c r="A13" s="11" t="s">
        <v>61</v>
      </c>
      <c r="B13" s="12" t="s">
        <v>40</v>
      </c>
      <c r="C13" s="11" t="s">
        <v>41</v>
      </c>
      <c r="D13" s="11" t="s">
        <v>66</v>
      </c>
      <c r="E13" s="11" t="s">
        <v>67</v>
      </c>
      <c r="F13" s="11" t="s">
        <v>446</v>
      </c>
      <c r="G13" s="11" t="s">
        <v>43</v>
      </c>
      <c r="H13" s="11" t="s">
        <v>68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50</v>
      </c>
      <c r="P13" s="11" t="s">
        <v>42</v>
      </c>
      <c r="Q13" s="13">
        <f>+S13+W13+Y13</f>
        <v>2007.3816499999996</v>
      </c>
      <c r="R13" s="13">
        <v>0</v>
      </c>
      <c r="S13" s="13">
        <f>1532.89465+1.51</f>
        <v>1534.4046499999999</v>
      </c>
      <c r="T13" s="13">
        <v>0</v>
      </c>
      <c r="U13" s="11" t="s">
        <v>45</v>
      </c>
      <c r="V13" s="13">
        <v>0</v>
      </c>
      <c r="W13" s="13">
        <v>407.73879999999974</v>
      </c>
      <c r="X13" s="11" t="s">
        <v>44</v>
      </c>
      <c r="Y13" s="13">
        <v>65.238200000000006</v>
      </c>
      <c r="Z13" s="13">
        <v>0</v>
      </c>
      <c r="AA13" s="11" t="s">
        <v>45</v>
      </c>
      <c r="AB13" s="13">
        <v>0</v>
      </c>
      <c r="AC13" s="13">
        <v>0</v>
      </c>
      <c r="AD13" s="11" t="s">
        <v>45</v>
      </c>
      <c r="AE13" s="13">
        <v>0</v>
      </c>
      <c r="AF13" s="13">
        <v>0</v>
      </c>
      <c r="AG13" s="12" t="s">
        <v>42</v>
      </c>
      <c r="AH13" s="11" t="s">
        <v>42</v>
      </c>
      <c r="AI13" s="12" t="s">
        <v>42</v>
      </c>
      <c r="AJ13" s="11" t="s">
        <v>42</v>
      </c>
    </row>
    <row r="14" spans="1:36" x14ac:dyDescent="0.25">
      <c r="A14" s="11" t="s">
        <v>65</v>
      </c>
      <c r="B14" s="12" t="s">
        <v>40</v>
      </c>
      <c r="C14" s="11" t="s">
        <v>41</v>
      </c>
      <c r="D14" s="11" t="s">
        <v>66</v>
      </c>
      <c r="E14" s="11" t="s">
        <v>67</v>
      </c>
      <c r="F14" s="11" t="s">
        <v>446</v>
      </c>
      <c r="G14" s="11" t="s">
        <v>70</v>
      </c>
      <c r="H14" s="11" t="s">
        <v>42</v>
      </c>
      <c r="I14" s="13">
        <v>136</v>
      </c>
      <c r="J14" s="13" t="s">
        <v>42</v>
      </c>
      <c r="K14" s="13" t="s">
        <v>71</v>
      </c>
      <c r="L14" s="13" t="s">
        <v>40</v>
      </c>
      <c r="M14" s="13">
        <v>16.63</v>
      </c>
      <c r="N14" s="11" t="s">
        <v>72</v>
      </c>
      <c r="O14" s="11" t="s">
        <v>73</v>
      </c>
      <c r="P14" s="11" t="s">
        <v>74</v>
      </c>
      <c r="Q14" s="13">
        <v>-2.7724000000000002</v>
      </c>
      <c r="R14" s="13">
        <v>0</v>
      </c>
      <c r="S14" s="13">
        <v>0</v>
      </c>
      <c r="T14" s="13">
        <v>0</v>
      </c>
      <c r="U14" s="11" t="s">
        <v>45</v>
      </c>
      <c r="V14" s="13">
        <v>0</v>
      </c>
      <c r="W14" s="13">
        <v>-2.39</v>
      </c>
      <c r="X14" s="11" t="s">
        <v>44</v>
      </c>
      <c r="Y14" s="13">
        <v>-0.38240000000000002</v>
      </c>
      <c r="Z14" s="13">
        <v>0</v>
      </c>
      <c r="AA14" s="11" t="s">
        <v>45</v>
      </c>
      <c r="AB14" s="13">
        <v>0</v>
      </c>
      <c r="AC14" s="13">
        <v>0</v>
      </c>
      <c r="AD14" s="11" t="s">
        <v>45</v>
      </c>
      <c r="AE14" s="13">
        <v>0</v>
      </c>
      <c r="AF14" s="13">
        <v>0</v>
      </c>
      <c r="AG14" s="12" t="s">
        <v>42</v>
      </c>
      <c r="AH14" s="11" t="s">
        <v>42</v>
      </c>
      <c r="AI14" s="12" t="s">
        <v>42</v>
      </c>
      <c r="AJ14" s="11" t="s">
        <v>42</v>
      </c>
    </row>
    <row r="15" spans="1:36" x14ac:dyDescent="0.25">
      <c r="A15" s="11" t="s">
        <v>69</v>
      </c>
      <c r="B15" s="12" t="s">
        <v>40</v>
      </c>
      <c r="C15" s="11" t="s">
        <v>41</v>
      </c>
      <c r="D15" s="11" t="s">
        <v>76</v>
      </c>
      <c r="E15" s="11" t="s">
        <v>77</v>
      </c>
      <c r="F15" s="11" t="s">
        <v>461</v>
      </c>
      <c r="G15" s="11" t="s">
        <v>43</v>
      </c>
      <c r="H15" s="11" t="s">
        <v>78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50</v>
      </c>
      <c r="P15" s="11" t="s">
        <v>42</v>
      </c>
      <c r="Q15" s="13">
        <v>649.00349999999992</v>
      </c>
      <c r="R15" s="13">
        <v>0</v>
      </c>
      <c r="S15" s="13">
        <v>445.75619999999992</v>
      </c>
      <c r="T15" s="13">
        <v>0</v>
      </c>
      <c r="U15" s="11" t="s">
        <v>45</v>
      </c>
      <c r="V15" s="13">
        <v>0</v>
      </c>
      <c r="W15" s="13">
        <v>175.21320000000003</v>
      </c>
      <c r="X15" s="11" t="s">
        <v>44</v>
      </c>
      <c r="Y15" s="13">
        <v>28.034100000000002</v>
      </c>
      <c r="Z15" s="13">
        <v>0</v>
      </c>
      <c r="AA15" s="11" t="s">
        <v>45</v>
      </c>
      <c r="AB15" s="13">
        <v>0</v>
      </c>
      <c r="AC15" s="13">
        <v>0</v>
      </c>
      <c r="AD15" s="11" t="s">
        <v>45</v>
      </c>
      <c r="AE15" s="13">
        <v>0</v>
      </c>
      <c r="AF15" s="13">
        <v>0</v>
      </c>
      <c r="AG15" s="12" t="s">
        <v>42</v>
      </c>
      <c r="AH15" s="11" t="s">
        <v>42</v>
      </c>
      <c r="AI15" s="12" t="s">
        <v>42</v>
      </c>
      <c r="AJ15" s="11" t="s">
        <v>42</v>
      </c>
    </row>
    <row r="16" spans="1:36" x14ac:dyDescent="0.25">
      <c r="A16" s="11" t="s">
        <v>75</v>
      </c>
      <c r="B16" s="12" t="s">
        <v>40</v>
      </c>
      <c r="C16" s="11" t="s">
        <v>41</v>
      </c>
      <c r="D16" s="11" t="s">
        <v>76</v>
      </c>
      <c r="E16" s="11" t="s">
        <v>77</v>
      </c>
      <c r="F16" s="11" t="s">
        <v>461</v>
      </c>
      <c r="G16" s="11" t="s">
        <v>43</v>
      </c>
      <c r="H16" s="11" t="s">
        <v>80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81</v>
      </c>
      <c r="P16" s="11" t="s">
        <v>82</v>
      </c>
      <c r="Q16" s="13">
        <v>24.44</v>
      </c>
      <c r="R16" s="13">
        <v>0</v>
      </c>
      <c r="S16" s="13">
        <v>24.44</v>
      </c>
      <c r="T16" s="13">
        <v>0</v>
      </c>
      <c r="U16" s="11" t="s">
        <v>45</v>
      </c>
      <c r="V16" s="13">
        <v>0</v>
      </c>
      <c r="W16" s="13">
        <v>0</v>
      </c>
      <c r="X16" s="11" t="s">
        <v>45</v>
      </c>
      <c r="Y16" s="13">
        <v>0</v>
      </c>
      <c r="Z16" s="13">
        <v>0</v>
      </c>
      <c r="AA16" s="11" t="s">
        <v>45</v>
      </c>
      <c r="AB16" s="13">
        <v>0</v>
      </c>
      <c r="AC16" s="13">
        <v>0</v>
      </c>
      <c r="AD16" s="11" t="s">
        <v>45</v>
      </c>
      <c r="AE16" s="13">
        <v>0</v>
      </c>
      <c r="AF16" s="13">
        <v>0</v>
      </c>
      <c r="AG16" s="12" t="s">
        <v>42</v>
      </c>
      <c r="AH16" s="11" t="s">
        <v>42</v>
      </c>
      <c r="AI16" s="12" t="s">
        <v>42</v>
      </c>
      <c r="AJ16" s="11" t="s">
        <v>42</v>
      </c>
    </row>
    <row r="17" spans="1:36" x14ac:dyDescent="0.25">
      <c r="A17" s="11" t="s">
        <v>79</v>
      </c>
      <c r="B17" s="12" t="s">
        <v>40</v>
      </c>
      <c r="C17" s="11" t="s">
        <v>41</v>
      </c>
      <c r="D17" s="11" t="s">
        <v>76</v>
      </c>
      <c r="E17" s="11" t="s">
        <v>77</v>
      </c>
      <c r="F17" s="11" t="s">
        <v>461</v>
      </c>
      <c r="G17" s="11" t="s">
        <v>43</v>
      </c>
      <c r="H17" s="11" t="s">
        <v>84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50</v>
      </c>
      <c r="P17" s="11" t="s">
        <v>42</v>
      </c>
      <c r="Q17" s="13">
        <v>514.79795000000001</v>
      </c>
      <c r="R17" s="13">
        <v>0</v>
      </c>
      <c r="S17" s="13">
        <v>440.56954999999999</v>
      </c>
      <c r="T17" s="13">
        <v>0</v>
      </c>
      <c r="U17" s="11" t="s">
        <v>45</v>
      </c>
      <c r="V17" s="13">
        <v>0</v>
      </c>
      <c r="W17" s="13">
        <v>63.99</v>
      </c>
      <c r="X17" s="11" t="s">
        <v>45</v>
      </c>
      <c r="Y17" s="13">
        <v>10.2384</v>
      </c>
      <c r="Z17" s="13">
        <v>0</v>
      </c>
      <c r="AA17" s="11" t="s">
        <v>45</v>
      </c>
      <c r="AB17" s="13">
        <v>0</v>
      </c>
      <c r="AC17" s="13">
        <v>0</v>
      </c>
      <c r="AD17" s="11" t="s">
        <v>45</v>
      </c>
      <c r="AE17" s="13">
        <v>0</v>
      </c>
      <c r="AF17" s="13">
        <v>0</v>
      </c>
      <c r="AG17" s="12" t="s">
        <v>42</v>
      </c>
      <c r="AH17" s="11" t="s">
        <v>42</v>
      </c>
      <c r="AI17" s="12" t="s">
        <v>42</v>
      </c>
      <c r="AJ17" s="11" t="s">
        <v>42</v>
      </c>
    </row>
    <row r="18" spans="1:36" x14ac:dyDescent="0.25">
      <c r="A18" s="11" t="s">
        <v>83</v>
      </c>
      <c r="B18" s="12" t="s">
        <v>86</v>
      </c>
      <c r="C18" s="11" t="s">
        <v>41</v>
      </c>
      <c r="D18" s="11" t="s">
        <v>47</v>
      </c>
      <c r="E18" s="11" t="s">
        <v>48</v>
      </c>
      <c r="F18" s="11" t="s">
        <v>402</v>
      </c>
      <c r="G18" s="11" t="s">
        <v>43</v>
      </c>
      <c r="H18" s="11" t="s">
        <v>87</v>
      </c>
      <c r="I18" s="13" t="s">
        <v>42</v>
      </c>
      <c r="J18" s="13" t="s">
        <v>42</v>
      </c>
      <c r="K18" s="13" t="s">
        <v>42</v>
      </c>
      <c r="L18" s="13" t="s">
        <v>42</v>
      </c>
      <c r="M18" s="13">
        <v>0</v>
      </c>
      <c r="N18" s="11" t="s">
        <v>42</v>
      </c>
      <c r="O18" s="11" t="s">
        <v>50</v>
      </c>
      <c r="P18" s="11" t="s">
        <v>42</v>
      </c>
      <c r="Q18" s="13">
        <v>3158.9562499999993</v>
      </c>
      <c r="R18" s="13">
        <v>0</v>
      </c>
      <c r="S18" s="13">
        <v>2359.6128999999987</v>
      </c>
      <c r="T18" s="13">
        <v>0</v>
      </c>
      <c r="U18" s="11" t="s">
        <v>45</v>
      </c>
      <c r="V18" s="13">
        <v>0</v>
      </c>
      <c r="W18" s="13">
        <v>689.08915000000025</v>
      </c>
      <c r="X18" s="11" t="s">
        <v>44</v>
      </c>
      <c r="Y18" s="13">
        <v>110.25420000000001</v>
      </c>
      <c r="Z18" s="13">
        <v>0</v>
      </c>
      <c r="AA18" s="11" t="s">
        <v>45</v>
      </c>
      <c r="AB18" s="13">
        <v>0</v>
      </c>
      <c r="AC18" s="13">
        <v>0</v>
      </c>
      <c r="AD18" s="11" t="s">
        <v>45</v>
      </c>
      <c r="AE18" s="13">
        <v>0</v>
      </c>
      <c r="AF18" s="13">
        <v>0</v>
      </c>
      <c r="AG18" s="12" t="s">
        <v>42</v>
      </c>
      <c r="AH18" s="11" t="s">
        <v>42</v>
      </c>
      <c r="AI18" s="12" t="s">
        <v>42</v>
      </c>
      <c r="AJ18" s="11" t="s">
        <v>42</v>
      </c>
    </row>
    <row r="19" spans="1:36" x14ac:dyDescent="0.25">
      <c r="A19" s="11" t="s">
        <v>85</v>
      </c>
      <c r="B19" s="12" t="s">
        <v>86</v>
      </c>
      <c r="C19" s="11" t="s">
        <v>41</v>
      </c>
      <c r="D19" s="11" t="s">
        <v>58</v>
      </c>
      <c r="E19" s="11" t="s">
        <v>59</v>
      </c>
      <c r="F19" s="11" t="s">
        <v>417</v>
      </c>
      <c r="G19" s="11" t="s">
        <v>43</v>
      </c>
      <c r="H19" s="11" t="s">
        <v>89</v>
      </c>
      <c r="I19" s="13" t="s">
        <v>42</v>
      </c>
      <c r="J19" s="13" t="s">
        <v>42</v>
      </c>
      <c r="K19" s="13" t="s">
        <v>42</v>
      </c>
      <c r="L19" s="13" t="s">
        <v>42</v>
      </c>
      <c r="M19" s="13">
        <v>0</v>
      </c>
      <c r="N19" s="11" t="s">
        <v>42</v>
      </c>
      <c r="O19" s="11" t="s">
        <v>50</v>
      </c>
      <c r="P19" s="11" t="s">
        <v>42</v>
      </c>
      <c r="Q19" s="13">
        <v>4081.6578739999982</v>
      </c>
      <c r="R19" s="13">
        <v>0</v>
      </c>
      <c r="S19" s="13">
        <v>2951.6048000000001</v>
      </c>
      <c r="T19" s="13">
        <v>0</v>
      </c>
      <c r="U19" s="11" t="s">
        <v>45</v>
      </c>
      <c r="V19" s="13">
        <v>0</v>
      </c>
      <c r="W19" s="13">
        <v>974.18365000000006</v>
      </c>
      <c r="X19" s="11" t="s">
        <v>44</v>
      </c>
      <c r="Y19" s="13">
        <v>155.86942399999998</v>
      </c>
      <c r="Z19" s="13">
        <v>0</v>
      </c>
      <c r="AA19" s="11" t="s">
        <v>45</v>
      </c>
      <c r="AB19" s="13">
        <v>0</v>
      </c>
      <c r="AC19" s="13">
        <v>0</v>
      </c>
      <c r="AD19" s="11" t="s">
        <v>45</v>
      </c>
      <c r="AE19" s="13">
        <v>0</v>
      </c>
      <c r="AF19" s="13">
        <v>0</v>
      </c>
      <c r="AG19" s="12" t="s">
        <v>42</v>
      </c>
      <c r="AH19" s="11" t="s">
        <v>42</v>
      </c>
      <c r="AI19" s="12" t="s">
        <v>42</v>
      </c>
      <c r="AJ19" s="11" t="s">
        <v>42</v>
      </c>
    </row>
    <row r="20" spans="1:36" x14ac:dyDescent="0.25">
      <c r="A20" s="11" t="s">
        <v>88</v>
      </c>
      <c r="B20" s="12" t="s">
        <v>86</v>
      </c>
      <c r="C20" s="11" t="s">
        <v>41</v>
      </c>
      <c r="D20" s="11" t="s">
        <v>62</v>
      </c>
      <c r="E20" s="11" t="s">
        <v>63</v>
      </c>
      <c r="F20" s="11" t="s">
        <v>432</v>
      </c>
      <c r="G20" s="11" t="s">
        <v>43</v>
      </c>
      <c r="H20" s="11" t="s">
        <v>91</v>
      </c>
      <c r="I20" s="13" t="s">
        <v>42</v>
      </c>
      <c r="J20" s="13" t="s">
        <v>42</v>
      </c>
      <c r="K20" s="13" t="s">
        <v>42</v>
      </c>
      <c r="L20" s="13" t="s">
        <v>42</v>
      </c>
      <c r="M20" s="13">
        <v>0</v>
      </c>
      <c r="N20" s="11" t="s">
        <v>42</v>
      </c>
      <c r="O20" s="11" t="s">
        <v>50</v>
      </c>
      <c r="P20" s="11" t="s">
        <v>42</v>
      </c>
      <c r="Q20" s="13">
        <v>2765.9389999999999</v>
      </c>
      <c r="R20" s="13">
        <v>0</v>
      </c>
      <c r="S20" s="13">
        <v>1985.2185000000002</v>
      </c>
      <c r="T20" s="13">
        <v>0</v>
      </c>
      <c r="U20" s="11" t="s">
        <v>45</v>
      </c>
      <c r="V20" s="13">
        <v>0</v>
      </c>
      <c r="W20" s="13">
        <v>673.03489999999988</v>
      </c>
      <c r="X20" s="11" t="s">
        <v>44</v>
      </c>
      <c r="Y20" s="13">
        <v>107.68560000000002</v>
      </c>
      <c r="Z20" s="13">
        <v>0</v>
      </c>
      <c r="AA20" s="11" t="s">
        <v>45</v>
      </c>
      <c r="AB20" s="13">
        <v>0</v>
      </c>
      <c r="AC20" s="13">
        <v>0</v>
      </c>
      <c r="AD20" s="11" t="s">
        <v>45</v>
      </c>
      <c r="AE20" s="13">
        <v>0</v>
      </c>
      <c r="AF20" s="13">
        <v>0</v>
      </c>
      <c r="AG20" s="12" t="s">
        <v>42</v>
      </c>
      <c r="AH20" s="11" t="s">
        <v>42</v>
      </c>
      <c r="AI20" s="12" t="s">
        <v>42</v>
      </c>
      <c r="AJ20" s="11" t="s">
        <v>42</v>
      </c>
    </row>
    <row r="21" spans="1:36" x14ac:dyDescent="0.25">
      <c r="A21" s="11" t="s">
        <v>90</v>
      </c>
      <c r="B21" s="12" t="s">
        <v>86</v>
      </c>
      <c r="C21" s="11" t="s">
        <v>41</v>
      </c>
      <c r="D21" s="11" t="s">
        <v>66</v>
      </c>
      <c r="E21" s="11" t="s">
        <v>67</v>
      </c>
      <c r="F21" s="11" t="s">
        <v>447</v>
      </c>
      <c r="G21" s="11" t="s">
        <v>43</v>
      </c>
      <c r="H21" s="11" t="s">
        <v>93</v>
      </c>
      <c r="I21" s="13" t="s">
        <v>42</v>
      </c>
      <c r="J21" s="13" t="s">
        <v>42</v>
      </c>
      <c r="K21" s="13" t="s">
        <v>42</v>
      </c>
      <c r="L21" s="13" t="s">
        <v>42</v>
      </c>
      <c r="M21" s="13">
        <v>0</v>
      </c>
      <c r="N21" s="11" t="s">
        <v>42</v>
      </c>
      <c r="O21" s="11" t="s">
        <v>50</v>
      </c>
      <c r="P21" s="11" t="s">
        <v>42</v>
      </c>
      <c r="Q21" s="13">
        <v>2560.2257999999983</v>
      </c>
      <c r="R21" s="13">
        <v>0</v>
      </c>
      <c r="S21" s="13">
        <v>2091.1325499999989</v>
      </c>
      <c r="T21" s="13">
        <v>0</v>
      </c>
      <c r="U21" s="11" t="s">
        <v>45</v>
      </c>
      <c r="V21" s="13">
        <v>0</v>
      </c>
      <c r="W21" s="13">
        <v>404.39074999999997</v>
      </c>
      <c r="X21" s="11" t="s">
        <v>44</v>
      </c>
      <c r="Y21" s="13">
        <v>64.702500000000001</v>
      </c>
      <c r="Z21" s="13">
        <v>0</v>
      </c>
      <c r="AA21" s="11" t="s">
        <v>45</v>
      </c>
      <c r="AB21" s="13">
        <v>0</v>
      </c>
      <c r="AC21" s="13">
        <v>0</v>
      </c>
      <c r="AD21" s="11" t="s">
        <v>45</v>
      </c>
      <c r="AE21" s="13">
        <v>0</v>
      </c>
      <c r="AF21" s="13">
        <v>0</v>
      </c>
      <c r="AG21" s="12" t="s">
        <v>42</v>
      </c>
      <c r="AH21" s="11" t="s">
        <v>42</v>
      </c>
      <c r="AI21" s="12" t="s">
        <v>42</v>
      </c>
      <c r="AJ21" s="11" t="s">
        <v>42</v>
      </c>
    </row>
    <row r="22" spans="1:36" x14ac:dyDescent="0.25">
      <c r="A22" s="11" t="s">
        <v>92</v>
      </c>
      <c r="B22" s="12" t="s">
        <v>86</v>
      </c>
      <c r="C22" s="11" t="s">
        <v>41</v>
      </c>
      <c r="D22" s="11" t="s">
        <v>76</v>
      </c>
      <c r="E22" s="11" t="s">
        <v>77</v>
      </c>
      <c r="F22" s="11" t="s">
        <v>462</v>
      </c>
      <c r="G22" s="11" t="s">
        <v>43</v>
      </c>
      <c r="H22" s="11" t="s">
        <v>94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50</v>
      </c>
      <c r="P22" s="11" t="s">
        <v>42</v>
      </c>
      <c r="Q22" s="13">
        <v>1216.9996999999998</v>
      </c>
      <c r="R22" s="13">
        <v>0</v>
      </c>
      <c r="S22" s="13">
        <v>885.70889999999997</v>
      </c>
      <c r="T22" s="13">
        <v>0</v>
      </c>
      <c r="U22" s="11" t="s">
        <v>45</v>
      </c>
      <c r="V22" s="13">
        <v>0</v>
      </c>
      <c r="W22" s="13">
        <v>285.59550000000002</v>
      </c>
      <c r="X22" s="11" t="s">
        <v>45</v>
      </c>
      <c r="Y22" s="13">
        <v>45.695299999999996</v>
      </c>
      <c r="Z22" s="13">
        <v>0</v>
      </c>
      <c r="AA22" s="11" t="s">
        <v>45</v>
      </c>
      <c r="AB22" s="13">
        <v>0</v>
      </c>
      <c r="AC22" s="13">
        <v>0</v>
      </c>
      <c r="AD22" s="11" t="s">
        <v>45</v>
      </c>
      <c r="AE22" s="13">
        <v>0</v>
      </c>
      <c r="AF22" s="13">
        <v>0</v>
      </c>
      <c r="AG22" s="12" t="s">
        <v>42</v>
      </c>
      <c r="AH22" s="11" t="s">
        <v>42</v>
      </c>
      <c r="AI22" s="12" t="s">
        <v>42</v>
      </c>
      <c r="AJ22" s="11" t="s">
        <v>42</v>
      </c>
    </row>
    <row r="23" spans="1:36" x14ac:dyDescent="0.25">
      <c r="A23" s="11" t="s">
        <v>44</v>
      </c>
      <c r="B23" s="12" t="s">
        <v>86</v>
      </c>
      <c r="C23" s="11" t="s">
        <v>41</v>
      </c>
      <c r="D23" s="11" t="s">
        <v>76</v>
      </c>
      <c r="E23" s="11" t="s">
        <v>77</v>
      </c>
      <c r="F23" s="11" t="s">
        <v>462</v>
      </c>
      <c r="G23" s="11" t="s">
        <v>43</v>
      </c>
      <c r="H23" s="11" t="s">
        <v>96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53</v>
      </c>
      <c r="P23" s="11" t="s">
        <v>54</v>
      </c>
      <c r="Q23" s="13">
        <v>5.452</v>
      </c>
      <c r="R23" s="13">
        <v>0</v>
      </c>
      <c r="S23" s="13">
        <v>0</v>
      </c>
      <c r="T23" s="13">
        <v>4.7</v>
      </c>
      <c r="U23" s="11" t="s">
        <v>44</v>
      </c>
      <c r="V23" s="13">
        <v>0.752</v>
      </c>
      <c r="W23" s="13">
        <v>0</v>
      </c>
      <c r="X23" s="11" t="s">
        <v>45</v>
      </c>
      <c r="Y23" s="13">
        <v>0</v>
      </c>
      <c r="Z23" s="13">
        <v>0</v>
      </c>
      <c r="AA23" s="11" t="s">
        <v>45</v>
      </c>
      <c r="AB23" s="13">
        <v>0</v>
      </c>
      <c r="AC23" s="13">
        <v>0</v>
      </c>
      <c r="AD23" s="11" t="s">
        <v>45</v>
      </c>
      <c r="AE23" s="13">
        <v>0</v>
      </c>
      <c r="AF23" s="13">
        <v>0</v>
      </c>
      <c r="AG23" s="12" t="s">
        <v>42</v>
      </c>
      <c r="AH23" s="11" t="s">
        <v>42</v>
      </c>
      <c r="AI23" s="12" t="s">
        <v>42</v>
      </c>
      <c r="AJ23" s="11" t="s">
        <v>42</v>
      </c>
    </row>
    <row r="24" spans="1:36" x14ac:dyDescent="0.25">
      <c r="A24" s="11" t="s">
        <v>95</v>
      </c>
      <c r="B24" s="12" t="s">
        <v>86</v>
      </c>
      <c r="C24" s="11" t="s">
        <v>41</v>
      </c>
      <c r="D24" s="11" t="s">
        <v>76</v>
      </c>
      <c r="E24" s="11" t="s">
        <v>77</v>
      </c>
      <c r="F24" s="11" t="s">
        <v>462</v>
      </c>
      <c r="G24" s="11" t="s">
        <v>43</v>
      </c>
      <c r="H24" s="11" t="s">
        <v>98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50</v>
      </c>
      <c r="P24" s="11" t="s">
        <v>42</v>
      </c>
      <c r="Q24" s="13">
        <v>191.5822</v>
      </c>
      <c r="R24" s="13">
        <v>0</v>
      </c>
      <c r="S24" s="13">
        <v>148.49050000000003</v>
      </c>
      <c r="T24" s="13">
        <v>0</v>
      </c>
      <c r="U24" s="11" t="s">
        <v>45</v>
      </c>
      <c r="V24" s="13">
        <v>0</v>
      </c>
      <c r="W24" s="13">
        <v>37.147999999999996</v>
      </c>
      <c r="X24" s="11" t="s">
        <v>45</v>
      </c>
      <c r="Y24" s="13">
        <v>5.9436999999999998</v>
      </c>
      <c r="Z24" s="13">
        <v>0</v>
      </c>
      <c r="AA24" s="11" t="s">
        <v>45</v>
      </c>
      <c r="AB24" s="13">
        <v>0</v>
      </c>
      <c r="AC24" s="13">
        <v>0</v>
      </c>
      <c r="AD24" s="11" t="s">
        <v>45</v>
      </c>
      <c r="AE24" s="13">
        <v>0</v>
      </c>
      <c r="AF24" s="13">
        <v>0</v>
      </c>
      <c r="AG24" s="12" t="s">
        <v>42</v>
      </c>
      <c r="AH24" s="11" t="s">
        <v>42</v>
      </c>
      <c r="AI24" s="12" t="s">
        <v>42</v>
      </c>
      <c r="AJ24" s="11" t="s">
        <v>42</v>
      </c>
    </row>
    <row r="25" spans="1:36" x14ac:dyDescent="0.25">
      <c r="A25" s="11" t="s">
        <v>97</v>
      </c>
      <c r="B25" s="11" t="s">
        <v>86</v>
      </c>
      <c r="C25" s="11" t="s">
        <v>41</v>
      </c>
      <c r="D25" s="11" t="s">
        <v>477</v>
      </c>
      <c r="E25" s="11" t="s">
        <v>478</v>
      </c>
      <c r="F25" s="11" t="s">
        <v>479</v>
      </c>
      <c r="G25" s="11" t="s">
        <v>43</v>
      </c>
      <c r="H25" s="11" t="s">
        <v>480</v>
      </c>
      <c r="I25" s="13"/>
      <c r="J25" s="13"/>
      <c r="K25" s="13"/>
      <c r="L25" s="13"/>
      <c r="M25" s="13"/>
      <c r="N25" s="11"/>
      <c r="O25" s="11" t="s">
        <v>50</v>
      </c>
      <c r="P25" s="11"/>
      <c r="Q25" s="13">
        <f>+S25+W25+Y25</f>
        <v>718.48</v>
      </c>
      <c r="R25" s="13">
        <v>0</v>
      </c>
      <c r="S25" s="13">
        <v>611.34</v>
      </c>
      <c r="T25" s="13">
        <v>0</v>
      </c>
      <c r="U25" s="11" t="s">
        <v>44</v>
      </c>
      <c r="V25" s="13">
        <v>0</v>
      </c>
      <c r="W25" s="13">
        <v>92.36</v>
      </c>
      <c r="X25" s="11"/>
      <c r="Y25" s="13">
        <v>14.78</v>
      </c>
      <c r="Z25" s="13">
        <v>0</v>
      </c>
      <c r="AA25" s="11"/>
      <c r="AB25" s="13">
        <v>0</v>
      </c>
      <c r="AC25" s="13">
        <v>0</v>
      </c>
      <c r="AD25" s="11"/>
      <c r="AE25" s="13">
        <v>0</v>
      </c>
      <c r="AF25" s="13">
        <v>0</v>
      </c>
      <c r="AG25" s="12"/>
      <c r="AH25" s="11"/>
      <c r="AI25" s="12"/>
      <c r="AJ25" s="11"/>
    </row>
    <row r="26" spans="1:36" x14ac:dyDescent="0.25">
      <c r="A26" s="11" t="s">
        <v>99</v>
      </c>
      <c r="B26" s="11" t="s">
        <v>86</v>
      </c>
      <c r="C26" s="11" t="s">
        <v>41</v>
      </c>
      <c r="D26" s="11" t="s">
        <v>477</v>
      </c>
      <c r="E26" s="11" t="s">
        <v>478</v>
      </c>
      <c r="F26" s="11" t="s">
        <v>479</v>
      </c>
      <c r="G26" s="11" t="s">
        <v>70</v>
      </c>
      <c r="H26" s="11"/>
      <c r="I26" s="11" t="s">
        <v>481</v>
      </c>
      <c r="J26" s="13"/>
      <c r="K26" s="13"/>
      <c r="L26" s="13"/>
      <c r="M26" s="13"/>
      <c r="N26" s="11"/>
      <c r="O26" s="11" t="s">
        <v>50</v>
      </c>
      <c r="P26" s="11"/>
      <c r="Q26" s="13">
        <f>+S26+W26+Y26</f>
        <v>-61.319999999999993</v>
      </c>
      <c r="R26" s="13">
        <v>0</v>
      </c>
      <c r="S26" s="13">
        <v>-21.32</v>
      </c>
      <c r="T26" s="13">
        <v>0</v>
      </c>
      <c r="U26" s="11" t="s">
        <v>44</v>
      </c>
      <c r="V26" s="13">
        <v>0</v>
      </c>
      <c r="W26" s="13">
        <v>-34.479999999999997</v>
      </c>
      <c r="X26" s="11"/>
      <c r="Y26" s="13">
        <v>-5.52</v>
      </c>
      <c r="Z26" s="13">
        <v>0</v>
      </c>
      <c r="AA26" s="11"/>
      <c r="AB26" s="13">
        <v>0</v>
      </c>
      <c r="AC26" s="13">
        <v>0</v>
      </c>
      <c r="AD26" s="11"/>
      <c r="AE26" s="13">
        <v>0</v>
      </c>
      <c r="AF26" s="13">
        <v>0</v>
      </c>
      <c r="AG26" s="12"/>
      <c r="AH26" s="11"/>
      <c r="AI26" s="12"/>
      <c r="AJ26" s="11"/>
    </row>
    <row r="27" spans="1:36" x14ac:dyDescent="0.25">
      <c r="A27" s="11" t="s">
        <v>102</v>
      </c>
      <c r="B27" s="12" t="s">
        <v>100</v>
      </c>
      <c r="C27" s="11" t="s">
        <v>41</v>
      </c>
      <c r="D27" s="11" t="s">
        <v>47</v>
      </c>
      <c r="E27" s="11" t="s">
        <v>48</v>
      </c>
      <c r="F27" s="11" t="s">
        <v>403</v>
      </c>
      <c r="G27" s="11" t="s">
        <v>43</v>
      </c>
      <c r="H27" s="11" t="s">
        <v>101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50</v>
      </c>
      <c r="P27" s="11" t="s">
        <v>42</v>
      </c>
      <c r="Q27" s="13">
        <v>2129.6949459999992</v>
      </c>
      <c r="R27" s="13">
        <v>0</v>
      </c>
      <c r="S27" s="13">
        <v>1566.5101499999992</v>
      </c>
      <c r="T27" s="13">
        <v>0</v>
      </c>
      <c r="U27" s="11" t="s">
        <v>45</v>
      </c>
      <c r="V27" s="13">
        <v>0</v>
      </c>
      <c r="W27" s="13">
        <v>485.50409999999999</v>
      </c>
      <c r="X27" s="11" t="s">
        <v>44</v>
      </c>
      <c r="Y27" s="13">
        <v>77.680695999999998</v>
      </c>
      <c r="Z27" s="13">
        <v>0</v>
      </c>
      <c r="AA27" s="11" t="s">
        <v>45</v>
      </c>
      <c r="AB27" s="13">
        <v>0</v>
      </c>
      <c r="AC27" s="13">
        <v>0</v>
      </c>
      <c r="AD27" s="11" t="s">
        <v>45</v>
      </c>
      <c r="AE27" s="13">
        <v>0</v>
      </c>
      <c r="AF27" s="13">
        <v>0</v>
      </c>
      <c r="AG27" s="12" t="s">
        <v>42</v>
      </c>
      <c r="AH27" s="11" t="s">
        <v>42</v>
      </c>
      <c r="AI27" s="12" t="s">
        <v>42</v>
      </c>
      <c r="AJ27" s="11" t="s">
        <v>42</v>
      </c>
    </row>
    <row r="28" spans="1:36" x14ac:dyDescent="0.25">
      <c r="A28" s="11" t="s">
        <v>104</v>
      </c>
      <c r="B28" s="12" t="s">
        <v>100</v>
      </c>
      <c r="C28" s="11" t="s">
        <v>41</v>
      </c>
      <c r="D28" s="11" t="s">
        <v>58</v>
      </c>
      <c r="E28" s="11" t="s">
        <v>59</v>
      </c>
      <c r="F28" s="11" t="s">
        <v>418</v>
      </c>
      <c r="G28" s="11" t="s">
        <v>43</v>
      </c>
      <c r="H28" s="11" t="s">
        <v>103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50</v>
      </c>
      <c r="P28" s="11" t="s">
        <v>42</v>
      </c>
      <c r="Q28" s="13">
        <v>2150.7283999999995</v>
      </c>
      <c r="R28" s="13">
        <v>0</v>
      </c>
      <c r="S28" s="13">
        <v>1633.4045500000002</v>
      </c>
      <c r="T28" s="13">
        <v>0</v>
      </c>
      <c r="U28" s="11" t="s">
        <v>45</v>
      </c>
      <c r="V28" s="13">
        <v>0</v>
      </c>
      <c r="W28" s="13">
        <v>445.96875</v>
      </c>
      <c r="X28" s="11" t="s">
        <v>45</v>
      </c>
      <c r="Y28" s="13">
        <v>71.355099999999993</v>
      </c>
      <c r="Z28" s="13">
        <v>0</v>
      </c>
      <c r="AA28" s="11" t="s">
        <v>45</v>
      </c>
      <c r="AB28" s="13">
        <v>0</v>
      </c>
      <c r="AC28" s="13">
        <v>0</v>
      </c>
      <c r="AD28" s="11" t="s">
        <v>45</v>
      </c>
      <c r="AE28" s="13">
        <v>0</v>
      </c>
      <c r="AF28" s="13">
        <v>0</v>
      </c>
      <c r="AG28" s="12" t="s">
        <v>42</v>
      </c>
      <c r="AH28" s="11" t="s">
        <v>42</v>
      </c>
      <c r="AI28" s="12" t="s">
        <v>42</v>
      </c>
      <c r="AJ28" s="11" t="s">
        <v>42</v>
      </c>
    </row>
    <row r="29" spans="1:36" x14ac:dyDescent="0.25">
      <c r="A29" s="11" t="s">
        <v>106</v>
      </c>
      <c r="B29" s="12" t="s">
        <v>100</v>
      </c>
      <c r="C29" s="11" t="s">
        <v>41</v>
      </c>
      <c r="D29" s="11" t="s">
        <v>62</v>
      </c>
      <c r="E29" s="11" t="s">
        <v>63</v>
      </c>
      <c r="F29" s="11" t="s">
        <v>433</v>
      </c>
      <c r="G29" s="11" t="s">
        <v>43</v>
      </c>
      <c r="H29" s="11" t="s">
        <v>105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50</v>
      </c>
      <c r="P29" s="11" t="s">
        <v>42</v>
      </c>
      <c r="Q29" s="13">
        <v>153.98445000000001</v>
      </c>
      <c r="R29" s="13">
        <v>0</v>
      </c>
      <c r="S29" s="13">
        <v>130.99325000000002</v>
      </c>
      <c r="T29" s="13">
        <v>0</v>
      </c>
      <c r="U29" s="11" t="s">
        <v>45</v>
      </c>
      <c r="V29" s="13">
        <v>0</v>
      </c>
      <c r="W29" s="13">
        <v>19.82</v>
      </c>
      <c r="X29" s="11" t="s">
        <v>45</v>
      </c>
      <c r="Y29" s="13">
        <v>3.1711999999999998</v>
      </c>
      <c r="Z29" s="13">
        <v>0</v>
      </c>
      <c r="AA29" s="11" t="s">
        <v>45</v>
      </c>
      <c r="AB29" s="13">
        <v>0</v>
      </c>
      <c r="AC29" s="13">
        <v>0</v>
      </c>
      <c r="AD29" s="11" t="s">
        <v>45</v>
      </c>
      <c r="AE29" s="13">
        <v>0</v>
      </c>
      <c r="AF29" s="13">
        <v>0</v>
      </c>
      <c r="AG29" s="12" t="s">
        <v>42</v>
      </c>
      <c r="AH29" s="11" t="s">
        <v>42</v>
      </c>
      <c r="AI29" s="12" t="s">
        <v>42</v>
      </c>
      <c r="AJ29" s="11" t="s">
        <v>42</v>
      </c>
    </row>
    <row r="30" spans="1:36" x14ac:dyDescent="0.25">
      <c r="A30" s="11" t="s">
        <v>110</v>
      </c>
      <c r="B30" s="12" t="s">
        <v>100</v>
      </c>
      <c r="C30" s="11" t="s">
        <v>41</v>
      </c>
      <c r="D30" s="11" t="s">
        <v>62</v>
      </c>
      <c r="E30" s="11" t="s">
        <v>63</v>
      </c>
      <c r="F30" s="11" t="s">
        <v>433</v>
      </c>
      <c r="G30" s="11" t="s">
        <v>43</v>
      </c>
      <c r="H30" s="11" t="s">
        <v>107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108</v>
      </c>
      <c r="P30" s="11" t="s">
        <v>109</v>
      </c>
      <c r="Q30" s="13">
        <v>60.48</v>
      </c>
      <c r="R30" s="13">
        <v>0</v>
      </c>
      <c r="S30" s="13">
        <v>60.48</v>
      </c>
      <c r="T30" s="13">
        <v>0</v>
      </c>
      <c r="U30" s="11" t="s">
        <v>45</v>
      </c>
      <c r="V30" s="13">
        <v>0</v>
      </c>
      <c r="W30" s="13">
        <v>0</v>
      </c>
      <c r="X30" s="11" t="s">
        <v>45</v>
      </c>
      <c r="Y30" s="13">
        <v>0</v>
      </c>
      <c r="Z30" s="13">
        <v>0</v>
      </c>
      <c r="AA30" s="11" t="s">
        <v>45</v>
      </c>
      <c r="AB30" s="13">
        <v>0</v>
      </c>
      <c r="AC30" s="13">
        <v>0</v>
      </c>
      <c r="AD30" s="11" t="s">
        <v>45</v>
      </c>
      <c r="AE30" s="13">
        <v>0</v>
      </c>
      <c r="AF30" s="13">
        <v>0</v>
      </c>
      <c r="AG30" s="12" t="s">
        <v>42</v>
      </c>
      <c r="AH30" s="11" t="s">
        <v>42</v>
      </c>
      <c r="AI30" s="12" t="s">
        <v>42</v>
      </c>
      <c r="AJ30" s="11" t="s">
        <v>42</v>
      </c>
    </row>
    <row r="31" spans="1:36" x14ac:dyDescent="0.25">
      <c r="A31" s="11" t="s">
        <v>112</v>
      </c>
      <c r="B31" s="12" t="s">
        <v>100</v>
      </c>
      <c r="C31" s="11" t="s">
        <v>41</v>
      </c>
      <c r="D31" s="11" t="s">
        <v>62</v>
      </c>
      <c r="E31" s="11" t="s">
        <v>63</v>
      </c>
      <c r="F31" s="11" t="s">
        <v>433</v>
      </c>
      <c r="G31" s="11" t="s">
        <v>43</v>
      </c>
      <c r="H31" s="11" t="s">
        <v>111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50</v>
      </c>
      <c r="P31" s="11" t="s">
        <v>42</v>
      </c>
      <c r="Q31" s="13">
        <v>2509.010354</v>
      </c>
      <c r="R31" s="13">
        <v>0</v>
      </c>
      <c r="S31" s="13">
        <v>1866.50335</v>
      </c>
      <c r="T31" s="13">
        <v>0</v>
      </c>
      <c r="U31" s="11" t="s">
        <v>45</v>
      </c>
      <c r="V31" s="13">
        <v>0</v>
      </c>
      <c r="W31" s="13">
        <v>553.88529999999992</v>
      </c>
      <c r="X31" s="11" t="s">
        <v>45</v>
      </c>
      <c r="Y31" s="13">
        <v>88.62170399999998</v>
      </c>
      <c r="Z31" s="13">
        <v>0</v>
      </c>
      <c r="AA31" s="11" t="s">
        <v>45</v>
      </c>
      <c r="AB31" s="13">
        <v>0</v>
      </c>
      <c r="AC31" s="13">
        <v>0</v>
      </c>
      <c r="AD31" s="11" t="s">
        <v>45</v>
      </c>
      <c r="AE31" s="13">
        <v>0</v>
      </c>
      <c r="AF31" s="13">
        <v>0</v>
      </c>
      <c r="AG31" s="12" t="s">
        <v>42</v>
      </c>
      <c r="AH31" s="11" t="s">
        <v>42</v>
      </c>
      <c r="AI31" s="12" t="s">
        <v>42</v>
      </c>
      <c r="AJ31" s="11" t="s">
        <v>42</v>
      </c>
    </row>
    <row r="32" spans="1:36" x14ac:dyDescent="0.25">
      <c r="A32" s="11" t="s">
        <v>114</v>
      </c>
      <c r="B32" s="12" t="s">
        <v>100</v>
      </c>
      <c r="C32" s="11" t="s">
        <v>41</v>
      </c>
      <c r="D32" s="11" t="s">
        <v>66</v>
      </c>
      <c r="E32" s="11" t="s">
        <v>67</v>
      </c>
      <c r="F32" s="11" t="s">
        <v>448</v>
      </c>
      <c r="G32" s="11" t="s">
        <v>43</v>
      </c>
      <c r="H32" s="11" t="s">
        <v>113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50</v>
      </c>
      <c r="P32" s="11" t="s">
        <v>42</v>
      </c>
      <c r="Q32" s="13">
        <v>2419.9523639999998</v>
      </c>
      <c r="R32" s="13">
        <v>0</v>
      </c>
      <c r="S32" s="13">
        <v>2024.0565999999999</v>
      </c>
      <c r="T32" s="13">
        <v>0</v>
      </c>
      <c r="U32" s="11" t="s">
        <v>45</v>
      </c>
      <c r="V32" s="13">
        <v>0</v>
      </c>
      <c r="W32" s="13">
        <v>341.28949999999998</v>
      </c>
      <c r="X32" s="11" t="s">
        <v>44</v>
      </c>
      <c r="Y32" s="13">
        <v>54.606263999999996</v>
      </c>
      <c r="Z32" s="13">
        <v>0</v>
      </c>
      <c r="AA32" s="11" t="s">
        <v>45</v>
      </c>
      <c r="AB32" s="13">
        <v>0</v>
      </c>
      <c r="AC32" s="13">
        <v>0</v>
      </c>
      <c r="AD32" s="11" t="s">
        <v>45</v>
      </c>
      <c r="AE32" s="13">
        <v>0</v>
      </c>
      <c r="AF32" s="13">
        <v>0</v>
      </c>
      <c r="AG32" s="12" t="s">
        <v>42</v>
      </c>
      <c r="AH32" s="11" t="s">
        <v>42</v>
      </c>
      <c r="AI32" s="12" t="s">
        <v>42</v>
      </c>
      <c r="AJ32" s="11" t="s">
        <v>42</v>
      </c>
    </row>
    <row r="33" spans="1:36" x14ac:dyDescent="0.25">
      <c r="A33" s="11" t="s">
        <v>116</v>
      </c>
      <c r="B33" s="12" t="s">
        <v>100</v>
      </c>
      <c r="C33" s="11" t="s">
        <v>41</v>
      </c>
      <c r="D33" s="11" t="s">
        <v>76</v>
      </c>
      <c r="E33" s="11" t="s">
        <v>77</v>
      </c>
      <c r="F33" s="11" t="s">
        <v>463</v>
      </c>
      <c r="G33" s="11" t="s">
        <v>43</v>
      </c>
      <c r="H33" s="11" t="s">
        <v>115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50</v>
      </c>
      <c r="P33" s="11" t="s">
        <v>42</v>
      </c>
      <c r="Q33" s="13">
        <v>2223.5159999999996</v>
      </c>
      <c r="R33" s="13">
        <v>0</v>
      </c>
      <c r="S33" s="13">
        <v>1609.3286999999996</v>
      </c>
      <c r="T33" s="13">
        <v>0</v>
      </c>
      <c r="U33" s="11" t="s">
        <v>45</v>
      </c>
      <c r="V33" s="13">
        <v>0</v>
      </c>
      <c r="W33" s="13">
        <v>529.47179999999992</v>
      </c>
      <c r="X33" s="11" t="s">
        <v>44</v>
      </c>
      <c r="Y33" s="13">
        <v>84.715500000000006</v>
      </c>
      <c r="Z33" s="13">
        <v>0</v>
      </c>
      <c r="AA33" s="11" t="s">
        <v>45</v>
      </c>
      <c r="AB33" s="13">
        <v>0</v>
      </c>
      <c r="AC33" s="13">
        <v>0</v>
      </c>
      <c r="AD33" s="11" t="s">
        <v>45</v>
      </c>
      <c r="AE33" s="13">
        <v>0</v>
      </c>
      <c r="AF33" s="13">
        <v>0</v>
      </c>
      <c r="AG33" s="12" t="s">
        <v>42</v>
      </c>
      <c r="AH33" s="11" t="s">
        <v>42</v>
      </c>
      <c r="AI33" s="12" t="s">
        <v>42</v>
      </c>
      <c r="AJ33" s="11" t="s">
        <v>42</v>
      </c>
    </row>
    <row r="34" spans="1:36" x14ac:dyDescent="0.25">
      <c r="A34" s="11" t="s">
        <v>119</v>
      </c>
      <c r="B34" s="11" t="s">
        <v>100</v>
      </c>
      <c r="C34" s="11" t="s">
        <v>41</v>
      </c>
      <c r="D34" s="11" t="s">
        <v>477</v>
      </c>
      <c r="E34" s="11" t="s">
        <v>478</v>
      </c>
      <c r="F34" s="11" t="s">
        <v>482</v>
      </c>
      <c r="G34" s="11" t="s">
        <v>43</v>
      </c>
      <c r="H34" s="11" t="s">
        <v>480</v>
      </c>
      <c r="I34" s="13"/>
      <c r="J34" s="13"/>
      <c r="K34" s="13"/>
      <c r="L34" s="13"/>
      <c r="M34" s="13"/>
      <c r="N34" s="11"/>
      <c r="O34" s="11" t="s">
        <v>50</v>
      </c>
      <c r="P34" s="11"/>
      <c r="Q34" s="13">
        <f>+S34+W34+Y34</f>
        <v>0</v>
      </c>
      <c r="R34" s="13">
        <v>0</v>
      </c>
      <c r="S34" s="13">
        <v>0</v>
      </c>
      <c r="T34" s="13">
        <v>0</v>
      </c>
      <c r="U34" s="11" t="s">
        <v>44</v>
      </c>
      <c r="V34" s="13">
        <v>0</v>
      </c>
      <c r="W34" s="13">
        <v>0</v>
      </c>
      <c r="X34" s="11"/>
      <c r="Y34" s="13">
        <v>0</v>
      </c>
      <c r="Z34" s="13">
        <v>0</v>
      </c>
      <c r="AA34" s="11"/>
      <c r="AB34" s="13">
        <v>0</v>
      </c>
      <c r="AC34" s="13">
        <v>0</v>
      </c>
      <c r="AD34" s="11"/>
      <c r="AE34" s="13">
        <v>0</v>
      </c>
      <c r="AF34" s="13">
        <v>0</v>
      </c>
      <c r="AG34" s="12"/>
      <c r="AH34" s="11"/>
      <c r="AI34" s="12"/>
      <c r="AJ34" s="11"/>
    </row>
    <row r="35" spans="1:36" x14ac:dyDescent="0.25">
      <c r="A35" s="11" t="s">
        <v>124</v>
      </c>
      <c r="B35" s="12" t="s">
        <v>117</v>
      </c>
      <c r="C35" s="11" t="s">
        <v>41</v>
      </c>
      <c r="D35" s="11" t="s">
        <v>47</v>
      </c>
      <c r="E35" s="11" t="s">
        <v>48</v>
      </c>
      <c r="F35" s="11" t="s">
        <v>404</v>
      </c>
      <c r="G35" s="11" t="s">
        <v>43</v>
      </c>
      <c r="H35" s="11" t="s">
        <v>118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50</v>
      </c>
      <c r="P35" s="11" t="s">
        <v>42</v>
      </c>
      <c r="Q35" s="13">
        <v>2851.3578000000002</v>
      </c>
      <c r="R35" s="13">
        <v>0</v>
      </c>
      <c r="S35" s="13">
        <v>2183.4119500000006</v>
      </c>
      <c r="T35" s="13">
        <v>0</v>
      </c>
      <c r="U35" s="11" t="s">
        <v>45</v>
      </c>
      <c r="V35" s="13">
        <v>0</v>
      </c>
      <c r="W35" s="13">
        <v>575.81535000000008</v>
      </c>
      <c r="X35" s="11" t="s">
        <v>45</v>
      </c>
      <c r="Y35" s="13">
        <v>92.130499999999998</v>
      </c>
      <c r="Z35" s="13">
        <v>0</v>
      </c>
      <c r="AA35" s="11" t="s">
        <v>45</v>
      </c>
      <c r="AB35" s="13">
        <v>0</v>
      </c>
      <c r="AC35" s="13">
        <v>0</v>
      </c>
      <c r="AD35" s="11" t="s">
        <v>45</v>
      </c>
      <c r="AE35" s="13">
        <v>0</v>
      </c>
      <c r="AF35" s="13">
        <v>0</v>
      </c>
      <c r="AG35" s="12" t="s">
        <v>42</v>
      </c>
      <c r="AH35" s="11" t="s">
        <v>42</v>
      </c>
      <c r="AI35" s="12" t="s">
        <v>42</v>
      </c>
      <c r="AJ35" s="11" t="s">
        <v>42</v>
      </c>
    </row>
    <row r="36" spans="1:36" x14ac:dyDescent="0.25">
      <c r="A36" s="11" t="s">
        <v>126</v>
      </c>
      <c r="B36" s="12" t="s">
        <v>117</v>
      </c>
      <c r="C36" s="11" t="s">
        <v>41</v>
      </c>
      <c r="D36" s="11" t="s">
        <v>47</v>
      </c>
      <c r="E36" s="11" t="s">
        <v>48</v>
      </c>
      <c r="F36" s="11" t="s">
        <v>404</v>
      </c>
      <c r="G36" s="11" t="s">
        <v>70</v>
      </c>
      <c r="H36" s="11" t="s">
        <v>42</v>
      </c>
      <c r="I36" s="13" t="s">
        <v>120</v>
      </c>
      <c r="J36" s="13" t="s">
        <v>42</v>
      </c>
      <c r="K36" s="13" t="s">
        <v>121</v>
      </c>
      <c r="L36" s="13" t="s">
        <v>117</v>
      </c>
      <c r="M36" s="13">
        <v>15.57</v>
      </c>
      <c r="N36" s="11" t="s">
        <v>72</v>
      </c>
      <c r="O36" s="11" t="s">
        <v>122</v>
      </c>
      <c r="P36" s="11" t="s">
        <v>123</v>
      </c>
      <c r="Q36" s="13">
        <v>-15.5685</v>
      </c>
      <c r="R36" s="13">
        <v>0</v>
      </c>
      <c r="S36" s="13">
        <v>-15.5685</v>
      </c>
      <c r="T36" s="13">
        <v>0</v>
      </c>
      <c r="U36" s="11" t="s">
        <v>45</v>
      </c>
      <c r="V36" s="13">
        <v>0</v>
      </c>
      <c r="W36" s="13">
        <v>0</v>
      </c>
      <c r="X36" s="11" t="s">
        <v>45</v>
      </c>
      <c r="Y36" s="13">
        <v>0</v>
      </c>
      <c r="Z36" s="13">
        <v>0</v>
      </c>
      <c r="AA36" s="11" t="s">
        <v>45</v>
      </c>
      <c r="AB36" s="13">
        <v>0</v>
      </c>
      <c r="AC36" s="13">
        <v>0</v>
      </c>
      <c r="AD36" s="11" t="s">
        <v>45</v>
      </c>
      <c r="AE36" s="13">
        <v>0</v>
      </c>
      <c r="AF36" s="13">
        <v>0</v>
      </c>
      <c r="AG36" s="12" t="s">
        <v>42</v>
      </c>
      <c r="AH36" s="11" t="s">
        <v>42</v>
      </c>
      <c r="AI36" s="12" t="s">
        <v>42</v>
      </c>
      <c r="AJ36" s="11" t="s">
        <v>42</v>
      </c>
    </row>
    <row r="37" spans="1:36" x14ac:dyDescent="0.25">
      <c r="A37" s="11" t="s">
        <v>128</v>
      </c>
      <c r="B37" s="12" t="s">
        <v>117</v>
      </c>
      <c r="C37" s="11" t="s">
        <v>41</v>
      </c>
      <c r="D37" s="11" t="s">
        <v>58</v>
      </c>
      <c r="E37" s="11" t="s">
        <v>59</v>
      </c>
      <c r="F37" s="11" t="s">
        <v>419</v>
      </c>
      <c r="G37" s="11" t="s">
        <v>43</v>
      </c>
      <c r="H37" s="11" t="s">
        <v>125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50</v>
      </c>
      <c r="P37" s="11" t="s">
        <v>42</v>
      </c>
      <c r="Q37" s="13">
        <v>1390.8233000000005</v>
      </c>
      <c r="R37" s="13">
        <v>0</v>
      </c>
      <c r="S37" s="13">
        <v>1064.4982000000002</v>
      </c>
      <c r="T37" s="13">
        <v>0</v>
      </c>
      <c r="U37" s="11" t="s">
        <v>45</v>
      </c>
      <c r="V37" s="13">
        <v>0</v>
      </c>
      <c r="W37" s="13">
        <v>281.31469999999996</v>
      </c>
      <c r="X37" s="11" t="s">
        <v>44</v>
      </c>
      <c r="Y37" s="13">
        <v>45.010399999999997</v>
      </c>
      <c r="Z37" s="13">
        <v>0</v>
      </c>
      <c r="AA37" s="11" t="s">
        <v>45</v>
      </c>
      <c r="AB37" s="13">
        <v>0</v>
      </c>
      <c r="AC37" s="13">
        <v>0</v>
      </c>
      <c r="AD37" s="11" t="s">
        <v>45</v>
      </c>
      <c r="AE37" s="13">
        <v>0</v>
      </c>
      <c r="AF37" s="13">
        <v>0</v>
      </c>
      <c r="AG37" s="12" t="s">
        <v>42</v>
      </c>
      <c r="AH37" s="11" t="s">
        <v>42</v>
      </c>
      <c r="AI37" s="12" t="s">
        <v>42</v>
      </c>
      <c r="AJ37" s="11" t="s">
        <v>42</v>
      </c>
    </row>
    <row r="38" spans="1:36" x14ac:dyDescent="0.25">
      <c r="A38" s="11" t="s">
        <v>130</v>
      </c>
      <c r="B38" s="12" t="s">
        <v>117</v>
      </c>
      <c r="C38" s="11" t="s">
        <v>41</v>
      </c>
      <c r="D38" s="11" t="s">
        <v>58</v>
      </c>
      <c r="E38" s="11" t="s">
        <v>59</v>
      </c>
      <c r="F38" s="11" t="s">
        <v>419</v>
      </c>
      <c r="G38" s="11" t="s">
        <v>43</v>
      </c>
      <c r="H38" s="11" t="s">
        <v>127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53</v>
      </c>
      <c r="P38" s="11" t="s">
        <v>54</v>
      </c>
      <c r="Q38" s="13">
        <v>15.68585</v>
      </c>
      <c r="R38" s="13">
        <v>0</v>
      </c>
      <c r="S38" s="13">
        <v>4.4119500000000009</v>
      </c>
      <c r="T38" s="13">
        <v>9.7188999999999997</v>
      </c>
      <c r="U38" s="11" t="s">
        <v>44</v>
      </c>
      <c r="V38" s="13">
        <v>1.5549999999999999</v>
      </c>
      <c r="W38" s="13">
        <v>0</v>
      </c>
      <c r="X38" s="11" t="s">
        <v>45</v>
      </c>
      <c r="Y38" s="13">
        <v>0</v>
      </c>
      <c r="Z38" s="13">
        <v>0</v>
      </c>
      <c r="AA38" s="11" t="s">
        <v>45</v>
      </c>
      <c r="AB38" s="13">
        <v>0</v>
      </c>
      <c r="AC38" s="13">
        <v>0</v>
      </c>
      <c r="AD38" s="11" t="s">
        <v>45</v>
      </c>
      <c r="AE38" s="13">
        <v>0</v>
      </c>
      <c r="AF38" s="13">
        <v>0</v>
      </c>
      <c r="AG38" s="12" t="s">
        <v>42</v>
      </c>
      <c r="AH38" s="11" t="s">
        <v>42</v>
      </c>
      <c r="AI38" s="12" t="s">
        <v>42</v>
      </c>
      <c r="AJ38" s="11" t="s">
        <v>42</v>
      </c>
    </row>
    <row r="39" spans="1:36" x14ac:dyDescent="0.25">
      <c r="A39" s="11" t="s">
        <v>135</v>
      </c>
      <c r="B39" s="12" t="s">
        <v>117</v>
      </c>
      <c r="C39" s="11" t="s">
        <v>41</v>
      </c>
      <c r="D39" s="11" t="s">
        <v>58</v>
      </c>
      <c r="E39" s="11" t="s">
        <v>59</v>
      </c>
      <c r="F39" s="11" t="s">
        <v>419</v>
      </c>
      <c r="G39" s="11" t="s">
        <v>43</v>
      </c>
      <c r="H39" s="11" t="s">
        <v>129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50</v>
      </c>
      <c r="P39" s="11" t="s">
        <v>42</v>
      </c>
      <c r="Q39" s="13">
        <v>569.36869999999999</v>
      </c>
      <c r="R39" s="13">
        <v>0</v>
      </c>
      <c r="S39" s="13">
        <v>439.28440000000001</v>
      </c>
      <c r="T39" s="13">
        <v>0</v>
      </c>
      <c r="U39" s="11" t="s">
        <v>45</v>
      </c>
      <c r="V39" s="13">
        <v>0</v>
      </c>
      <c r="W39" s="13">
        <v>112.14160000000001</v>
      </c>
      <c r="X39" s="11" t="s">
        <v>45</v>
      </c>
      <c r="Y39" s="13">
        <v>17.942700000000002</v>
      </c>
      <c r="Z39" s="13">
        <v>0</v>
      </c>
      <c r="AA39" s="11" t="s">
        <v>45</v>
      </c>
      <c r="AB39" s="13">
        <v>0</v>
      </c>
      <c r="AC39" s="13">
        <v>0</v>
      </c>
      <c r="AD39" s="11" t="s">
        <v>45</v>
      </c>
      <c r="AE39" s="13">
        <v>0</v>
      </c>
      <c r="AF39" s="13">
        <v>0</v>
      </c>
      <c r="AG39" s="12" t="s">
        <v>42</v>
      </c>
      <c r="AH39" s="11" t="s">
        <v>42</v>
      </c>
      <c r="AI39" s="12" t="s">
        <v>42</v>
      </c>
      <c r="AJ39" s="11" t="s">
        <v>42</v>
      </c>
    </row>
    <row r="40" spans="1:36" x14ac:dyDescent="0.25">
      <c r="A40" s="11" t="s">
        <v>137</v>
      </c>
      <c r="B40" s="12" t="s">
        <v>117</v>
      </c>
      <c r="C40" s="11" t="s">
        <v>41</v>
      </c>
      <c r="D40" s="11" t="s">
        <v>58</v>
      </c>
      <c r="E40" s="11" t="s">
        <v>59</v>
      </c>
      <c r="F40" s="11" t="s">
        <v>419</v>
      </c>
      <c r="G40" s="11" t="s">
        <v>70</v>
      </c>
      <c r="H40" s="11" t="s">
        <v>42</v>
      </c>
      <c r="I40" s="13" t="s">
        <v>131</v>
      </c>
      <c r="J40" s="13" t="s">
        <v>42</v>
      </c>
      <c r="K40" s="13" t="s">
        <v>132</v>
      </c>
      <c r="L40" s="13" t="s">
        <v>117</v>
      </c>
      <c r="M40" s="13">
        <v>34.26</v>
      </c>
      <c r="N40" s="11" t="s">
        <v>72</v>
      </c>
      <c r="O40" s="11" t="s">
        <v>133</v>
      </c>
      <c r="P40" s="11" t="s">
        <v>134</v>
      </c>
      <c r="Q40" s="13">
        <v>-34.256799999999998</v>
      </c>
      <c r="R40" s="13">
        <v>0</v>
      </c>
      <c r="S40" s="13">
        <v>-26.16</v>
      </c>
      <c r="T40" s="13">
        <v>0</v>
      </c>
      <c r="U40" s="11" t="s">
        <v>45</v>
      </c>
      <c r="V40" s="13">
        <v>0</v>
      </c>
      <c r="W40" s="13">
        <v>-6.98</v>
      </c>
      <c r="X40" s="11" t="s">
        <v>44</v>
      </c>
      <c r="Y40" s="13">
        <v>-1.1168</v>
      </c>
      <c r="Z40" s="13">
        <v>0</v>
      </c>
      <c r="AA40" s="11" t="s">
        <v>45</v>
      </c>
      <c r="AB40" s="13">
        <v>0</v>
      </c>
      <c r="AC40" s="13">
        <v>0</v>
      </c>
      <c r="AD40" s="11" t="s">
        <v>45</v>
      </c>
      <c r="AE40" s="13">
        <v>0</v>
      </c>
      <c r="AF40" s="13">
        <v>0</v>
      </c>
      <c r="AG40" s="12" t="s">
        <v>42</v>
      </c>
      <c r="AH40" s="11" t="s">
        <v>42</v>
      </c>
      <c r="AI40" s="12" t="s">
        <v>42</v>
      </c>
      <c r="AJ40" s="11" t="s">
        <v>42</v>
      </c>
    </row>
    <row r="41" spans="1:36" x14ac:dyDescent="0.25">
      <c r="A41" s="11" t="s">
        <v>139</v>
      </c>
      <c r="B41" s="12" t="s">
        <v>117</v>
      </c>
      <c r="C41" s="11" t="s">
        <v>41</v>
      </c>
      <c r="D41" s="11" t="s">
        <v>62</v>
      </c>
      <c r="E41" s="11" t="s">
        <v>63</v>
      </c>
      <c r="F41" s="11" t="s">
        <v>434</v>
      </c>
      <c r="G41" s="11" t="s">
        <v>43</v>
      </c>
      <c r="H41" s="11" t="s">
        <v>136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50</v>
      </c>
      <c r="P41" s="11" t="s">
        <v>42</v>
      </c>
      <c r="Q41" s="13">
        <v>492.94170000000003</v>
      </c>
      <c r="R41" s="13">
        <v>0</v>
      </c>
      <c r="S41" s="13">
        <v>332.93345000000005</v>
      </c>
      <c r="T41" s="13">
        <v>0</v>
      </c>
      <c r="U41" s="11" t="s">
        <v>45</v>
      </c>
      <c r="V41" s="13">
        <v>0</v>
      </c>
      <c r="W41" s="13">
        <v>137.93815000000001</v>
      </c>
      <c r="X41" s="11" t="s">
        <v>45</v>
      </c>
      <c r="Y41" s="13">
        <v>22.070099999999996</v>
      </c>
      <c r="Z41" s="13">
        <v>0</v>
      </c>
      <c r="AA41" s="11" t="s">
        <v>45</v>
      </c>
      <c r="AB41" s="13">
        <v>0</v>
      </c>
      <c r="AC41" s="13">
        <v>0</v>
      </c>
      <c r="AD41" s="11" t="s">
        <v>45</v>
      </c>
      <c r="AE41" s="13">
        <v>0</v>
      </c>
      <c r="AF41" s="13">
        <v>0</v>
      </c>
      <c r="AG41" s="12" t="s">
        <v>42</v>
      </c>
      <c r="AH41" s="11" t="s">
        <v>42</v>
      </c>
      <c r="AI41" s="12" t="s">
        <v>42</v>
      </c>
      <c r="AJ41" s="11" t="s">
        <v>42</v>
      </c>
    </row>
    <row r="42" spans="1:36" x14ac:dyDescent="0.25">
      <c r="A42" s="11" t="s">
        <v>141</v>
      </c>
      <c r="B42" s="12" t="s">
        <v>117</v>
      </c>
      <c r="C42" s="11" t="s">
        <v>41</v>
      </c>
      <c r="D42" s="11" t="s">
        <v>66</v>
      </c>
      <c r="E42" s="11" t="s">
        <v>67</v>
      </c>
      <c r="F42" s="11" t="s">
        <v>449</v>
      </c>
      <c r="G42" s="11" t="s">
        <v>43</v>
      </c>
      <c r="H42" s="11" t="s">
        <v>138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50</v>
      </c>
      <c r="P42" s="11" t="s">
        <v>42</v>
      </c>
      <c r="Q42" s="13">
        <v>808.6475999999999</v>
      </c>
      <c r="R42" s="13">
        <v>0</v>
      </c>
      <c r="S42" s="13">
        <v>583.63079999999979</v>
      </c>
      <c r="T42" s="13">
        <v>0</v>
      </c>
      <c r="U42" s="11" t="s">
        <v>45</v>
      </c>
      <c r="V42" s="13">
        <v>0</v>
      </c>
      <c r="W42" s="13">
        <v>193.98</v>
      </c>
      <c r="X42" s="11" t="s">
        <v>44</v>
      </c>
      <c r="Y42" s="13">
        <v>31.036799999999999</v>
      </c>
      <c r="Z42" s="13">
        <v>0</v>
      </c>
      <c r="AA42" s="11" t="s">
        <v>45</v>
      </c>
      <c r="AB42" s="13">
        <v>0</v>
      </c>
      <c r="AC42" s="13">
        <v>0</v>
      </c>
      <c r="AD42" s="11" t="s">
        <v>45</v>
      </c>
      <c r="AE42" s="13">
        <v>0</v>
      </c>
      <c r="AF42" s="13">
        <v>0</v>
      </c>
      <c r="AG42" s="12" t="s">
        <v>42</v>
      </c>
      <c r="AH42" s="11" t="s">
        <v>42</v>
      </c>
      <c r="AI42" s="12" t="s">
        <v>42</v>
      </c>
      <c r="AJ42" s="11" t="s">
        <v>42</v>
      </c>
    </row>
    <row r="43" spans="1:36" x14ac:dyDescent="0.25">
      <c r="A43" s="11" t="s">
        <v>143</v>
      </c>
      <c r="B43" s="11" t="s">
        <v>117</v>
      </c>
      <c r="C43" s="11" t="s">
        <v>41</v>
      </c>
      <c r="D43" s="11" t="s">
        <v>76</v>
      </c>
      <c r="E43" s="11" t="s">
        <v>77</v>
      </c>
      <c r="F43" s="11" t="s">
        <v>464</v>
      </c>
      <c r="G43" s="11" t="s">
        <v>43</v>
      </c>
      <c r="H43" s="11" t="s">
        <v>466</v>
      </c>
      <c r="I43" s="13"/>
      <c r="J43" s="13"/>
      <c r="K43" s="13"/>
      <c r="L43" s="13"/>
      <c r="M43" s="13"/>
      <c r="N43" s="11"/>
      <c r="O43" s="11" t="s">
        <v>467</v>
      </c>
      <c r="P43" s="11"/>
      <c r="Q43" s="13">
        <v>0</v>
      </c>
      <c r="R43" s="13">
        <v>0</v>
      </c>
      <c r="S43" s="13">
        <v>0</v>
      </c>
      <c r="T43" s="13">
        <v>0</v>
      </c>
      <c r="U43" s="11"/>
      <c r="V43" s="13">
        <v>0</v>
      </c>
      <c r="W43" s="13">
        <v>0</v>
      </c>
      <c r="X43" s="11"/>
      <c r="Y43" s="13">
        <v>0</v>
      </c>
      <c r="Z43" s="13">
        <v>0</v>
      </c>
      <c r="AA43" s="11"/>
      <c r="AB43" s="13">
        <v>0</v>
      </c>
      <c r="AC43" s="13">
        <v>0</v>
      </c>
      <c r="AD43" s="11"/>
      <c r="AE43" s="13">
        <v>0</v>
      </c>
      <c r="AF43" s="13">
        <v>0</v>
      </c>
      <c r="AG43" s="12"/>
      <c r="AH43" s="11"/>
      <c r="AI43" s="12"/>
      <c r="AJ43" s="11"/>
    </row>
    <row r="44" spans="1:36" x14ac:dyDescent="0.25">
      <c r="A44" s="11" t="s">
        <v>145</v>
      </c>
      <c r="B44" s="12" t="s">
        <v>140</v>
      </c>
      <c r="C44" s="11" t="s">
        <v>41</v>
      </c>
      <c r="D44" s="11" t="s">
        <v>47</v>
      </c>
      <c r="E44" s="11" t="s">
        <v>48</v>
      </c>
      <c r="F44" s="11" t="s">
        <v>405</v>
      </c>
      <c r="G44" s="11" t="s">
        <v>43</v>
      </c>
      <c r="H44" s="11" t="s">
        <v>142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50</v>
      </c>
      <c r="P44" s="11" t="s">
        <v>42</v>
      </c>
      <c r="Q44" s="13">
        <v>1222.1432</v>
      </c>
      <c r="R44" s="13">
        <v>0</v>
      </c>
      <c r="S44" s="13">
        <v>962.15934999999979</v>
      </c>
      <c r="T44" s="13">
        <v>0</v>
      </c>
      <c r="U44" s="11" t="s">
        <v>45</v>
      </c>
      <c r="V44" s="13">
        <v>0</v>
      </c>
      <c r="W44" s="13">
        <v>224.12404999999998</v>
      </c>
      <c r="X44" s="11" t="s">
        <v>45</v>
      </c>
      <c r="Y44" s="13">
        <v>35.859800000000007</v>
      </c>
      <c r="Z44" s="13">
        <v>0</v>
      </c>
      <c r="AA44" s="11" t="s">
        <v>45</v>
      </c>
      <c r="AB44" s="13">
        <v>0</v>
      </c>
      <c r="AC44" s="13">
        <v>0</v>
      </c>
      <c r="AD44" s="11" t="s">
        <v>45</v>
      </c>
      <c r="AE44" s="13">
        <v>0</v>
      </c>
      <c r="AF44" s="13">
        <v>0</v>
      </c>
      <c r="AG44" s="12" t="s">
        <v>42</v>
      </c>
      <c r="AH44" s="11" t="s">
        <v>42</v>
      </c>
      <c r="AI44" s="12" t="s">
        <v>42</v>
      </c>
      <c r="AJ44" s="11" t="s">
        <v>42</v>
      </c>
    </row>
    <row r="45" spans="1:36" x14ac:dyDescent="0.25">
      <c r="A45" s="11" t="s">
        <v>147</v>
      </c>
      <c r="B45" s="12" t="s">
        <v>140</v>
      </c>
      <c r="C45" s="11" t="s">
        <v>41</v>
      </c>
      <c r="D45" s="11" t="s">
        <v>58</v>
      </c>
      <c r="E45" s="11" t="s">
        <v>59</v>
      </c>
      <c r="F45" s="11" t="s">
        <v>420</v>
      </c>
      <c r="G45" s="11" t="s">
        <v>43</v>
      </c>
      <c r="H45" s="11" t="s">
        <v>144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50</v>
      </c>
      <c r="P45" s="11" t="s">
        <v>42</v>
      </c>
      <c r="Q45" s="13">
        <v>2267.1759999999995</v>
      </c>
      <c r="R45" s="13">
        <v>0</v>
      </c>
      <c r="S45" s="13">
        <v>1667.9263999999998</v>
      </c>
      <c r="T45" s="13">
        <v>0</v>
      </c>
      <c r="U45" s="11" t="s">
        <v>45</v>
      </c>
      <c r="V45" s="13">
        <v>0</v>
      </c>
      <c r="W45" s="13">
        <v>516.59439999999995</v>
      </c>
      <c r="X45" s="11" t="s">
        <v>45</v>
      </c>
      <c r="Y45" s="13">
        <v>82.655199999999994</v>
      </c>
      <c r="Z45" s="13">
        <v>0</v>
      </c>
      <c r="AA45" s="11" t="s">
        <v>45</v>
      </c>
      <c r="AB45" s="13">
        <v>0</v>
      </c>
      <c r="AC45" s="13">
        <v>0</v>
      </c>
      <c r="AD45" s="11" t="s">
        <v>45</v>
      </c>
      <c r="AE45" s="13">
        <v>0</v>
      </c>
      <c r="AF45" s="13">
        <v>0</v>
      </c>
      <c r="AG45" s="12" t="s">
        <v>42</v>
      </c>
      <c r="AH45" s="11" t="s">
        <v>42</v>
      </c>
      <c r="AI45" s="12" t="s">
        <v>42</v>
      </c>
      <c r="AJ45" s="11" t="s">
        <v>42</v>
      </c>
    </row>
    <row r="46" spans="1:36" x14ac:dyDescent="0.25">
      <c r="A46" s="11" t="s">
        <v>152</v>
      </c>
      <c r="B46" s="12" t="s">
        <v>140</v>
      </c>
      <c r="C46" s="11" t="s">
        <v>41</v>
      </c>
      <c r="D46" s="11" t="s">
        <v>62</v>
      </c>
      <c r="E46" s="11" t="s">
        <v>63</v>
      </c>
      <c r="F46" s="11" t="s">
        <v>435</v>
      </c>
      <c r="G46" s="11" t="s">
        <v>43</v>
      </c>
      <c r="H46" s="11" t="s">
        <v>146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50</v>
      </c>
      <c r="P46" s="11" t="s">
        <v>42</v>
      </c>
      <c r="Q46" s="13">
        <v>2811.6858500000012</v>
      </c>
      <c r="R46" s="13">
        <v>0</v>
      </c>
      <c r="S46" s="13">
        <v>2029.4889500000013</v>
      </c>
      <c r="T46" s="13">
        <v>0</v>
      </c>
      <c r="U46" s="11" t="s">
        <v>45</v>
      </c>
      <c r="V46" s="13">
        <v>0</v>
      </c>
      <c r="W46" s="13">
        <v>674.30769999999984</v>
      </c>
      <c r="X46" s="11" t="s">
        <v>44</v>
      </c>
      <c r="Y46" s="13">
        <v>107.8892</v>
      </c>
      <c r="Z46" s="13">
        <v>0</v>
      </c>
      <c r="AA46" s="11" t="s">
        <v>45</v>
      </c>
      <c r="AB46" s="13">
        <v>0</v>
      </c>
      <c r="AC46" s="13">
        <v>0</v>
      </c>
      <c r="AD46" s="11" t="s">
        <v>45</v>
      </c>
      <c r="AE46" s="13">
        <v>0</v>
      </c>
      <c r="AF46" s="13">
        <v>0</v>
      </c>
      <c r="AG46" s="12" t="s">
        <v>42</v>
      </c>
      <c r="AH46" s="11" t="s">
        <v>42</v>
      </c>
      <c r="AI46" s="12" t="s">
        <v>42</v>
      </c>
      <c r="AJ46" s="11" t="s">
        <v>42</v>
      </c>
    </row>
    <row r="47" spans="1:36" x14ac:dyDescent="0.25">
      <c r="A47" s="11" t="s">
        <v>154</v>
      </c>
      <c r="B47" s="12" t="s">
        <v>140</v>
      </c>
      <c r="C47" s="11" t="s">
        <v>41</v>
      </c>
      <c r="D47" s="11" t="s">
        <v>62</v>
      </c>
      <c r="E47" s="11" t="s">
        <v>63</v>
      </c>
      <c r="F47" s="11" t="s">
        <v>435</v>
      </c>
      <c r="G47" s="11" t="s">
        <v>70</v>
      </c>
      <c r="H47" s="11" t="s">
        <v>42</v>
      </c>
      <c r="I47" s="13" t="s">
        <v>148</v>
      </c>
      <c r="J47" s="13" t="s">
        <v>42</v>
      </c>
      <c r="K47" s="13" t="s">
        <v>149</v>
      </c>
      <c r="L47" s="13" t="s">
        <v>140</v>
      </c>
      <c r="M47" s="13">
        <v>19.57</v>
      </c>
      <c r="N47" s="11" t="s">
        <v>72</v>
      </c>
      <c r="O47" s="11" t="s">
        <v>150</v>
      </c>
      <c r="P47" s="11" t="s">
        <v>151</v>
      </c>
      <c r="Q47" s="13">
        <v>-19.565550000000002</v>
      </c>
      <c r="R47" s="13">
        <v>0</v>
      </c>
      <c r="S47" s="13">
        <v>-1.67835</v>
      </c>
      <c r="T47" s="13">
        <v>0</v>
      </c>
      <c r="U47" s="11" t="s">
        <v>45</v>
      </c>
      <c r="V47" s="13">
        <v>0</v>
      </c>
      <c r="W47" s="13">
        <v>-15.42</v>
      </c>
      <c r="X47" s="11" t="s">
        <v>44</v>
      </c>
      <c r="Y47" s="13">
        <v>-2.4672000000000001</v>
      </c>
      <c r="Z47" s="13">
        <v>0</v>
      </c>
      <c r="AA47" s="11" t="s">
        <v>45</v>
      </c>
      <c r="AB47" s="13">
        <v>0</v>
      </c>
      <c r="AC47" s="13">
        <v>0</v>
      </c>
      <c r="AD47" s="11" t="s">
        <v>45</v>
      </c>
      <c r="AE47" s="13">
        <v>0</v>
      </c>
      <c r="AF47" s="13">
        <v>0</v>
      </c>
      <c r="AG47" s="12" t="s">
        <v>42</v>
      </c>
      <c r="AH47" s="11" t="s">
        <v>42</v>
      </c>
      <c r="AI47" s="12" t="s">
        <v>42</v>
      </c>
      <c r="AJ47" s="11" t="s">
        <v>42</v>
      </c>
    </row>
    <row r="48" spans="1:36" x14ac:dyDescent="0.25">
      <c r="A48" s="11" t="s">
        <v>156</v>
      </c>
      <c r="B48" s="12" t="s">
        <v>140</v>
      </c>
      <c r="C48" s="11" t="s">
        <v>41</v>
      </c>
      <c r="D48" s="11" t="s">
        <v>66</v>
      </c>
      <c r="E48" s="11" t="s">
        <v>67</v>
      </c>
      <c r="F48" s="11" t="s">
        <v>450</v>
      </c>
      <c r="G48" s="11" t="s">
        <v>43</v>
      </c>
      <c r="H48" s="11" t="s">
        <v>153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50</v>
      </c>
      <c r="P48" s="11" t="s">
        <v>42</v>
      </c>
      <c r="Q48" s="13">
        <v>1874.2870500000004</v>
      </c>
      <c r="R48" s="13">
        <v>0</v>
      </c>
      <c r="S48" s="13">
        <v>1526.9243000000001</v>
      </c>
      <c r="T48" s="13">
        <v>0</v>
      </c>
      <c r="U48" s="11" t="s">
        <v>45</v>
      </c>
      <c r="V48" s="13">
        <v>0</v>
      </c>
      <c r="W48" s="13">
        <v>299.45074999999991</v>
      </c>
      <c r="X48" s="11" t="s">
        <v>44</v>
      </c>
      <c r="Y48" s="13">
        <v>47.911999999999999</v>
      </c>
      <c r="Z48" s="13">
        <v>0</v>
      </c>
      <c r="AA48" s="11" t="s">
        <v>45</v>
      </c>
      <c r="AB48" s="13">
        <v>0</v>
      </c>
      <c r="AC48" s="13">
        <v>0</v>
      </c>
      <c r="AD48" s="11" t="s">
        <v>45</v>
      </c>
      <c r="AE48" s="13">
        <v>0</v>
      </c>
      <c r="AF48" s="13">
        <v>0</v>
      </c>
      <c r="AG48" s="12" t="s">
        <v>42</v>
      </c>
      <c r="AH48" s="11" t="s">
        <v>42</v>
      </c>
      <c r="AI48" s="12" t="s">
        <v>42</v>
      </c>
      <c r="AJ48" s="11" t="s">
        <v>42</v>
      </c>
    </row>
    <row r="49" spans="1:36" x14ac:dyDescent="0.25">
      <c r="A49" s="11" t="s">
        <v>158</v>
      </c>
      <c r="B49" s="12" t="s">
        <v>140</v>
      </c>
      <c r="C49" s="11" t="s">
        <v>41</v>
      </c>
      <c r="D49" s="11" t="s">
        <v>76</v>
      </c>
      <c r="E49" s="11" t="s">
        <v>77</v>
      </c>
      <c r="F49" s="11" t="s">
        <v>465</v>
      </c>
      <c r="G49" s="11" t="s">
        <v>43</v>
      </c>
      <c r="H49" s="11" t="s">
        <v>155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50</v>
      </c>
      <c r="P49" s="11" t="s">
        <v>42</v>
      </c>
      <c r="Q49" s="13">
        <v>29.560200000000002</v>
      </c>
      <c r="R49" s="13">
        <v>0</v>
      </c>
      <c r="S49" s="13">
        <v>29.560200000000002</v>
      </c>
      <c r="T49" s="13">
        <v>0</v>
      </c>
      <c r="U49" s="11" t="s">
        <v>45</v>
      </c>
      <c r="V49" s="13">
        <v>0</v>
      </c>
      <c r="W49" s="13">
        <v>0</v>
      </c>
      <c r="X49" s="11" t="s">
        <v>45</v>
      </c>
      <c r="Y49" s="13">
        <v>0</v>
      </c>
      <c r="Z49" s="13">
        <v>0</v>
      </c>
      <c r="AA49" s="11" t="s">
        <v>45</v>
      </c>
      <c r="AB49" s="13">
        <v>0</v>
      </c>
      <c r="AC49" s="13">
        <v>0</v>
      </c>
      <c r="AD49" s="11" t="s">
        <v>45</v>
      </c>
      <c r="AE49" s="13">
        <v>0</v>
      </c>
      <c r="AF49" s="13">
        <v>0</v>
      </c>
      <c r="AG49" s="12" t="s">
        <v>42</v>
      </c>
      <c r="AH49" s="11" t="s">
        <v>42</v>
      </c>
      <c r="AI49" s="12" t="s">
        <v>42</v>
      </c>
      <c r="AJ49" s="11" t="s">
        <v>42</v>
      </c>
    </row>
    <row r="50" spans="1:36" x14ac:dyDescent="0.25">
      <c r="A50" s="11" t="s">
        <v>160</v>
      </c>
      <c r="B50" s="12" t="s">
        <v>157</v>
      </c>
      <c r="C50" s="11" t="s">
        <v>41</v>
      </c>
      <c r="D50" s="11" t="s">
        <v>47</v>
      </c>
      <c r="E50" s="11" t="s">
        <v>48</v>
      </c>
      <c r="F50" s="11" t="s">
        <v>406</v>
      </c>
      <c r="G50" s="11" t="s">
        <v>43</v>
      </c>
      <c r="H50" s="11" t="s">
        <v>159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50</v>
      </c>
      <c r="P50" s="11" t="s">
        <v>42</v>
      </c>
      <c r="Q50" s="13">
        <v>901.23579999999981</v>
      </c>
      <c r="R50" s="13">
        <v>0</v>
      </c>
      <c r="S50" s="13">
        <v>579.34429999999986</v>
      </c>
      <c r="T50" s="13">
        <v>0</v>
      </c>
      <c r="U50" s="11" t="s">
        <v>45</v>
      </c>
      <c r="V50" s="13">
        <v>0</v>
      </c>
      <c r="W50" s="13">
        <v>277.49270000000001</v>
      </c>
      <c r="X50" s="11" t="s">
        <v>45</v>
      </c>
      <c r="Y50" s="13">
        <v>44.398800000000001</v>
      </c>
      <c r="Z50" s="13">
        <v>0</v>
      </c>
      <c r="AA50" s="11" t="s">
        <v>45</v>
      </c>
      <c r="AB50" s="13">
        <v>0</v>
      </c>
      <c r="AC50" s="13">
        <v>0</v>
      </c>
      <c r="AD50" s="11" t="s">
        <v>45</v>
      </c>
      <c r="AE50" s="13">
        <v>0</v>
      </c>
      <c r="AF50" s="13">
        <v>0</v>
      </c>
      <c r="AG50" s="12" t="s">
        <v>42</v>
      </c>
      <c r="AH50" s="11" t="s">
        <v>42</v>
      </c>
      <c r="AI50" s="12" t="s">
        <v>42</v>
      </c>
      <c r="AJ50" s="11" t="s">
        <v>42</v>
      </c>
    </row>
    <row r="51" spans="1:36" x14ac:dyDescent="0.25">
      <c r="A51" s="11" t="s">
        <v>162</v>
      </c>
      <c r="B51" s="12" t="s">
        <v>157</v>
      </c>
      <c r="C51" s="11" t="s">
        <v>41</v>
      </c>
      <c r="D51" s="11" t="s">
        <v>58</v>
      </c>
      <c r="E51" s="11" t="s">
        <v>59</v>
      </c>
      <c r="F51" s="11" t="s">
        <v>421</v>
      </c>
      <c r="G51" s="11" t="s">
        <v>43</v>
      </c>
      <c r="H51" s="11" t="s">
        <v>161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50</v>
      </c>
      <c r="P51" s="11" t="s">
        <v>42</v>
      </c>
      <c r="Q51" s="13">
        <v>2211.3090499999998</v>
      </c>
      <c r="R51" s="13">
        <v>0</v>
      </c>
      <c r="S51" s="13">
        <v>1660.2150500000002</v>
      </c>
      <c r="T51" s="13">
        <v>0</v>
      </c>
      <c r="U51" s="11" t="s">
        <v>45</v>
      </c>
      <c r="V51" s="13">
        <v>0</v>
      </c>
      <c r="W51" s="13">
        <v>475.08109999999999</v>
      </c>
      <c r="X51" s="11" t="s">
        <v>45</v>
      </c>
      <c r="Y51" s="13">
        <v>76.012900000000002</v>
      </c>
      <c r="Z51" s="13">
        <v>0</v>
      </c>
      <c r="AA51" s="11" t="s">
        <v>45</v>
      </c>
      <c r="AB51" s="13">
        <v>0</v>
      </c>
      <c r="AC51" s="13">
        <v>0</v>
      </c>
      <c r="AD51" s="11" t="s">
        <v>45</v>
      </c>
      <c r="AE51" s="13">
        <v>0</v>
      </c>
      <c r="AF51" s="13">
        <v>0</v>
      </c>
      <c r="AG51" s="12" t="s">
        <v>42</v>
      </c>
      <c r="AH51" s="11" t="s">
        <v>42</v>
      </c>
      <c r="AI51" s="12" t="s">
        <v>42</v>
      </c>
      <c r="AJ51" s="11" t="s">
        <v>42</v>
      </c>
    </row>
    <row r="52" spans="1:36" x14ac:dyDescent="0.25">
      <c r="A52" s="11" t="s">
        <v>164</v>
      </c>
      <c r="B52" s="12" t="s">
        <v>157</v>
      </c>
      <c r="C52" s="11" t="s">
        <v>41</v>
      </c>
      <c r="D52" s="11" t="s">
        <v>62</v>
      </c>
      <c r="E52" s="11" t="s">
        <v>63</v>
      </c>
      <c r="F52" s="11" t="s">
        <v>436</v>
      </c>
      <c r="G52" s="11" t="s">
        <v>43</v>
      </c>
      <c r="H52" s="11" t="s">
        <v>163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50</v>
      </c>
      <c r="P52" s="11" t="s">
        <v>42</v>
      </c>
      <c r="Q52" s="13">
        <v>1641.3247000000003</v>
      </c>
      <c r="R52" s="13">
        <v>0</v>
      </c>
      <c r="S52" s="13">
        <v>1200.2652</v>
      </c>
      <c r="T52" s="13">
        <v>0</v>
      </c>
      <c r="U52" s="11" t="s">
        <v>45</v>
      </c>
      <c r="V52" s="13">
        <v>0</v>
      </c>
      <c r="W52" s="13">
        <v>380.22369999999995</v>
      </c>
      <c r="X52" s="11" t="s">
        <v>45</v>
      </c>
      <c r="Y52" s="13">
        <v>60.835799999999999</v>
      </c>
      <c r="Z52" s="13">
        <v>0</v>
      </c>
      <c r="AA52" s="11" t="s">
        <v>45</v>
      </c>
      <c r="AB52" s="13">
        <v>0</v>
      </c>
      <c r="AC52" s="13">
        <v>0</v>
      </c>
      <c r="AD52" s="11" t="s">
        <v>45</v>
      </c>
      <c r="AE52" s="13">
        <v>0</v>
      </c>
      <c r="AF52" s="13">
        <v>0</v>
      </c>
      <c r="AG52" s="12" t="s">
        <v>42</v>
      </c>
      <c r="AH52" s="11" t="s">
        <v>42</v>
      </c>
      <c r="AI52" s="12" t="s">
        <v>42</v>
      </c>
      <c r="AJ52" s="11" t="s">
        <v>42</v>
      </c>
    </row>
    <row r="53" spans="1:36" x14ac:dyDescent="0.25">
      <c r="A53" s="11" t="s">
        <v>169</v>
      </c>
      <c r="B53" s="12" t="s">
        <v>157</v>
      </c>
      <c r="C53" s="11" t="s">
        <v>41</v>
      </c>
      <c r="D53" s="11" t="s">
        <v>62</v>
      </c>
      <c r="E53" s="11" t="s">
        <v>63</v>
      </c>
      <c r="F53" s="11" t="s">
        <v>436</v>
      </c>
      <c r="G53" s="11" t="s">
        <v>70</v>
      </c>
      <c r="H53" s="11" t="s">
        <v>42</v>
      </c>
      <c r="I53" s="13" t="s">
        <v>165</v>
      </c>
      <c r="J53" s="13" t="s">
        <v>42</v>
      </c>
      <c r="K53" s="13" t="s">
        <v>166</v>
      </c>
      <c r="L53" s="13" t="s">
        <v>157</v>
      </c>
      <c r="M53" s="13">
        <v>3.45</v>
      </c>
      <c r="N53" s="11" t="s">
        <v>72</v>
      </c>
      <c r="O53" s="11" t="s">
        <v>167</v>
      </c>
      <c r="P53" s="11" t="s">
        <v>168</v>
      </c>
      <c r="Q53" s="13">
        <v>-3.45</v>
      </c>
      <c r="R53" s="13">
        <v>0</v>
      </c>
      <c r="S53" s="13">
        <v>-3.45</v>
      </c>
      <c r="T53" s="13">
        <v>0</v>
      </c>
      <c r="U53" s="11" t="s">
        <v>45</v>
      </c>
      <c r="V53" s="13">
        <v>0</v>
      </c>
      <c r="W53" s="13">
        <v>0</v>
      </c>
      <c r="X53" s="11" t="s">
        <v>45</v>
      </c>
      <c r="Y53" s="13">
        <v>0</v>
      </c>
      <c r="Z53" s="13">
        <v>0</v>
      </c>
      <c r="AA53" s="11" t="s">
        <v>45</v>
      </c>
      <c r="AB53" s="13">
        <v>0</v>
      </c>
      <c r="AC53" s="13">
        <v>0</v>
      </c>
      <c r="AD53" s="11" t="s">
        <v>45</v>
      </c>
      <c r="AE53" s="13">
        <v>0</v>
      </c>
      <c r="AF53" s="13">
        <v>0</v>
      </c>
      <c r="AG53" s="12" t="s">
        <v>42</v>
      </c>
      <c r="AH53" s="11" t="s">
        <v>42</v>
      </c>
      <c r="AI53" s="12" t="s">
        <v>42</v>
      </c>
      <c r="AJ53" s="11" t="s">
        <v>42</v>
      </c>
    </row>
    <row r="54" spans="1:36" x14ac:dyDescent="0.25">
      <c r="A54" s="11" t="s">
        <v>171</v>
      </c>
      <c r="B54" s="12" t="s">
        <v>157</v>
      </c>
      <c r="C54" s="11" t="s">
        <v>41</v>
      </c>
      <c r="D54" s="11" t="s">
        <v>66</v>
      </c>
      <c r="E54" s="11" t="s">
        <v>67</v>
      </c>
      <c r="F54" s="11" t="s">
        <v>451</v>
      </c>
      <c r="G54" s="11" t="s">
        <v>43</v>
      </c>
      <c r="H54" s="11" t="s">
        <v>170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50</v>
      </c>
      <c r="P54" s="11" t="s">
        <v>42</v>
      </c>
      <c r="Q54" s="13">
        <v>2111.2070000000003</v>
      </c>
      <c r="R54" s="13">
        <v>0</v>
      </c>
      <c r="S54" s="13">
        <v>1555.5562000000007</v>
      </c>
      <c r="T54" s="13">
        <v>0</v>
      </c>
      <c r="U54" s="11" t="s">
        <v>45</v>
      </c>
      <c r="V54" s="13">
        <v>0</v>
      </c>
      <c r="W54" s="13">
        <v>479.0093</v>
      </c>
      <c r="X54" s="11" t="s">
        <v>44</v>
      </c>
      <c r="Y54" s="13">
        <v>76.641500000000008</v>
      </c>
      <c r="Z54" s="13">
        <v>0</v>
      </c>
      <c r="AA54" s="11" t="s">
        <v>45</v>
      </c>
      <c r="AB54" s="13">
        <v>0</v>
      </c>
      <c r="AC54" s="13">
        <v>0</v>
      </c>
      <c r="AD54" s="11" t="s">
        <v>45</v>
      </c>
      <c r="AE54" s="13">
        <v>0</v>
      </c>
      <c r="AF54" s="13">
        <v>0</v>
      </c>
      <c r="AG54" s="12" t="s">
        <v>42</v>
      </c>
      <c r="AH54" s="11" t="s">
        <v>42</v>
      </c>
      <c r="AI54" s="12" t="s">
        <v>42</v>
      </c>
      <c r="AJ54" s="11" t="s">
        <v>42</v>
      </c>
    </row>
    <row r="55" spans="1:36" x14ac:dyDescent="0.25">
      <c r="A55" s="11" t="s">
        <v>174</v>
      </c>
      <c r="B55" s="11" t="s">
        <v>157</v>
      </c>
      <c r="C55" s="11" t="s">
        <v>41</v>
      </c>
      <c r="D55" s="11" t="s">
        <v>76</v>
      </c>
      <c r="E55" s="11" t="s">
        <v>77</v>
      </c>
      <c r="F55" s="11" t="s">
        <v>468</v>
      </c>
      <c r="G55" s="11" t="s">
        <v>43</v>
      </c>
      <c r="H55" s="11" t="s">
        <v>469</v>
      </c>
      <c r="I55" s="13" t="s">
        <v>467</v>
      </c>
      <c r="J55" s="13"/>
      <c r="K55" s="13">
        <v>0</v>
      </c>
      <c r="L55" s="13">
        <v>0</v>
      </c>
      <c r="M55" s="13">
        <v>0</v>
      </c>
      <c r="N55" s="11">
        <v>0</v>
      </c>
      <c r="O55" s="11" t="s">
        <v>467</v>
      </c>
      <c r="P55" s="11"/>
      <c r="Q55" s="13">
        <v>0</v>
      </c>
      <c r="R55" s="13"/>
      <c r="S55" s="13">
        <v>0</v>
      </c>
      <c r="T55" s="13">
        <v>0</v>
      </c>
      <c r="U55" s="11"/>
      <c r="V55" s="13">
        <v>0</v>
      </c>
      <c r="W55" s="13">
        <v>0</v>
      </c>
      <c r="X55" s="11"/>
      <c r="Y55" s="13">
        <v>0</v>
      </c>
      <c r="Z55" s="13">
        <v>0</v>
      </c>
      <c r="AA55" s="11"/>
      <c r="AB55" s="13">
        <v>0</v>
      </c>
      <c r="AC55" s="13">
        <v>0</v>
      </c>
      <c r="AD55" s="11"/>
      <c r="AE55" s="13">
        <v>0</v>
      </c>
      <c r="AF55" s="13">
        <v>0</v>
      </c>
      <c r="AG55" s="12"/>
      <c r="AH55" s="11"/>
      <c r="AI55" s="12"/>
      <c r="AJ55" s="11"/>
    </row>
    <row r="56" spans="1:36" x14ac:dyDescent="0.25">
      <c r="A56" s="11" t="s">
        <v>178</v>
      </c>
      <c r="B56" s="11" t="s">
        <v>157</v>
      </c>
      <c r="C56" s="11" t="s">
        <v>41</v>
      </c>
      <c r="D56" s="11" t="s">
        <v>477</v>
      </c>
      <c r="E56" s="11" t="s">
        <v>478</v>
      </c>
      <c r="F56" s="11" t="s">
        <v>483</v>
      </c>
      <c r="G56" s="11" t="s">
        <v>43</v>
      </c>
      <c r="H56" s="11" t="s">
        <v>484</v>
      </c>
      <c r="I56" s="13"/>
      <c r="J56" s="13"/>
      <c r="K56" s="13"/>
      <c r="L56" s="13"/>
      <c r="M56" s="13"/>
      <c r="N56" s="11"/>
      <c r="O56" s="11" t="s">
        <v>50</v>
      </c>
      <c r="P56" s="11"/>
      <c r="Q56" s="13">
        <f>+S56+W56+Y56+AC56+AE56</f>
        <v>0.28000000000000003</v>
      </c>
      <c r="R56" s="13">
        <v>0</v>
      </c>
      <c r="S56" s="13">
        <v>0.05</v>
      </c>
      <c r="T56" s="13">
        <v>0</v>
      </c>
      <c r="U56" s="11" t="s">
        <v>44</v>
      </c>
      <c r="V56" s="13">
        <v>0</v>
      </c>
      <c r="W56" s="13">
        <v>0.1</v>
      </c>
      <c r="X56" s="11"/>
      <c r="Y56" s="13">
        <v>0.02</v>
      </c>
      <c r="Z56" s="13">
        <v>0</v>
      </c>
      <c r="AA56" s="11"/>
      <c r="AB56" s="13">
        <v>0</v>
      </c>
      <c r="AC56" s="13">
        <v>0.1</v>
      </c>
      <c r="AD56" s="11" t="s">
        <v>69</v>
      </c>
      <c r="AE56" s="13">
        <v>0.01</v>
      </c>
      <c r="AF56" s="13">
        <v>0</v>
      </c>
      <c r="AG56" s="12"/>
      <c r="AH56" s="11"/>
      <c r="AI56" s="12"/>
      <c r="AJ56" s="11"/>
    </row>
    <row r="57" spans="1:36" x14ac:dyDescent="0.25">
      <c r="A57" s="11" t="s">
        <v>180</v>
      </c>
      <c r="B57" s="12" t="s">
        <v>172</v>
      </c>
      <c r="C57" s="11" t="s">
        <v>41</v>
      </c>
      <c r="D57" s="11" t="s">
        <v>47</v>
      </c>
      <c r="E57" s="11" t="s">
        <v>48</v>
      </c>
      <c r="F57" s="11" t="s">
        <v>407</v>
      </c>
      <c r="G57" s="11" t="s">
        <v>43</v>
      </c>
      <c r="H57" s="11" t="s">
        <v>173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50</v>
      </c>
      <c r="P57" s="11" t="s">
        <v>42</v>
      </c>
      <c r="Q57" s="13">
        <v>151.48405</v>
      </c>
      <c r="R57" s="13">
        <v>0</v>
      </c>
      <c r="S57" s="13">
        <v>103.51804999999999</v>
      </c>
      <c r="T57" s="13">
        <v>0</v>
      </c>
      <c r="U57" s="11" t="s">
        <v>45</v>
      </c>
      <c r="V57" s="13">
        <v>0</v>
      </c>
      <c r="W57" s="13">
        <v>41.35</v>
      </c>
      <c r="X57" s="11" t="s">
        <v>44</v>
      </c>
      <c r="Y57" s="13">
        <v>6.6159999999999997</v>
      </c>
      <c r="Z57" s="13">
        <v>0</v>
      </c>
      <c r="AA57" s="11" t="s">
        <v>45</v>
      </c>
      <c r="AB57" s="13">
        <v>0</v>
      </c>
      <c r="AC57" s="13">
        <v>0</v>
      </c>
      <c r="AD57" s="11" t="s">
        <v>45</v>
      </c>
      <c r="AE57" s="13">
        <v>0</v>
      </c>
      <c r="AF57" s="13">
        <v>0</v>
      </c>
      <c r="AG57" s="12" t="s">
        <v>42</v>
      </c>
      <c r="AH57" s="11" t="s">
        <v>42</v>
      </c>
      <c r="AI57" s="12" t="s">
        <v>42</v>
      </c>
      <c r="AJ57" s="11" t="s">
        <v>42</v>
      </c>
    </row>
    <row r="58" spans="1:36" x14ac:dyDescent="0.25">
      <c r="A58" s="11" t="s">
        <v>182</v>
      </c>
      <c r="B58" s="12" t="s">
        <v>172</v>
      </c>
      <c r="C58" s="11" t="s">
        <v>41</v>
      </c>
      <c r="D58" s="11" t="s">
        <v>47</v>
      </c>
      <c r="E58" s="11" t="s">
        <v>48</v>
      </c>
      <c r="F58" s="11" t="s">
        <v>407</v>
      </c>
      <c r="G58" s="11" t="s">
        <v>43</v>
      </c>
      <c r="H58" s="11" t="s">
        <v>175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176</v>
      </c>
      <c r="P58" s="11" t="s">
        <v>177</v>
      </c>
      <c r="Q58" s="13">
        <v>21.567350000000001</v>
      </c>
      <c r="R58" s="13">
        <v>0</v>
      </c>
      <c r="S58" s="13">
        <v>21.567350000000001</v>
      </c>
      <c r="T58" s="13">
        <v>0</v>
      </c>
      <c r="U58" s="11" t="s">
        <v>45</v>
      </c>
      <c r="V58" s="13">
        <v>0</v>
      </c>
      <c r="W58" s="13">
        <v>0</v>
      </c>
      <c r="X58" s="11" t="s">
        <v>45</v>
      </c>
      <c r="Y58" s="13">
        <v>0</v>
      </c>
      <c r="Z58" s="13">
        <v>0</v>
      </c>
      <c r="AA58" s="11" t="s">
        <v>45</v>
      </c>
      <c r="AB58" s="13">
        <v>0</v>
      </c>
      <c r="AC58" s="13">
        <v>0</v>
      </c>
      <c r="AD58" s="11" t="s">
        <v>45</v>
      </c>
      <c r="AE58" s="13">
        <v>0</v>
      </c>
      <c r="AF58" s="13">
        <v>0</v>
      </c>
      <c r="AG58" s="12" t="s">
        <v>42</v>
      </c>
      <c r="AH58" s="11" t="s">
        <v>42</v>
      </c>
      <c r="AI58" s="12" t="s">
        <v>42</v>
      </c>
      <c r="AJ58" s="11" t="s">
        <v>42</v>
      </c>
    </row>
    <row r="59" spans="1:36" x14ac:dyDescent="0.25">
      <c r="A59" s="11" t="s">
        <v>184</v>
      </c>
      <c r="B59" s="12" t="s">
        <v>172</v>
      </c>
      <c r="C59" s="11" t="s">
        <v>41</v>
      </c>
      <c r="D59" s="11" t="s">
        <v>47</v>
      </c>
      <c r="E59" s="11" t="s">
        <v>48</v>
      </c>
      <c r="F59" s="11" t="s">
        <v>407</v>
      </c>
      <c r="G59" s="11" t="s">
        <v>43</v>
      </c>
      <c r="H59" s="11" t="s">
        <v>179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50</v>
      </c>
      <c r="P59" s="11" t="s">
        <v>42</v>
      </c>
      <c r="Q59" s="13">
        <v>2981.4844000000003</v>
      </c>
      <c r="R59" s="13">
        <v>0</v>
      </c>
      <c r="S59" s="13">
        <v>2448.4967999999994</v>
      </c>
      <c r="T59" s="13">
        <v>0</v>
      </c>
      <c r="U59" s="11" t="s">
        <v>45</v>
      </c>
      <c r="V59" s="13">
        <v>0</v>
      </c>
      <c r="W59" s="13">
        <v>459.4720999999999</v>
      </c>
      <c r="X59" s="11" t="s">
        <v>45</v>
      </c>
      <c r="Y59" s="13">
        <v>73.515499999999989</v>
      </c>
      <c r="Z59" s="13">
        <v>0</v>
      </c>
      <c r="AA59" s="11" t="s">
        <v>45</v>
      </c>
      <c r="AB59" s="13">
        <v>0</v>
      </c>
      <c r="AC59" s="13">
        <v>0</v>
      </c>
      <c r="AD59" s="11" t="s">
        <v>45</v>
      </c>
      <c r="AE59" s="13">
        <v>0</v>
      </c>
      <c r="AF59" s="13">
        <v>0</v>
      </c>
      <c r="AG59" s="12" t="s">
        <v>42</v>
      </c>
      <c r="AH59" s="11" t="s">
        <v>42</v>
      </c>
      <c r="AI59" s="12" t="s">
        <v>42</v>
      </c>
      <c r="AJ59" s="11" t="s">
        <v>42</v>
      </c>
    </row>
    <row r="60" spans="1:36" x14ac:dyDescent="0.25">
      <c r="A60" s="11" t="s">
        <v>186</v>
      </c>
      <c r="B60" s="12" t="s">
        <v>172</v>
      </c>
      <c r="C60" s="11" t="s">
        <v>41</v>
      </c>
      <c r="D60" s="11" t="s">
        <v>58</v>
      </c>
      <c r="E60" s="11" t="s">
        <v>59</v>
      </c>
      <c r="F60" s="11" t="s">
        <v>422</v>
      </c>
      <c r="G60" s="11" t="s">
        <v>43</v>
      </c>
      <c r="H60" s="11" t="s">
        <v>181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50</v>
      </c>
      <c r="P60" s="11" t="s">
        <v>42</v>
      </c>
      <c r="Q60" s="13">
        <v>1591.3917140000003</v>
      </c>
      <c r="R60" s="13">
        <v>0</v>
      </c>
      <c r="S60" s="13">
        <v>1322.5987000000007</v>
      </c>
      <c r="T60" s="13">
        <v>0</v>
      </c>
      <c r="U60" s="11" t="s">
        <v>45</v>
      </c>
      <c r="V60" s="13">
        <v>0</v>
      </c>
      <c r="W60" s="13">
        <v>231.71815000000001</v>
      </c>
      <c r="X60" s="11" t="s">
        <v>45</v>
      </c>
      <c r="Y60" s="13">
        <v>37.074864000000005</v>
      </c>
      <c r="Z60" s="13">
        <v>0</v>
      </c>
      <c r="AA60" s="11" t="s">
        <v>45</v>
      </c>
      <c r="AB60" s="13">
        <v>0</v>
      </c>
      <c r="AC60" s="13">
        <v>0</v>
      </c>
      <c r="AD60" s="11" t="s">
        <v>45</v>
      </c>
      <c r="AE60" s="13">
        <v>0</v>
      </c>
      <c r="AF60" s="13">
        <v>0</v>
      </c>
      <c r="AG60" s="12" t="s">
        <v>42</v>
      </c>
      <c r="AH60" s="11" t="s">
        <v>42</v>
      </c>
      <c r="AI60" s="12" t="s">
        <v>42</v>
      </c>
      <c r="AJ60" s="11" t="s">
        <v>42</v>
      </c>
    </row>
    <row r="61" spans="1:36" x14ac:dyDescent="0.25">
      <c r="A61" s="11" t="s">
        <v>188</v>
      </c>
      <c r="B61" s="12" t="s">
        <v>172</v>
      </c>
      <c r="C61" s="11" t="s">
        <v>41</v>
      </c>
      <c r="D61" s="11" t="s">
        <v>62</v>
      </c>
      <c r="E61" s="11" t="s">
        <v>63</v>
      </c>
      <c r="F61" s="11" t="s">
        <v>437</v>
      </c>
      <c r="G61" s="11" t="s">
        <v>43</v>
      </c>
      <c r="H61" s="11" t="s">
        <v>183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50</v>
      </c>
      <c r="P61" s="11" t="s">
        <v>42</v>
      </c>
      <c r="Q61" s="13">
        <v>1010.3398500000002</v>
      </c>
      <c r="R61" s="13">
        <v>0</v>
      </c>
      <c r="S61" s="13">
        <v>810.87199999999996</v>
      </c>
      <c r="T61" s="13">
        <v>0</v>
      </c>
      <c r="U61" s="11" t="s">
        <v>45</v>
      </c>
      <c r="V61" s="13">
        <v>0</v>
      </c>
      <c r="W61" s="13">
        <v>171.95505000000003</v>
      </c>
      <c r="X61" s="11" t="s">
        <v>44</v>
      </c>
      <c r="Y61" s="13">
        <v>27.512800000000006</v>
      </c>
      <c r="Z61" s="13">
        <v>0</v>
      </c>
      <c r="AA61" s="11" t="s">
        <v>45</v>
      </c>
      <c r="AB61" s="13">
        <v>0</v>
      </c>
      <c r="AC61" s="13">
        <v>0</v>
      </c>
      <c r="AD61" s="11" t="s">
        <v>45</v>
      </c>
      <c r="AE61" s="13">
        <v>0</v>
      </c>
      <c r="AF61" s="13">
        <v>0</v>
      </c>
      <c r="AG61" s="12" t="s">
        <v>42</v>
      </c>
      <c r="AH61" s="11" t="s">
        <v>42</v>
      </c>
      <c r="AI61" s="12" t="s">
        <v>42</v>
      </c>
      <c r="AJ61" s="11" t="s">
        <v>42</v>
      </c>
    </row>
    <row r="62" spans="1:36" x14ac:dyDescent="0.25">
      <c r="A62" s="11" t="s">
        <v>191</v>
      </c>
      <c r="B62" s="12" t="s">
        <v>172</v>
      </c>
      <c r="C62" s="11" t="s">
        <v>41</v>
      </c>
      <c r="D62" s="11" t="s">
        <v>66</v>
      </c>
      <c r="E62" s="11" t="s">
        <v>67</v>
      </c>
      <c r="F62" s="11" t="s">
        <v>452</v>
      </c>
      <c r="G62" s="11" t="s">
        <v>43</v>
      </c>
      <c r="H62" s="11" t="s">
        <v>185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50</v>
      </c>
      <c r="P62" s="11" t="s">
        <v>42</v>
      </c>
      <c r="Q62" s="13">
        <v>1247.2760000000001</v>
      </c>
      <c r="R62" s="13">
        <v>0</v>
      </c>
      <c r="S62" s="13">
        <v>987.21169999999995</v>
      </c>
      <c r="T62" s="13">
        <v>0</v>
      </c>
      <c r="U62" s="11" t="s">
        <v>45</v>
      </c>
      <c r="V62" s="13">
        <v>0</v>
      </c>
      <c r="W62" s="13">
        <v>224.19339999999997</v>
      </c>
      <c r="X62" s="11" t="s">
        <v>45</v>
      </c>
      <c r="Y62" s="13">
        <v>35.870900000000006</v>
      </c>
      <c r="Z62" s="13">
        <v>0</v>
      </c>
      <c r="AA62" s="11" t="s">
        <v>45</v>
      </c>
      <c r="AB62" s="13">
        <v>0</v>
      </c>
      <c r="AC62" s="13">
        <v>0</v>
      </c>
      <c r="AD62" s="11" t="s">
        <v>45</v>
      </c>
      <c r="AE62" s="13">
        <v>0</v>
      </c>
      <c r="AF62" s="13">
        <v>0</v>
      </c>
      <c r="AG62" s="12" t="s">
        <v>42</v>
      </c>
      <c r="AH62" s="11" t="s">
        <v>42</v>
      </c>
      <c r="AI62" s="12" t="s">
        <v>42</v>
      </c>
      <c r="AJ62" s="11" t="s">
        <v>42</v>
      </c>
    </row>
    <row r="63" spans="1:36" x14ac:dyDescent="0.25">
      <c r="A63" s="11" t="s">
        <v>193</v>
      </c>
      <c r="B63" s="12" t="s">
        <v>172</v>
      </c>
      <c r="C63" s="11" t="s">
        <v>41</v>
      </c>
      <c r="D63" s="11" t="s">
        <v>76</v>
      </c>
      <c r="E63" s="11" t="s">
        <v>77</v>
      </c>
      <c r="F63" s="11" t="s">
        <v>470</v>
      </c>
      <c r="G63" s="11" t="s">
        <v>43</v>
      </c>
      <c r="H63" s="11" t="s">
        <v>187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50</v>
      </c>
      <c r="P63" s="11" t="s">
        <v>42</v>
      </c>
      <c r="Q63" s="13">
        <v>27.938000000000002</v>
      </c>
      <c r="R63" s="13">
        <v>0</v>
      </c>
      <c r="S63" s="13">
        <v>19.760000000000002</v>
      </c>
      <c r="T63" s="13">
        <v>0</v>
      </c>
      <c r="U63" s="11" t="s">
        <v>45</v>
      </c>
      <c r="V63" s="13">
        <v>0</v>
      </c>
      <c r="W63" s="13">
        <v>7.05</v>
      </c>
      <c r="X63" s="11" t="s">
        <v>45</v>
      </c>
      <c r="Y63" s="13">
        <v>1.1279999999999999</v>
      </c>
      <c r="Z63" s="13">
        <v>0</v>
      </c>
      <c r="AA63" s="11" t="s">
        <v>45</v>
      </c>
      <c r="AB63" s="13">
        <v>0</v>
      </c>
      <c r="AC63" s="13">
        <v>0</v>
      </c>
      <c r="AD63" s="11" t="s">
        <v>45</v>
      </c>
      <c r="AE63" s="13">
        <v>0</v>
      </c>
      <c r="AF63" s="13">
        <v>0</v>
      </c>
      <c r="AG63" s="12" t="s">
        <v>42</v>
      </c>
      <c r="AH63" s="11" t="s">
        <v>42</v>
      </c>
      <c r="AI63" s="12" t="s">
        <v>42</v>
      </c>
      <c r="AJ63" s="11" t="s">
        <v>42</v>
      </c>
    </row>
    <row r="64" spans="1:36" x14ac:dyDescent="0.25">
      <c r="A64" s="11" t="s">
        <v>195</v>
      </c>
      <c r="B64" s="12" t="s">
        <v>189</v>
      </c>
      <c r="C64" s="11" t="s">
        <v>41</v>
      </c>
      <c r="D64" s="11" t="s">
        <v>47</v>
      </c>
      <c r="E64" s="11" t="s">
        <v>48</v>
      </c>
      <c r="F64" s="11" t="s">
        <v>408</v>
      </c>
      <c r="G64" s="11" t="s">
        <v>43</v>
      </c>
      <c r="H64" s="11" t="s">
        <v>190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50</v>
      </c>
      <c r="P64" s="11" t="s">
        <v>42</v>
      </c>
      <c r="Q64" s="13">
        <v>2894.8532500000001</v>
      </c>
      <c r="R64" s="13">
        <v>0</v>
      </c>
      <c r="S64" s="13">
        <v>1937.4672999999998</v>
      </c>
      <c r="T64" s="13">
        <v>0</v>
      </c>
      <c r="U64" s="11" t="s">
        <v>45</v>
      </c>
      <c r="V64" s="13">
        <v>0</v>
      </c>
      <c r="W64" s="13">
        <v>825.33275000000015</v>
      </c>
      <c r="X64" s="11" t="s">
        <v>45</v>
      </c>
      <c r="Y64" s="13">
        <v>132.05320000000003</v>
      </c>
      <c r="Z64" s="13">
        <v>0</v>
      </c>
      <c r="AA64" s="11" t="s">
        <v>45</v>
      </c>
      <c r="AB64" s="13">
        <v>0</v>
      </c>
      <c r="AC64" s="13">
        <v>0</v>
      </c>
      <c r="AD64" s="11" t="s">
        <v>45</v>
      </c>
      <c r="AE64" s="13">
        <v>0</v>
      </c>
      <c r="AF64" s="13">
        <v>0</v>
      </c>
      <c r="AG64" s="12" t="s">
        <v>42</v>
      </c>
      <c r="AH64" s="11" t="s">
        <v>42</v>
      </c>
      <c r="AI64" s="12" t="s">
        <v>42</v>
      </c>
      <c r="AJ64" s="11" t="s">
        <v>42</v>
      </c>
    </row>
    <row r="65" spans="1:36" x14ac:dyDescent="0.25">
      <c r="A65" s="11" t="s">
        <v>199</v>
      </c>
      <c r="B65" s="12" t="s">
        <v>189</v>
      </c>
      <c r="C65" s="11" t="s">
        <v>41</v>
      </c>
      <c r="D65" s="11" t="s">
        <v>58</v>
      </c>
      <c r="E65" s="11" t="s">
        <v>59</v>
      </c>
      <c r="F65" s="11" t="s">
        <v>423</v>
      </c>
      <c r="G65" s="11" t="s">
        <v>43</v>
      </c>
      <c r="H65" s="11" t="s">
        <v>192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50</v>
      </c>
      <c r="P65" s="11" t="s">
        <v>42</v>
      </c>
      <c r="Q65" s="13">
        <v>373.08240000000001</v>
      </c>
      <c r="R65" s="13">
        <v>0</v>
      </c>
      <c r="S65" s="13">
        <v>209.63839999999996</v>
      </c>
      <c r="T65" s="13">
        <v>0</v>
      </c>
      <c r="U65" s="11" t="s">
        <v>45</v>
      </c>
      <c r="V65" s="13">
        <v>0</v>
      </c>
      <c r="W65" s="13">
        <v>140.9</v>
      </c>
      <c r="X65" s="11" t="s">
        <v>44</v>
      </c>
      <c r="Y65" s="13">
        <v>22.543999999999997</v>
      </c>
      <c r="Z65" s="13">
        <v>0</v>
      </c>
      <c r="AA65" s="11" t="s">
        <v>45</v>
      </c>
      <c r="AB65" s="13">
        <v>0</v>
      </c>
      <c r="AC65" s="13">
        <v>0</v>
      </c>
      <c r="AD65" s="11" t="s">
        <v>45</v>
      </c>
      <c r="AE65" s="13">
        <v>0</v>
      </c>
      <c r="AF65" s="13">
        <v>0</v>
      </c>
      <c r="AG65" s="12" t="s">
        <v>42</v>
      </c>
      <c r="AH65" s="11" t="s">
        <v>42</v>
      </c>
      <c r="AI65" s="12" t="s">
        <v>42</v>
      </c>
      <c r="AJ65" s="11" t="s">
        <v>42</v>
      </c>
    </row>
    <row r="66" spans="1:36" x14ac:dyDescent="0.25">
      <c r="A66" s="11" t="s">
        <v>201</v>
      </c>
      <c r="B66" s="12" t="s">
        <v>189</v>
      </c>
      <c r="C66" s="11" t="s">
        <v>41</v>
      </c>
      <c r="D66" s="11" t="s">
        <v>58</v>
      </c>
      <c r="E66" s="11" t="s">
        <v>59</v>
      </c>
      <c r="F66" s="11" t="s">
        <v>423</v>
      </c>
      <c r="G66" s="11" t="s">
        <v>43</v>
      </c>
      <c r="H66" s="11" t="s">
        <v>194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50</v>
      </c>
      <c r="P66" s="11" t="s">
        <v>42</v>
      </c>
      <c r="Q66" s="13">
        <v>2568.5249000000003</v>
      </c>
      <c r="R66" s="13">
        <v>0</v>
      </c>
      <c r="S66" s="13">
        <v>2012.0412500000002</v>
      </c>
      <c r="T66" s="13">
        <v>0</v>
      </c>
      <c r="U66" s="11" t="s">
        <v>45</v>
      </c>
      <c r="V66" s="13">
        <v>0</v>
      </c>
      <c r="W66" s="13">
        <v>479.72724999999997</v>
      </c>
      <c r="X66" s="11" t="s">
        <v>44</v>
      </c>
      <c r="Y66" s="13">
        <v>76.756399999999985</v>
      </c>
      <c r="Z66" s="13">
        <v>0</v>
      </c>
      <c r="AA66" s="11" t="s">
        <v>45</v>
      </c>
      <c r="AB66" s="13">
        <v>0</v>
      </c>
      <c r="AC66" s="13">
        <v>0</v>
      </c>
      <c r="AD66" s="11" t="s">
        <v>45</v>
      </c>
      <c r="AE66" s="13">
        <v>0</v>
      </c>
      <c r="AF66" s="13">
        <v>0</v>
      </c>
      <c r="AG66" s="12" t="s">
        <v>42</v>
      </c>
      <c r="AH66" s="11" t="s">
        <v>42</v>
      </c>
      <c r="AI66" s="12" t="s">
        <v>42</v>
      </c>
      <c r="AJ66" s="11" t="s">
        <v>42</v>
      </c>
    </row>
    <row r="67" spans="1:36" x14ac:dyDescent="0.25">
      <c r="A67" s="11" t="s">
        <v>203</v>
      </c>
      <c r="B67" s="12" t="s">
        <v>189</v>
      </c>
      <c r="C67" s="11" t="s">
        <v>41</v>
      </c>
      <c r="D67" s="11" t="s">
        <v>58</v>
      </c>
      <c r="E67" s="11" t="s">
        <v>42</v>
      </c>
      <c r="F67" s="11" t="s">
        <v>423</v>
      </c>
      <c r="G67" s="11" t="s">
        <v>43</v>
      </c>
      <c r="H67" s="11" t="s">
        <v>196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197</v>
      </c>
      <c r="P67" s="11" t="s">
        <v>198</v>
      </c>
      <c r="Q67" s="13">
        <v>12.132</v>
      </c>
      <c r="R67" s="13">
        <v>0</v>
      </c>
      <c r="S67" s="13">
        <v>6.6800000000000006</v>
      </c>
      <c r="T67" s="13">
        <v>0</v>
      </c>
      <c r="U67" s="11" t="s">
        <v>45</v>
      </c>
      <c r="V67" s="13">
        <v>0</v>
      </c>
      <c r="W67" s="13">
        <v>4.7</v>
      </c>
      <c r="X67" s="11" t="s">
        <v>44</v>
      </c>
      <c r="Y67" s="13">
        <v>0.752</v>
      </c>
      <c r="Z67" s="13">
        <v>0</v>
      </c>
      <c r="AA67" s="11" t="s">
        <v>45</v>
      </c>
      <c r="AB67" s="13">
        <v>0</v>
      </c>
      <c r="AC67" s="13">
        <v>0</v>
      </c>
      <c r="AD67" s="11" t="s">
        <v>45</v>
      </c>
      <c r="AE67" s="13">
        <v>0</v>
      </c>
      <c r="AF67" s="13">
        <v>0</v>
      </c>
      <c r="AG67" s="12" t="s">
        <v>42</v>
      </c>
      <c r="AH67" s="11" t="s">
        <v>42</v>
      </c>
      <c r="AI67" s="12" t="s">
        <v>42</v>
      </c>
      <c r="AJ67" s="11" t="s">
        <v>42</v>
      </c>
    </row>
    <row r="68" spans="1:36" x14ac:dyDescent="0.25">
      <c r="A68" s="11" t="s">
        <v>205</v>
      </c>
      <c r="B68" s="12" t="s">
        <v>189</v>
      </c>
      <c r="C68" s="11" t="s">
        <v>41</v>
      </c>
      <c r="D68" s="11" t="s">
        <v>62</v>
      </c>
      <c r="E68" s="11" t="s">
        <v>63</v>
      </c>
      <c r="F68" s="11" t="s">
        <v>438</v>
      </c>
      <c r="G68" s="11" t="s">
        <v>43</v>
      </c>
      <c r="H68" s="11" t="s">
        <v>200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50</v>
      </c>
      <c r="P68" s="11" t="s">
        <v>42</v>
      </c>
      <c r="Q68" s="13">
        <v>1652.9043000000001</v>
      </c>
      <c r="R68" s="13">
        <v>0</v>
      </c>
      <c r="S68" s="13">
        <v>1237.7665</v>
      </c>
      <c r="T68" s="13">
        <v>0</v>
      </c>
      <c r="U68" s="11" t="s">
        <v>45</v>
      </c>
      <c r="V68" s="13">
        <v>0</v>
      </c>
      <c r="W68" s="13">
        <v>357.87740000000002</v>
      </c>
      <c r="X68" s="11" t="s">
        <v>45</v>
      </c>
      <c r="Y68" s="13">
        <v>57.260400000000004</v>
      </c>
      <c r="Z68" s="13">
        <v>0</v>
      </c>
      <c r="AA68" s="11" t="s">
        <v>45</v>
      </c>
      <c r="AB68" s="13">
        <v>0</v>
      </c>
      <c r="AC68" s="13">
        <v>0</v>
      </c>
      <c r="AD68" s="11" t="s">
        <v>45</v>
      </c>
      <c r="AE68" s="13">
        <v>0</v>
      </c>
      <c r="AF68" s="13">
        <v>0</v>
      </c>
      <c r="AG68" s="12" t="s">
        <v>42</v>
      </c>
      <c r="AH68" s="11" t="s">
        <v>42</v>
      </c>
      <c r="AI68" s="12" t="s">
        <v>42</v>
      </c>
      <c r="AJ68" s="11" t="s">
        <v>42</v>
      </c>
    </row>
    <row r="69" spans="1:36" x14ac:dyDescent="0.25">
      <c r="A69" s="11" t="s">
        <v>207</v>
      </c>
      <c r="B69" s="12" t="s">
        <v>189</v>
      </c>
      <c r="C69" s="11" t="s">
        <v>41</v>
      </c>
      <c r="D69" s="11" t="s">
        <v>66</v>
      </c>
      <c r="E69" s="11" t="s">
        <v>67</v>
      </c>
      <c r="F69" s="11" t="s">
        <v>453</v>
      </c>
      <c r="G69" s="11" t="s">
        <v>43</v>
      </c>
      <c r="H69" s="11" t="s">
        <v>202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50</v>
      </c>
      <c r="P69" s="11" t="s">
        <v>42</v>
      </c>
      <c r="Q69" s="13">
        <v>1710.2215500000004</v>
      </c>
      <c r="R69" s="13">
        <v>0</v>
      </c>
      <c r="S69" s="13">
        <v>1310.6507500000002</v>
      </c>
      <c r="T69" s="13">
        <v>0</v>
      </c>
      <c r="U69" s="11" t="s">
        <v>45</v>
      </c>
      <c r="V69" s="13">
        <v>0</v>
      </c>
      <c r="W69" s="13">
        <v>344.45760000000001</v>
      </c>
      <c r="X69" s="11" t="s">
        <v>45</v>
      </c>
      <c r="Y69" s="13">
        <v>55.113199999999999</v>
      </c>
      <c r="Z69" s="13">
        <v>0</v>
      </c>
      <c r="AA69" s="11" t="s">
        <v>45</v>
      </c>
      <c r="AB69" s="13">
        <v>0</v>
      </c>
      <c r="AC69" s="13">
        <v>0</v>
      </c>
      <c r="AD69" s="11" t="s">
        <v>45</v>
      </c>
      <c r="AE69" s="13">
        <v>0</v>
      </c>
      <c r="AF69" s="13">
        <v>0</v>
      </c>
      <c r="AG69" s="12" t="s">
        <v>42</v>
      </c>
      <c r="AH69" s="11" t="s">
        <v>42</v>
      </c>
      <c r="AI69" s="12" t="s">
        <v>42</v>
      </c>
      <c r="AJ69" s="11" t="s">
        <v>42</v>
      </c>
    </row>
    <row r="70" spans="1:36" x14ac:dyDescent="0.25">
      <c r="A70" s="11" t="s">
        <v>209</v>
      </c>
      <c r="B70" s="12" t="s">
        <v>189</v>
      </c>
      <c r="C70" s="11" t="s">
        <v>41</v>
      </c>
      <c r="D70" s="11" t="s">
        <v>66</v>
      </c>
      <c r="E70" s="11" t="s">
        <v>67</v>
      </c>
      <c r="F70" s="11" t="s">
        <v>453</v>
      </c>
      <c r="G70" s="11" t="s">
        <v>43</v>
      </c>
      <c r="H70" s="11" t="s">
        <v>204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53</v>
      </c>
      <c r="P70" s="11" t="s">
        <v>54</v>
      </c>
      <c r="Q70" s="13">
        <v>33.081299999999999</v>
      </c>
      <c r="R70" s="13">
        <v>0</v>
      </c>
      <c r="S70" s="13">
        <v>18.4741</v>
      </c>
      <c r="T70" s="13">
        <v>12.5924</v>
      </c>
      <c r="U70" s="11" t="s">
        <v>44</v>
      </c>
      <c r="V70" s="13">
        <v>2.0148000000000001</v>
      </c>
      <c r="W70" s="13">
        <v>0</v>
      </c>
      <c r="X70" s="11" t="s">
        <v>45</v>
      </c>
      <c r="Y70" s="13">
        <v>0</v>
      </c>
      <c r="Z70" s="13">
        <v>0</v>
      </c>
      <c r="AA70" s="11" t="s">
        <v>45</v>
      </c>
      <c r="AB70" s="13">
        <v>0</v>
      </c>
      <c r="AC70" s="13">
        <v>0</v>
      </c>
      <c r="AD70" s="11" t="s">
        <v>45</v>
      </c>
      <c r="AE70" s="13">
        <v>0</v>
      </c>
      <c r="AF70" s="13">
        <v>0</v>
      </c>
      <c r="AG70" s="12" t="s">
        <v>42</v>
      </c>
      <c r="AH70" s="11" t="s">
        <v>42</v>
      </c>
      <c r="AI70" s="12" t="s">
        <v>42</v>
      </c>
      <c r="AJ70" s="11" t="s">
        <v>42</v>
      </c>
    </row>
    <row r="71" spans="1:36" x14ac:dyDescent="0.25">
      <c r="A71" s="11" t="s">
        <v>211</v>
      </c>
      <c r="B71" s="12" t="s">
        <v>189</v>
      </c>
      <c r="C71" s="11" t="s">
        <v>41</v>
      </c>
      <c r="D71" s="11" t="s">
        <v>66</v>
      </c>
      <c r="E71" s="11" t="s">
        <v>67</v>
      </c>
      <c r="F71" s="11" t="s">
        <v>453</v>
      </c>
      <c r="G71" s="11" t="s">
        <v>43</v>
      </c>
      <c r="H71" s="11" t="s">
        <v>206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50</v>
      </c>
      <c r="P71" s="11" t="s">
        <v>42</v>
      </c>
      <c r="Q71" s="13">
        <v>114.60465000000001</v>
      </c>
      <c r="R71" s="13">
        <v>0</v>
      </c>
      <c r="S71" s="13">
        <v>92.402250000000009</v>
      </c>
      <c r="T71" s="13">
        <v>0</v>
      </c>
      <c r="U71" s="11" t="s">
        <v>45</v>
      </c>
      <c r="V71" s="13">
        <v>0</v>
      </c>
      <c r="W71" s="13">
        <v>19.14</v>
      </c>
      <c r="X71" s="11" t="s">
        <v>45</v>
      </c>
      <c r="Y71" s="13">
        <v>3.0623999999999998</v>
      </c>
      <c r="Z71" s="13">
        <v>0</v>
      </c>
      <c r="AA71" s="11" t="s">
        <v>45</v>
      </c>
      <c r="AB71" s="13">
        <v>0</v>
      </c>
      <c r="AC71" s="13">
        <v>0</v>
      </c>
      <c r="AD71" s="11" t="s">
        <v>45</v>
      </c>
      <c r="AE71" s="13">
        <v>0</v>
      </c>
      <c r="AF71" s="13">
        <v>0</v>
      </c>
      <c r="AG71" s="12" t="s">
        <v>42</v>
      </c>
      <c r="AH71" s="11" t="s">
        <v>42</v>
      </c>
      <c r="AI71" s="12" t="s">
        <v>42</v>
      </c>
      <c r="AJ71" s="11" t="s">
        <v>42</v>
      </c>
    </row>
    <row r="72" spans="1:36" x14ac:dyDescent="0.25">
      <c r="A72" s="11" t="s">
        <v>212</v>
      </c>
      <c r="B72" s="12" t="s">
        <v>189</v>
      </c>
      <c r="C72" s="11" t="s">
        <v>41</v>
      </c>
      <c r="D72" s="11" t="s">
        <v>76</v>
      </c>
      <c r="E72" s="11" t="s">
        <v>77</v>
      </c>
      <c r="F72" s="11" t="s">
        <v>471</v>
      </c>
      <c r="G72" s="11" t="s">
        <v>43</v>
      </c>
      <c r="H72" s="11" t="s">
        <v>208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50</v>
      </c>
      <c r="P72" s="11" t="s">
        <v>42</v>
      </c>
      <c r="Q72" s="13">
        <v>1798.0206499999999</v>
      </c>
      <c r="R72" s="13">
        <v>0</v>
      </c>
      <c r="S72" s="13">
        <v>1506.6686</v>
      </c>
      <c r="T72" s="13">
        <v>0</v>
      </c>
      <c r="U72" s="11" t="s">
        <v>45</v>
      </c>
      <c r="V72" s="13">
        <v>0</v>
      </c>
      <c r="W72" s="13">
        <v>251.16564999999997</v>
      </c>
      <c r="X72" s="11" t="s">
        <v>44</v>
      </c>
      <c r="Y72" s="13">
        <v>40.186400000000006</v>
      </c>
      <c r="Z72" s="13">
        <v>0</v>
      </c>
      <c r="AA72" s="11" t="s">
        <v>45</v>
      </c>
      <c r="AB72" s="13">
        <v>0</v>
      </c>
      <c r="AC72" s="13">
        <v>0</v>
      </c>
      <c r="AD72" s="11" t="s">
        <v>45</v>
      </c>
      <c r="AE72" s="13">
        <v>0</v>
      </c>
      <c r="AF72" s="13">
        <v>0</v>
      </c>
      <c r="AG72" s="12" t="s">
        <v>42</v>
      </c>
      <c r="AH72" s="11" t="s">
        <v>42</v>
      </c>
      <c r="AI72" s="12" t="s">
        <v>42</v>
      </c>
      <c r="AJ72" s="11" t="s">
        <v>42</v>
      </c>
    </row>
    <row r="73" spans="1:36" x14ac:dyDescent="0.25">
      <c r="A73" s="11" t="s">
        <v>214</v>
      </c>
      <c r="B73" s="12" t="s">
        <v>210</v>
      </c>
      <c r="C73" s="11" t="s">
        <v>41</v>
      </c>
      <c r="D73" s="11" t="s">
        <v>47</v>
      </c>
      <c r="E73" s="11" t="s">
        <v>48</v>
      </c>
      <c r="F73" s="11" t="s">
        <v>409</v>
      </c>
      <c r="G73" s="11" t="s">
        <v>43</v>
      </c>
      <c r="H73" s="11" t="s">
        <v>213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50</v>
      </c>
      <c r="P73" s="11" t="s">
        <v>42</v>
      </c>
      <c r="Q73" s="13">
        <v>309.09444999999999</v>
      </c>
      <c r="R73" s="13">
        <v>0</v>
      </c>
      <c r="S73" s="13">
        <v>226.18925000000004</v>
      </c>
      <c r="T73" s="13">
        <v>0</v>
      </c>
      <c r="U73" s="11" t="s">
        <v>45</v>
      </c>
      <c r="V73" s="13">
        <v>0</v>
      </c>
      <c r="W73" s="13">
        <v>71.47</v>
      </c>
      <c r="X73" s="11" t="s">
        <v>45</v>
      </c>
      <c r="Y73" s="13">
        <v>11.4352</v>
      </c>
      <c r="Z73" s="13">
        <v>0</v>
      </c>
      <c r="AA73" s="11" t="s">
        <v>45</v>
      </c>
      <c r="AB73" s="13">
        <v>0</v>
      </c>
      <c r="AC73" s="13">
        <v>0</v>
      </c>
      <c r="AD73" s="11" t="s">
        <v>45</v>
      </c>
      <c r="AE73" s="13">
        <v>0</v>
      </c>
      <c r="AF73" s="13">
        <v>0</v>
      </c>
      <c r="AG73" s="12" t="s">
        <v>42</v>
      </c>
      <c r="AH73" s="11" t="s">
        <v>42</v>
      </c>
      <c r="AI73" s="12" t="s">
        <v>42</v>
      </c>
      <c r="AJ73" s="11" t="s">
        <v>42</v>
      </c>
    </row>
    <row r="74" spans="1:36" x14ac:dyDescent="0.25">
      <c r="A74" s="11" t="s">
        <v>218</v>
      </c>
      <c r="B74" s="12" t="s">
        <v>210</v>
      </c>
      <c r="C74" s="11" t="s">
        <v>41</v>
      </c>
      <c r="D74" s="11" t="s">
        <v>47</v>
      </c>
      <c r="E74" s="11" t="s">
        <v>48</v>
      </c>
      <c r="F74" s="11" t="s">
        <v>409</v>
      </c>
      <c r="G74" s="11" t="s">
        <v>43</v>
      </c>
      <c r="H74" s="11" t="s">
        <v>215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216</v>
      </c>
      <c r="P74" s="11" t="s">
        <v>217</v>
      </c>
      <c r="Q74" s="13">
        <v>16.180399999999999</v>
      </c>
      <c r="R74" s="13">
        <v>0</v>
      </c>
      <c r="S74" s="13">
        <v>12.190000000000001</v>
      </c>
      <c r="T74" s="13">
        <v>3.44</v>
      </c>
      <c r="U74" s="11" t="s">
        <v>44</v>
      </c>
      <c r="V74" s="13">
        <v>0.5504</v>
      </c>
      <c r="W74" s="13">
        <v>0</v>
      </c>
      <c r="X74" s="11" t="s">
        <v>45</v>
      </c>
      <c r="Y74" s="13">
        <v>0</v>
      </c>
      <c r="Z74" s="13">
        <v>0</v>
      </c>
      <c r="AA74" s="11" t="s">
        <v>45</v>
      </c>
      <c r="AB74" s="13">
        <v>0</v>
      </c>
      <c r="AC74" s="13">
        <v>0</v>
      </c>
      <c r="AD74" s="11" t="s">
        <v>45</v>
      </c>
      <c r="AE74" s="13">
        <v>0</v>
      </c>
      <c r="AF74" s="13">
        <v>0</v>
      </c>
      <c r="AG74" s="12" t="s">
        <v>42</v>
      </c>
      <c r="AH74" s="11" t="s">
        <v>42</v>
      </c>
      <c r="AI74" s="12" t="s">
        <v>42</v>
      </c>
      <c r="AJ74" s="11" t="s">
        <v>42</v>
      </c>
    </row>
    <row r="75" spans="1:36" x14ac:dyDescent="0.25">
      <c r="A75" s="11" t="s">
        <v>220</v>
      </c>
      <c r="B75" s="12" t="s">
        <v>210</v>
      </c>
      <c r="C75" s="11" t="s">
        <v>41</v>
      </c>
      <c r="D75" s="11" t="s">
        <v>47</v>
      </c>
      <c r="E75" s="11" t="s">
        <v>48</v>
      </c>
      <c r="F75" s="11" t="s">
        <v>409</v>
      </c>
      <c r="G75" s="11" t="s">
        <v>43</v>
      </c>
      <c r="H75" s="11" t="s">
        <v>219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50</v>
      </c>
      <c r="P75" s="11" t="s">
        <v>42</v>
      </c>
      <c r="Q75" s="13">
        <v>3854.1711999999998</v>
      </c>
      <c r="R75" s="13">
        <v>0</v>
      </c>
      <c r="S75" s="13">
        <v>2834.8880999999983</v>
      </c>
      <c r="T75" s="13">
        <v>0</v>
      </c>
      <c r="U75" s="11" t="s">
        <v>45</v>
      </c>
      <c r="V75" s="13">
        <v>0</v>
      </c>
      <c r="W75" s="13">
        <v>878.69229999999993</v>
      </c>
      <c r="X75" s="11" t="s">
        <v>44</v>
      </c>
      <c r="Y75" s="13">
        <v>140.5908</v>
      </c>
      <c r="Z75" s="13">
        <v>0</v>
      </c>
      <c r="AA75" s="11" t="s">
        <v>45</v>
      </c>
      <c r="AB75" s="13">
        <v>0</v>
      </c>
      <c r="AC75" s="13">
        <v>0</v>
      </c>
      <c r="AD75" s="11" t="s">
        <v>45</v>
      </c>
      <c r="AE75" s="13">
        <v>0</v>
      </c>
      <c r="AF75" s="13">
        <v>0</v>
      </c>
      <c r="AG75" s="12" t="s">
        <v>42</v>
      </c>
      <c r="AH75" s="11" t="s">
        <v>42</v>
      </c>
      <c r="AI75" s="12" t="s">
        <v>42</v>
      </c>
      <c r="AJ75" s="11" t="s">
        <v>42</v>
      </c>
    </row>
    <row r="76" spans="1:36" x14ac:dyDescent="0.25">
      <c r="A76" s="11" t="s">
        <v>222</v>
      </c>
      <c r="B76" s="12" t="s">
        <v>210</v>
      </c>
      <c r="C76" s="11" t="s">
        <v>41</v>
      </c>
      <c r="D76" s="11" t="s">
        <v>58</v>
      </c>
      <c r="E76" s="11" t="s">
        <v>59</v>
      </c>
      <c r="F76" s="11" t="s">
        <v>424</v>
      </c>
      <c r="G76" s="11" t="s">
        <v>43</v>
      </c>
      <c r="H76" s="11" t="s">
        <v>221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50</v>
      </c>
      <c r="P76" s="11" t="s">
        <v>42</v>
      </c>
      <c r="Q76" s="13">
        <v>3229.8088000000012</v>
      </c>
      <c r="R76" s="13">
        <v>0</v>
      </c>
      <c r="S76" s="13">
        <v>2294.6068000000005</v>
      </c>
      <c r="T76" s="13">
        <v>0</v>
      </c>
      <c r="U76" s="11" t="s">
        <v>45</v>
      </c>
      <c r="V76" s="13">
        <v>0</v>
      </c>
      <c r="W76" s="13">
        <v>806.20849999999962</v>
      </c>
      <c r="X76" s="11" t="s">
        <v>45</v>
      </c>
      <c r="Y76" s="13">
        <v>128.99349999999995</v>
      </c>
      <c r="Z76" s="13">
        <v>0</v>
      </c>
      <c r="AA76" s="11" t="s">
        <v>45</v>
      </c>
      <c r="AB76" s="13">
        <v>0</v>
      </c>
      <c r="AC76" s="13">
        <v>0</v>
      </c>
      <c r="AD76" s="11" t="s">
        <v>45</v>
      </c>
      <c r="AE76" s="13">
        <v>0</v>
      </c>
      <c r="AF76" s="13">
        <v>0</v>
      </c>
      <c r="AG76" s="12" t="s">
        <v>42</v>
      </c>
      <c r="AH76" s="11" t="s">
        <v>42</v>
      </c>
      <c r="AI76" s="12" t="s">
        <v>42</v>
      </c>
      <c r="AJ76" s="11" t="s">
        <v>42</v>
      </c>
    </row>
    <row r="77" spans="1:36" x14ac:dyDescent="0.25">
      <c r="A77" s="11" t="s">
        <v>226</v>
      </c>
      <c r="B77" s="12" t="s">
        <v>210</v>
      </c>
      <c r="C77" s="11" t="s">
        <v>41</v>
      </c>
      <c r="D77" s="11" t="s">
        <v>58</v>
      </c>
      <c r="E77" s="11" t="s">
        <v>59</v>
      </c>
      <c r="F77" s="11" t="s">
        <v>424</v>
      </c>
      <c r="G77" s="11" t="s">
        <v>43</v>
      </c>
      <c r="H77" s="11" t="s">
        <v>223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224</v>
      </c>
      <c r="P77" s="11" t="s">
        <v>225</v>
      </c>
      <c r="Q77" s="13">
        <v>86.741399999999999</v>
      </c>
      <c r="R77" s="13">
        <v>0</v>
      </c>
      <c r="S77" s="13">
        <v>43.125399999999992</v>
      </c>
      <c r="T77" s="13">
        <v>37.6</v>
      </c>
      <c r="U77" s="11" t="s">
        <v>44</v>
      </c>
      <c r="V77" s="13">
        <v>6.016</v>
      </c>
      <c r="W77" s="13">
        <v>0</v>
      </c>
      <c r="X77" s="11" t="s">
        <v>45</v>
      </c>
      <c r="Y77" s="13">
        <v>0</v>
      </c>
      <c r="Z77" s="13">
        <v>0</v>
      </c>
      <c r="AA77" s="11" t="s">
        <v>45</v>
      </c>
      <c r="AB77" s="13">
        <v>0</v>
      </c>
      <c r="AC77" s="13">
        <v>0</v>
      </c>
      <c r="AD77" s="11" t="s">
        <v>45</v>
      </c>
      <c r="AE77" s="13">
        <v>0</v>
      </c>
      <c r="AF77" s="13">
        <v>0</v>
      </c>
      <c r="AG77" s="12" t="s">
        <v>42</v>
      </c>
      <c r="AH77" s="11" t="s">
        <v>42</v>
      </c>
      <c r="AI77" s="12" t="s">
        <v>42</v>
      </c>
      <c r="AJ77" s="11" t="s">
        <v>42</v>
      </c>
    </row>
    <row r="78" spans="1:36" x14ac:dyDescent="0.25">
      <c r="A78" s="11" t="s">
        <v>228</v>
      </c>
      <c r="B78" s="12" t="s">
        <v>210</v>
      </c>
      <c r="C78" s="11" t="s">
        <v>41</v>
      </c>
      <c r="D78" s="11" t="s">
        <v>58</v>
      </c>
      <c r="E78" s="11" t="s">
        <v>59</v>
      </c>
      <c r="F78" s="11" t="s">
        <v>424</v>
      </c>
      <c r="G78" s="11" t="s">
        <v>43</v>
      </c>
      <c r="H78" s="11" t="s">
        <v>227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50</v>
      </c>
      <c r="P78" s="11" t="s">
        <v>42</v>
      </c>
      <c r="Q78" s="13">
        <v>741.66764999999998</v>
      </c>
      <c r="R78" s="13">
        <v>0</v>
      </c>
      <c r="S78" s="13">
        <v>565.95915000000002</v>
      </c>
      <c r="T78" s="13">
        <v>0</v>
      </c>
      <c r="U78" s="11" t="s">
        <v>45</v>
      </c>
      <c r="V78" s="13">
        <v>0</v>
      </c>
      <c r="W78" s="13">
        <v>151.47279999999998</v>
      </c>
      <c r="X78" s="11" t="s">
        <v>44</v>
      </c>
      <c r="Y78" s="13">
        <v>24.235700000000001</v>
      </c>
      <c r="Z78" s="13">
        <v>0</v>
      </c>
      <c r="AA78" s="11" t="s">
        <v>45</v>
      </c>
      <c r="AB78" s="13">
        <v>0</v>
      </c>
      <c r="AC78" s="13">
        <v>0</v>
      </c>
      <c r="AD78" s="11" t="s">
        <v>45</v>
      </c>
      <c r="AE78" s="13">
        <v>0</v>
      </c>
      <c r="AF78" s="13">
        <v>0</v>
      </c>
      <c r="AG78" s="12" t="s">
        <v>42</v>
      </c>
      <c r="AH78" s="11" t="s">
        <v>42</v>
      </c>
      <c r="AI78" s="12" t="s">
        <v>42</v>
      </c>
      <c r="AJ78" s="11" t="s">
        <v>42</v>
      </c>
    </row>
    <row r="79" spans="1:36" x14ac:dyDescent="0.25">
      <c r="A79" s="11" t="s">
        <v>230</v>
      </c>
      <c r="B79" s="12" t="s">
        <v>210</v>
      </c>
      <c r="C79" s="11" t="s">
        <v>41</v>
      </c>
      <c r="D79" s="11" t="s">
        <v>58</v>
      </c>
      <c r="E79" s="11" t="s">
        <v>59</v>
      </c>
      <c r="F79" s="11" t="s">
        <v>424</v>
      </c>
      <c r="G79" s="11" t="s">
        <v>43</v>
      </c>
      <c r="H79" s="11" t="s">
        <v>229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53</v>
      </c>
      <c r="P79" s="11" t="s">
        <v>54</v>
      </c>
      <c r="Q79" s="13">
        <v>8.2996999999999996</v>
      </c>
      <c r="R79" s="13">
        <v>0</v>
      </c>
      <c r="S79" s="13">
        <v>2.1417000000000002</v>
      </c>
      <c r="T79" s="13">
        <v>5.3086000000000002</v>
      </c>
      <c r="U79" s="11" t="s">
        <v>44</v>
      </c>
      <c r="V79" s="13">
        <v>0.84940000000000004</v>
      </c>
      <c r="W79" s="13">
        <v>0</v>
      </c>
      <c r="X79" s="11" t="s">
        <v>45</v>
      </c>
      <c r="Y79" s="13">
        <v>0</v>
      </c>
      <c r="Z79" s="13">
        <v>0</v>
      </c>
      <c r="AA79" s="11" t="s">
        <v>45</v>
      </c>
      <c r="AB79" s="13">
        <v>0</v>
      </c>
      <c r="AC79" s="13">
        <v>0</v>
      </c>
      <c r="AD79" s="11" t="s">
        <v>45</v>
      </c>
      <c r="AE79" s="13">
        <v>0</v>
      </c>
      <c r="AF79" s="13">
        <v>0</v>
      </c>
      <c r="AG79" s="12" t="s">
        <v>42</v>
      </c>
      <c r="AH79" s="11" t="s">
        <v>42</v>
      </c>
      <c r="AI79" s="12" t="s">
        <v>42</v>
      </c>
      <c r="AJ79" s="11" t="s">
        <v>42</v>
      </c>
    </row>
    <row r="80" spans="1:36" x14ac:dyDescent="0.25">
      <c r="A80" s="11" t="s">
        <v>232</v>
      </c>
      <c r="B80" s="12" t="s">
        <v>210</v>
      </c>
      <c r="C80" s="11" t="s">
        <v>41</v>
      </c>
      <c r="D80" s="11" t="s">
        <v>58</v>
      </c>
      <c r="E80" s="11" t="s">
        <v>59</v>
      </c>
      <c r="F80" s="11" t="s">
        <v>424</v>
      </c>
      <c r="G80" s="11" t="s">
        <v>43</v>
      </c>
      <c r="H80" s="11" t="s">
        <v>231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50</v>
      </c>
      <c r="P80" s="11" t="s">
        <v>42</v>
      </c>
      <c r="Q80" s="13">
        <v>146.93019999999999</v>
      </c>
      <c r="R80" s="13">
        <v>0</v>
      </c>
      <c r="S80" s="13">
        <v>98.686400000000006</v>
      </c>
      <c r="T80" s="13">
        <v>0</v>
      </c>
      <c r="U80" s="11" t="s">
        <v>45</v>
      </c>
      <c r="V80" s="13">
        <v>0</v>
      </c>
      <c r="W80" s="13">
        <v>41.589500000000001</v>
      </c>
      <c r="X80" s="11" t="s">
        <v>44</v>
      </c>
      <c r="Y80" s="13">
        <v>6.6543000000000001</v>
      </c>
      <c r="Z80" s="13">
        <v>0</v>
      </c>
      <c r="AA80" s="11" t="s">
        <v>45</v>
      </c>
      <c r="AB80" s="13">
        <v>0</v>
      </c>
      <c r="AC80" s="13">
        <v>0</v>
      </c>
      <c r="AD80" s="11" t="s">
        <v>45</v>
      </c>
      <c r="AE80" s="13">
        <v>0</v>
      </c>
      <c r="AF80" s="13">
        <v>0</v>
      </c>
      <c r="AG80" s="12" t="s">
        <v>42</v>
      </c>
      <c r="AH80" s="11" t="s">
        <v>42</v>
      </c>
      <c r="AI80" s="12" t="s">
        <v>42</v>
      </c>
      <c r="AJ80" s="11" t="s">
        <v>42</v>
      </c>
    </row>
    <row r="81" spans="1:36" x14ac:dyDescent="0.25">
      <c r="A81" s="11" t="s">
        <v>237</v>
      </c>
      <c r="B81" s="12" t="s">
        <v>210</v>
      </c>
      <c r="C81" s="11" t="s">
        <v>41</v>
      </c>
      <c r="D81" s="11" t="s">
        <v>58</v>
      </c>
      <c r="E81" s="11" t="s">
        <v>59</v>
      </c>
      <c r="F81" s="11" t="s">
        <v>424</v>
      </c>
      <c r="G81" s="11" t="s">
        <v>70</v>
      </c>
      <c r="H81" s="11" t="s">
        <v>42</v>
      </c>
      <c r="I81" s="13" t="s">
        <v>233</v>
      </c>
      <c r="J81" s="13" t="s">
        <v>42</v>
      </c>
      <c r="K81" s="13" t="s">
        <v>234</v>
      </c>
      <c r="L81" s="13" t="s">
        <v>210</v>
      </c>
      <c r="M81" s="13">
        <v>8.32</v>
      </c>
      <c r="N81" s="11" t="s">
        <v>72</v>
      </c>
      <c r="O81" s="11" t="s">
        <v>235</v>
      </c>
      <c r="P81" s="11" t="s">
        <v>236</v>
      </c>
      <c r="Q81" s="13">
        <v>-8.32</v>
      </c>
      <c r="R81" s="13">
        <v>0</v>
      </c>
      <c r="S81" s="13">
        <v>-8.32</v>
      </c>
      <c r="T81" s="13">
        <v>0</v>
      </c>
      <c r="U81" s="11" t="s">
        <v>45</v>
      </c>
      <c r="V81" s="13">
        <v>0</v>
      </c>
      <c r="W81" s="13">
        <v>0</v>
      </c>
      <c r="X81" s="11" t="s">
        <v>45</v>
      </c>
      <c r="Y81" s="13">
        <v>0</v>
      </c>
      <c r="Z81" s="13">
        <v>0</v>
      </c>
      <c r="AA81" s="11" t="s">
        <v>45</v>
      </c>
      <c r="AB81" s="13">
        <v>0</v>
      </c>
      <c r="AC81" s="13">
        <v>0</v>
      </c>
      <c r="AD81" s="11" t="s">
        <v>45</v>
      </c>
      <c r="AE81" s="13">
        <v>0</v>
      </c>
      <c r="AF81" s="13">
        <v>0</v>
      </c>
      <c r="AG81" s="12" t="s">
        <v>42</v>
      </c>
      <c r="AH81" s="11" t="s">
        <v>42</v>
      </c>
      <c r="AI81" s="12" t="s">
        <v>42</v>
      </c>
      <c r="AJ81" s="11" t="s">
        <v>42</v>
      </c>
    </row>
    <row r="82" spans="1:36" x14ac:dyDescent="0.25">
      <c r="A82" s="11" t="s">
        <v>239</v>
      </c>
      <c r="B82" s="12" t="s">
        <v>210</v>
      </c>
      <c r="C82" s="11" t="s">
        <v>41</v>
      </c>
      <c r="D82" s="11" t="s">
        <v>62</v>
      </c>
      <c r="E82" s="11" t="s">
        <v>63</v>
      </c>
      <c r="F82" s="11" t="s">
        <v>439</v>
      </c>
      <c r="G82" s="11" t="s">
        <v>43</v>
      </c>
      <c r="H82" s="11" t="s">
        <v>238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50</v>
      </c>
      <c r="P82" s="11" t="s">
        <v>42</v>
      </c>
      <c r="Q82" s="13">
        <v>819.17690000000005</v>
      </c>
      <c r="R82" s="13">
        <v>0</v>
      </c>
      <c r="S82" s="13">
        <v>553.37844999999993</v>
      </c>
      <c r="T82" s="13">
        <v>0</v>
      </c>
      <c r="U82" s="11" t="s">
        <v>45</v>
      </c>
      <c r="V82" s="13">
        <v>0</v>
      </c>
      <c r="W82" s="13">
        <v>229.13665000000003</v>
      </c>
      <c r="X82" s="11" t="s">
        <v>44</v>
      </c>
      <c r="Y82" s="13">
        <v>36.661799999999999</v>
      </c>
      <c r="Z82" s="13">
        <v>0</v>
      </c>
      <c r="AA82" s="11" t="s">
        <v>45</v>
      </c>
      <c r="AB82" s="13">
        <v>0</v>
      </c>
      <c r="AC82" s="13">
        <v>0</v>
      </c>
      <c r="AD82" s="11" t="s">
        <v>45</v>
      </c>
      <c r="AE82" s="13">
        <v>0</v>
      </c>
      <c r="AF82" s="13">
        <v>0</v>
      </c>
      <c r="AG82" s="12" t="s">
        <v>42</v>
      </c>
      <c r="AH82" s="11" t="s">
        <v>42</v>
      </c>
      <c r="AI82" s="12" t="s">
        <v>42</v>
      </c>
      <c r="AJ82" s="11" t="s">
        <v>42</v>
      </c>
    </row>
    <row r="83" spans="1:36" x14ac:dyDescent="0.25">
      <c r="A83" s="11" t="s">
        <v>243</v>
      </c>
      <c r="B83" s="12" t="s">
        <v>210</v>
      </c>
      <c r="C83" s="11" t="s">
        <v>41</v>
      </c>
      <c r="D83" s="11" t="s">
        <v>62</v>
      </c>
      <c r="E83" s="11" t="s">
        <v>63</v>
      </c>
      <c r="F83" s="11" t="s">
        <v>439</v>
      </c>
      <c r="G83" s="11" t="s">
        <v>43</v>
      </c>
      <c r="H83" s="11" t="s">
        <v>240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241</v>
      </c>
      <c r="P83" s="11" t="s">
        <v>242</v>
      </c>
      <c r="Q83" s="13">
        <v>49.58</v>
      </c>
      <c r="R83" s="13">
        <v>0</v>
      </c>
      <c r="S83" s="13">
        <v>49.58</v>
      </c>
      <c r="T83" s="13">
        <v>0</v>
      </c>
      <c r="U83" s="11" t="s">
        <v>45</v>
      </c>
      <c r="V83" s="13">
        <v>0</v>
      </c>
      <c r="W83" s="13">
        <v>0</v>
      </c>
      <c r="X83" s="11" t="s">
        <v>45</v>
      </c>
      <c r="Y83" s="13">
        <v>0</v>
      </c>
      <c r="Z83" s="13">
        <v>0</v>
      </c>
      <c r="AA83" s="11" t="s">
        <v>45</v>
      </c>
      <c r="AB83" s="13">
        <v>0</v>
      </c>
      <c r="AC83" s="13">
        <v>0</v>
      </c>
      <c r="AD83" s="11" t="s">
        <v>45</v>
      </c>
      <c r="AE83" s="13">
        <v>0</v>
      </c>
      <c r="AF83" s="13">
        <v>0</v>
      </c>
      <c r="AG83" s="12" t="s">
        <v>42</v>
      </c>
      <c r="AH83" s="11" t="s">
        <v>42</v>
      </c>
      <c r="AI83" s="12" t="s">
        <v>42</v>
      </c>
      <c r="AJ83" s="11" t="s">
        <v>42</v>
      </c>
    </row>
    <row r="84" spans="1:36" x14ac:dyDescent="0.25">
      <c r="A84" s="11" t="s">
        <v>245</v>
      </c>
      <c r="B84" s="12" t="s">
        <v>210</v>
      </c>
      <c r="C84" s="11" t="s">
        <v>41</v>
      </c>
      <c r="D84" s="11" t="s">
        <v>62</v>
      </c>
      <c r="E84" s="11" t="s">
        <v>63</v>
      </c>
      <c r="F84" s="11" t="s">
        <v>439</v>
      </c>
      <c r="G84" s="11" t="s">
        <v>43</v>
      </c>
      <c r="H84" s="11" t="s">
        <v>244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50</v>
      </c>
      <c r="P84" s="11" t="s">
        <v>42</v>
      </c>
      <c r="Q84" s="13">
        <v>1860.9055360000004</v>
      </c>
      <c r="R84" s="13">
        <v>0</v>
      </c>
      <c r="S84" s="13">
        <v>1333.5033500000002</v>
      </c>
      <c r="T84" s="13">
        <v>0</v>
      </c>
      <c r="U84" s="11" t="s">
        <v>45</v>
      </c>
      <c r="V84" s="13">
        <v>0</v>
      </c>
      <c r="W84" s="13">
        <v>454.65704999999997</v>
      </c>
      <c r="X84" s="11" t="s">
        <v>45</v>
      </c>
      <c r="Y84" s="13">
        <v>72.745135999999988</v>
      </c>
      <c r="Z84" s="13">
        <v>0</v>
      </c>
      <c r="AA84" s="11" t="s">
        <v>45</v>
      </c>
      <c r="AB84" s="13">
        <v>0</v>
      </c>
      <c r="AC84" s="13">
        <v>0</v>
      </c>
      <c r="AD84" s="11" t="s">
        <v>45</v>
      </c>
      <c r="AE84" s="13">
        <v>0</v>
      </c>
      <c r="AF84" s="13">
        <v>0</v>
      </c>
      <c r="AG84" s="12" t="s">
        <v>42</v>
      </c>
      <c r="AH84" s="11" t="s">
        <v>42</v>
      </c>
      <c r="AI84" s="12" t="s">
        <v>42</v>
      </c>
      <c r="AJ84" s="11" t="s">
        <v>42</v>
      </c>
    </row>
    <row r="85" spans="1:36" x14ac:dyDescent="0.25">
      <c r="A85" s="11" t="s">
        <v>247</v>
      </c>
      <c r="B85" s="12" t="s">
        <v>210</v>
      </c>
      <c r="C85" s="11" t="s">
        <v>41</v>
      </c>
      <c r="D85" s="11" t="s">
        <v>66</v>
      </c>
      <c r="E85" s="11" t="s">
        <v>67</v>
      </c>
      <c r="F85" s="11" t="s">
        <v>454</v>
      </c>
      <c r="G85" s="11" t="s">
        <v>43</v>
      </c>
      <c r="H85" s="11" t="s">
        <v>246</v>
      </c>
      <c r="I85" s="13" t="s">
        <v>42</v>
      </c>
      <c r="J85" s="13" t="s">
        <v>42</v>
      </c>
      <c r="K85" s="13" t="s">
        <v>42</v>
      </c>
      <c r="L85" s="13" t="s">
        <v>42</v>
      </c>
      <c r="M85" s="13">
        <v>0</v>
      </c>
      <c r="N85" s="11" t="s">
        <v>42</v>
      </c>
      <c r="O85" s="11" t="s">
        <v>50</v>
      </c>
      <c r="P85" s="11" t="s">
        <v>42</v>
      </c>
      <c r="Q85" s="13">
        <v>2615.9806780000008</v>
      </c>
      <c r="R85" s="13">
        <v>0</v>
      </c>
      <c r="S85" s="13">
        <v>1916.3653500000003</v>
      </c>
      <c r="T85" s="13">
        <v>0</v>
      </c>
      <c r="U85" s="11" t="s">
        <v>45</v>
      </c>
      <c r="V85" s="13">
        <v>0</v>
      </c>
      <c r="W85" s="13">
        <v>603.11660000000006</v>
      </c>
      <c r="X85" s="11" t="s">
        <v>44</v>
      </c>
      <c r="Y85" s="13">
        <v>96.498728000000014</v>
      </c>
      <c r="Z85" s="13">
        <v>0</v>
      </c>
      <c r="AA85" s="11" t="s">
        <v>45</v>
      </c>
      <c r="AB85" s="13">
        <v>0</v>
      </c>
      <c r="AC85" s="13">
        <v>0</v>
      </c>
      <c r="AD85" s="11" t="s">
        <v>45</v>
      </c>
      <c r="AE85" s="13">
        <v>0</v>
      </c>
      <c r="AF85" s="13">
        <v>0</v>
      </c>
      <c r="AG85" s="12" t="s">
        <v>42</v>
      </c>
      <c r="AH85" s="11" t="s">
        <v>42</v>
      </c>
      <c r="AI85" s="12" t="s">
        <v>42</v>
      </c>
      <c r="AJ85" s="11" t="s">
        <v>42</v>
      </c>
    </row>
    <row r="86" spans="1:36" x14ac:dyDescent="0.25">
      <c r="A86" s="11" t="s">
        <v>252</v>
      </c>
      <c r="B86" s="12" t="s">
        <v>210</v>
      </c>
      <c r="C86" s="11" t="s">
        <v>41</v>
      </c>
      <c r="D86" s="11" t="s">
        <v>66</v>
      </c>
      <c r="E86" s="11" t="s">
        <v>67</v>
      </c>
      <c r="F86" s="11" t="s">
        <v>454</v>
      </c>
      <c r="G86" s="11" t="s">
        <v>70</v>
      </c>
      <c r="H86" s="11" t="s">
        <v>42</v>
      </c>
      <c r="I86" s="13" t="s">
        <v>248</v>
      </c>
      <c r="J86" s="13" t="s">
        <v>42</v>
      </c>
      <c r="K86" s="13" t="s">
        <v>249</v>
      </c>
      <c r="L86" s="13" t="s">
        <v>210</v>
      </c>
      <c r="M86" s="13">
        <v>108.35</v>
      </c>
      <c r="N86" s="11" t="s">
        <v>72</v>
      </c>
      <c r="O86" s="11" t="s">
        <v>250</v>
      </c>
      <c r="P86" s="11" t="s">
        <v>251</v>
      </c>
      <c r="Q86" s="13">
        <v>-62.141199999999998</v>
      </c>
      <c r="R86" s="13">
        <v>0</v>
      </c>
      <c r="S86" s="13">
        <v>0</v>
      </c>
      <c r="T86" s="13">
        <v>0</v>
      </c>
      <c r="U86" s="11" t="s">
        <v>45</v>
      </c>
      <c r="V86" s="13">
        <v>0</v>
      </c>
      <c r="W86" s="13">
        <v>-53.57</v>
      </c>
      <c r="X86" s="11" t="s">
        <v>44</v>
      </c>
      <c r="Y86" s="13">
        <v>-8.5711999999999993</v>
      </c>
      <c r="Z86" s="13">
        <v>0</v>
      </c>
      <c r="AA86" s="11" t="s">
        <v>45</v>
      </c>
      <c r="AB86" s="13">
        <v>0</v>
      </c>
      <c r="AC86" s="13">
        <v>0</v>
      </c>
      <c r="AD86" s="11" t="s">
        <v>45</v>
      </c>
      <c r="AE86" s="13">
        <v>0</v>
      </c>
      <c r="AF86" s="13">
        <v>0</v>
      </c>
      <c r="AG86" s="12" t="s">
        <v>42</v>
      </c>
      <c r="AH86" s="11" t="s">
        <v>42</v>
      </c>
      <c r="AI86" s="12" t="s">
        <v>42</v>
      </c>
      <c r="AJ86" s="11" t="s">
        <v>42</v>
      </c>
    </row>
    <row r="87" spans="1:36" x14ac:dyDescent="0.25">
      <c r="A87" s="11" t="s">
        <v>254</v>
      </c>
      <c r="B87" s="12" t="s">
        <v>210</v>
      </c>
      <c r="C87" s="11" t="s">
        <v>41</v>
      </c>
      <c r="D87" s="11" t="s">
        <v>76</v>
      </c>
      <c r="E87" s="11" t="s">
        <v>77</v>
      </c>
      <c r="F87" s="11" t="s">
        <v>472</v>
      </c>
      <c r="G87" s="11" t="s">
        <v>43</v>
      </c>
      <c r="H87" s="11" t="s">
        <v>253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50</v>
      </c>
      <c r="P87" s="11" t="s">
        <v>42</v>
      </c>
      <c r="Q87" s="13">
        <v>2860.0962000000004</v>
      </c>
      <c r="R87" s="13">
        <v>0</v>
      </c>
      <c r="S87" s="13">
        <v>2228.7041999999992</v>
      </c>
      <c r="T87" s="13">
        <v>0</v>
      </c>
      <c r="U87" s="11" t="s">
        <v>45</v>
      </c>
      <c r="V87" s="13">
        <v>0</v>
      </c>
      <c r="W87" s="13">
        <v>544.30330000000004</v>
      </c>
      <c r="X87" s="11" t="s">
        <v>44</v>
      </c>
      <c r="Y87" s="13">
        <v>87.088699999999974</v>
      </c>
      <c r="Z87" s="13">
        <v>0</v>
      </c>
      <c r="AA87" s="11" t="s">
        <v>45</v>
      </c>
      <c r="AB87" s="13">
        <v>0</v>
      </c>
      <c r="AC87" s="13">
        <v>0</v>
      </c>
      <c r="AD87" s="11" t="s">
        <v>45</v>
      </c>
      <c r="AE87" s="13">
        <v>0</v>
      </c>
      <c r="AF87" s="13">
        <v>0</v>
      </c>
      <c r="AG87" s="12" t="s">
        <v>42</v>
      </c>
      <c r="AH87" s="11" t="s">
        <v>42</v>
      </c>
      <c r="AI87" s="12" t="s">
        <v>42</v>
      </c>
      <c r="AJ87" s="11" t="s">
        <v>42</v>
      </c>
    </row>
    <row r="88" spans="1:36" x14ac:dyDescent="0.25">
      <c r="A88" s="11" t="s">
        <v>259</v>
      </c>
      <c r="B88" s="12" t="s">
        <v>210</v>
      </c>
      <c r="C88" s="11" t="s">
        <v>41</v>
      </c>
      <c r="D88" s="11" t="s">
        <v>76</v>
      </c>
      <c r="E88" s="11" t="s">
        <v>77</v>
      </c>
      <c r="F88" s="11" t="s">
        <v>472</v>
      </c>
      <c r="G88" s="11" t="s">
        <v>70</v>
      </c>
      <c r="H88" s="11" t="s">
        <v>42</v>
      </c>
      <c r="I88" s="13" t="s">
        <v>255</v>
      </c>
      <c r="J88" s="13" t="s">
        <v>42</v>
      </c>
      <c r="K88" s="13" t="s">
        <v>256</v>
      </c>
      <c r="L88" s="13" t="s">
        <v>210</v>
      </c>
      <c r="M88" s="13">
        <v>37.880000000000003</v>
      </c>
      <c r="N88" s="11" t="s">
        <v>72</v>
      </c>
      <c r="O88" s="11" t="s">
        <v>257</v>
      </c>
      <c r="P88" s="11" t="s">
        <v>258</v>
      </c>
      <c r="Q88" s="13">
        <v>-5.1619999999999999</v>
      </c>
      <c r="R88" s="13">
        <v>0</v>
      </c>
      <c r="S88" s="13">
        <v>0</v>
      </c>
      <c r="T88" s="13">
        <v>0</v>
      </c>
      <c r="U88" s="11" t="s">
        <v>45</v>
      </c>
      <c r="V88" s="13">
        <v>0</v>
      </c>
      <c r="W88" s="13">
        <v>-4.45</v>
      </c>
      <c r="X88" s="11" t="s">
        <v>44</v>
      </c>
      <c r="Y88" s="13">
        <v>-0.71199999999999997</v>
      </c>
      <c r="Z88" s="13">
        <v>0</v>
      </c>
      <c r="AA88" s="11" t="s">
        <v>45</v>
      </c>
      <c r="AB88" s="13">
        <v>0</v>
      </c>
      <c r="AC88" s="13">
        <v>0</v>
      </c>
      <c r="AD88" s="11" t="s">
        <v>45</v>
      </c>
      <c r="AE88" s="13">
        <v>0</v>
      </c>
      <c r="AF88" s="13">
        <v>0</v>
      </c>
      <c r="AG88" s="12" t="s">
        <v>42</v>
      </c>
      <c r="AH88" s="11" t="s">
        <v>42</v>
      </c>
      <c r="AI88" s="12" t="s">
        <v>42</v>
      </c>
      <c r="AJ88" s="11" t="s">
        <v>42</v>
      </c>
    </row>
    <row r="89" spans="1:36" x14ac:dyDescent="0.25">
      <c r="A89" s="11" t="s">
        <v>262</v>
      </c>
      <c r="B89" s="11" t="s">
        <v>210</v>
      </c>
      <c r="C89" s="11" t="s">
        <v>41</v>
      </c>
      <c r="D89" s="11" t="s">
        <v>477</v>
      </c>
      <c r="E89" s="11" t="s">
        <v>478</v>
      </c>
      <c r="F89" s="11" t="s">
        <v>485</v>
      </c>
      <c r="G89" s="11" t="s">
        <v>43</v>
      </c>
      <c r="H89" s="11" t="s">
        <v>486</v>
      </c>
      <c r="I89" s="13"/>
      <c r="J89" s="13"/>
      <c r="K89" s="13"/>
      <c r="L89" s="13"/>
      <c r="M89" s="13"/>
      <c r="N89" s="11"/>
      <c r="O89" s="11" t="s">
        <v>50</v>
      </c>
      <c r="P89" s="11"/>
      <c r="Q89" s="13">
        <f>+S89+W89+Y89+AC89+AE89</f>
        <v>1576.34</v>
      </c>
      <c r="R89" s="13">
        <v>0</v>
      </c>
      <c r="S89" s="13">
        <v>1092.71</v>
      </c>
      <c r="T89" s="13">
        <v>0</v>
      </c>
      <c r="U89" s="11" t="s">
        <v>44</v>
      </c>
      <c r="V89" s="13">
        <v>0</v>
      </c>
      <c r="W89" s="13">
        <v>416.83</v>
      </c>
      <c r="X89" s="11"/>
      <c r="Y89" s="13">
        <v>66.69</v>
      </c>
      <c r="Z89" s="13">
        <v>0</v>
      </c>
      <c r="AA89" s="11"/>
      <c r="AB89" s="13">
        <v>0</v>
      </c>
      <c r="AC89" s="13">
        <v>0.1</v>
      </c>
      <c r="AD89" s="11" t="s">
        <v>69</v>
      </c>
      <c r="AE89" s="13">
        <v>0.01</v>
      </c>
      <c r="AF89" s="13">
        <v>0</v>
      </c>
      <c r="AG89" s="12"/>
      <c r="AH89" s="11"/>
      <c r="AI89" s="12"/>
      <c r="AJ89" s="11"/>
    </row>
    <row r="90" spans="1:36" x14ac:dyDescent="0.25">
      <c r="A90" s="11" t="s">
        <v>264</v>
      </c>
      <c r="B90" s="11" t="s">
        <v>210</v>
      </c>
      <c r="C90" s="11" t="s">
        <v>41</v>
      </c>
      <c r="D90" s="11" t="s">
        <v>477</v>
      </c>
      <c r="E90" s="11" t="s">
        <v>478</v>
      </c>
      <c r="F90" s="11" t="s">
        <v>485</v>
      </c>
      <c r="G90" s="11" t="s">
        <v>70</v>
      </c>
      <c r="H90" s="11"/>
      <c r="I90" s="11" t="s">
        <v>487</v>
      </c>
      <c r="J90" s="13"/>
      <c r="K90" s="13"/>
      <c r="L90" s="13"/>
      <c r="M90" s="13"/>
      <c r="N90" s="11"/>
      <c r="O90" s="11" t="s">
        <v>50</v>
      </c>
      <c r="P90" s="11"/>
      <c r="Q90" s="13">
        <f>+S90+W90+Y90</f>
        <v>-0.17</v>
      </c>
      <c r="R90" s="13">
        <v>0</v>
      </c>
      <c r="S90" s="13">
        <v>-0.17</v>
      </c>
      <c r="T90" s="13">
        <v>0</v>
      </c>
      <c r="U90" s="11" t="s">
        <v>44</v>
      </c>
      <c r="V90" s="13">
        <v>0</v>
      </c>
      <c r="W90" s="13">
        <v>0</v>
      </c>
      <c r="X90" s="11"/>
      <c r="Y90" s="13">
        <v>0</v>
      </c>
      <c r="Z90" s="13">
        <v>0</v>
      </c>
      <c r="AA90" s="11"/>
      <c r="AB90" s="13">
        <v>0</v>
      </c>
      <c r="AC90" s="13">
        <v>0</v>
      </c>
      <c r="AD90" s="11"/>
      <c r="AE90" s="13">
        <v>0</v>
      </c>
      <c r="AF90" s="13">
        <v>0</v>
      </c>
      <c r="AG90" s="12"/>
      <c r="AH90" s="11"/>
      <c r="AI90" s="12"/>
      <c r="AJ90" s="11"/>
    </row>
    <row r="91" spans="1:36" x14ac:dyDescent="0.25">
      <c r="A91" s="11" t="s">
        <v>266</v>
      </c>
      <c r="B91" s="12" t="s">
        <v>260</v>
      </c>
      <c r="C91" s="11" t="s">
        <v>41</v>
      </c>
      <c r="D91" s="11" t="s">
        <v>47</v>
      </c>
      <c r="E91" s="11" t="s">
        <v>48</v>
      </c>
      <c r="F91" s="11" t="s">
        <v>410</v>
      </c>
      <c r="G91" s="11" t="s">
        <v>43</v>
      </c>
      <c r="H91" s="11" t="s">
        <v>261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50</v>
      </c>
      <c r="P91" s="11" t="s">
        <v>42</v>
      </c>
      <c r="Q91" s="13">
        <v>3216.7160559999998</v>
      </c>
      <c r="R91" s="13">
        <v>0</v>
      </c>
      <c r="S91" s="13">
        <v>2302.6687999999981</v>
      </c>
      <c r="T91" s="13">
        <v>0</v>
      </c>
      <c r="U91" s="11" t="s">
        <v>45</v>
      </c>
      <c r="V91" s="13">
        <v>0</v>
      </c>
      <c r="W91" s="13">
        <v>787.97170000000017</v>
      </c>
      <c r="X91" s="11" t="s">
        <v>44</v>
      </c>
      <c r="Y91" s="13">
        <v>126.07555600000001</v>
      </c>
      <c r="Z91" s="13">
        <v>0</v>
      </c>
      <c r="AA91" s="11" t="s">
        <v>45</v>
      </c>
      <c r="AB91" s="13">
        <v>0</v>
      </c>
      <c r="AC91" s="13">
        <v>0</v>
      </c>
      <c r="AD91" s="11" t="s">
        <v>45</v>
      </c>
      <c r="AE91" s="13">
        <v>0</v>
      </c>
      <c r="AF91" s="13">
        <v>0</v>
      </c>
      <c r="AG91" s="12" t="s">
        <v>42</v>
      </c>
      <c r="AH91" s="11" t="s">
        <v>42</v>
      </c>
      <c r="AI91" s="12" t="s">
        <v>42</v>
      </c>
      <c r="AJ91" s="11" t="s">
        <v>42</v>
      </c>
    </row>
    <row r="92" spans="1:36" x14ac:dyDescent="0.25">
      <c r="A92" s="11" t="s">
        <v>271</v>
      </c>
      <c r="B92" s="12" t="s">
        <v>260</v>
      </c>
      <c r="C92" s="11" t="s">
        <v>41</v>
      </c>
      <c r="D92" s="11" t="s">
        <v>58</v>
      </c>
      <c r="E92" s="11" t="s">
        <v>59</v>
      </c>
      <c r="F92" s="11" t="s">
        <v>425</v>
      </c>
      <c r="G92" s="11" t="s">
        <v>43</v>
      </c>
      <c r="H92" s="11" t="s">
        <v>263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50</v>
      </c>
      <c r="P92" s="11" t="s">
        <v>42</v>
      </c>
      <c r="Q92" s="13">
        <v>1507.9586839999999</v>
      </c>
      <c r="R92" s="13">
        <v>0</v>
      </c>
      <c r="S92" s="13">
        <v>1186.9033499999998</v>
      </c>
      <c r="T92" s="13">
        <v>0</v>
      </c>
      <c r="U92" s="11" t="s">
        <v>45</v>
      </c>
      <c r="V92" s="13">
        <v>0</v>
      </c>
      <c r="W92" s="13">
        <v>276.77185000000003</v>
      </c>
      <c r="X92" s="11" t="s">
        <v>45</v>
      </c>
      <c r="Y92" s="13">
        <v>44.283484000000001</v>
      </c>
      <c r="Z92" s="13">
        <v>0</v>
      </c>
      <c r="AA92" s="11" t="s">
        <v>45</v>
      </c>
      <c r="AB92" s="13">
        <v>0</v>
      </c>
      <c r="AC92" s="13">
        <v>0</v>
      </c>
      <c r="AD92" s="11" t="s">
        <v>45</v>
      </c>
      <c r="AE92" s="13">
        <v>0</v>
      </c>
      <c r="AF92" s="13">
        <v>0</v>
      </c>
      <c r="AG92" s="12" t="s">
        <v>42</v>
      </c>
      <c r="AH92" s="11" t="s">
        <v>42</v>
      </c>
      <c r="AI92" s="12" t="s">
        <v>42</v>
      </c>
      <c r="AJ92" s="11" t="s">
        <v>42</v>
      </c>
    </row>
    <row r="93" spans="1:36" x14ac:dyDescent="0.25">
      <c r="A93" s="11" t="s">
        <v>276</v>
      </c>
      <c r="B93" s="12" t="s">
        <v>260</v>
      </c>
      <c r="C93" s="11" t="s">
        <v>41</v>
      </c>
      <c r="D93" s="11" t="s">
        <v>62</v>
      </c>
      <c r="E93" s="11" t="s">
        <v>63</v>
      </c>
      <c r="F93" s="11" t="s">
        <v>440</v>
      </c>
      <c r="G93" s="11" t="s">
        <v>43</v>
      </c>
      <c r="H93" s="11" t="s">
        <v>265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50</v>
      </c>
      <c r="P93" s="11" t="s">
        <v>42</v>
      </c>
      <c r="Q93" s="13">
        <v>3552.1227499999995</v>
      </c>
      <c r="R93" s="13">
        <v>0</v>
      </c>
      <c r="S93" s="13">
        <v>2610.2989499999985</v>
      </c>
      <c r="T93" s="13">
        <v>0</v>
      </c>
      <c r="U93" s="11" t="s">
        <v>45</v>
      </c>
      <c r="V93" s="13">
        <v>0</v>
      </c>
      <c r="W93" s="13">
        <v>811.9171</v>
      </c>
      <c r="X93" s="11" t="s">
        <v>45</v>
      </c>
      <c r="Y93" s="13">
        <v>129.90670000000003</v>
      </c>
      <c r="Z93" s="13">
        <v>0</v>
      </c>
      <c r="AA93" s="11" t="s">
        <v>45</v>
      </c>
      <c r="AB93" s="13">
        <v>0</v>
      </c>
      <c r="AC93" s="13">
        <v>0</v>
      </c>
      <c r="AD93" s="11" t="s">
        <v>45</v>
      </c>
      <c r="AE93" s="13">
        <v>0</v>
      </c>
      <c r="AF93" s="13">
        <v>0</v>
      </c>
      <c r="AG93" s="12" t="s">
        <v>42</v>
      </c>
      <c r="AH93" s="11" t="s">
        <v>42</v>
      </c>
      <c r="AI93" s="12" t="s">
        <v>42</v>
      </c>
      <c r="AJ93" s="11" t="s">
        <v>42</v>
      </c>
    </row>
    <row r="94" spans="1:36" x14ac:dyDescent="0.25">
      <c r="A94" s="11" t="s">
        <v>278</v>
      </c>
      <c r="B94" s="12" t="s">
        <v>260</v>
      </c>
      <c r="C94" s="11" t="s">
        <v>41</v>
      </c>
      <c r="D94" s="11" t="s">
        <v>62</v>
      </c>
      <c r="E94" s="11" t="s">
        <v>63</v>
      </c>
      <c r="F94" s="11" t="s">
        <v>440</v>
      </c>
      <c r="G94" s="11" t="s">
        <v>70</v>
      </c>
      <c r="H94" s="11" t="s">
        <v>42</v>
      </c>
      <c r="I94" s="13" t="s">
        <v>267</v>
      </c>
      <c r="J94" s="13" t="s">
        <v>42</v>
      </c>
      <c r="K94" s="13" t="s">
        <v>268</v>
      </c>
      <c r="L94" s="13" t="s">
        <v>260</v>
      </c>
      <c r="M94" s="13">
        <v>77.22</v>
      </c>
      <c r="N94" s="11" t="s">
        <v>72</v>
      </c>
      <c r="O94" s="11" t="s">
        <v>269</v>
      </c>
      <c r="P94" s="11" t="s">
        <v>270</v>
      </c>
      <c r="Q94" s="13">
        <v>-5.49</v>
      </c>
      <c r="R94" s="13">
        <v>0</v>
      </c>
      <c r="S94" s="13">
        <v>-5.49</v>
      </c>
      <c r="T94" s="13">
        <v>0</v>
      </c>
      <c r="U94" s="11" t="s">
        <v>45</v>
      </c>
      <c r="V94" s="13">
        <v>0</v>
      </c>
      <c r="W94" s="13">
        <v>0</v>
      </c>
      <c r="X94" s="11" t="s">
        <v>45</v>
      </c>
      <c r="Y94" s="13">
        <v>0</v>
      </c>
      <c r="Z94" s="13">
        <v>0</v>
      </c>
      <c r="AA94" s="11" t="s">
        <v>45</v>
      </c>
      <c r="AB94" s="13">
        <v>0</v>
      </c>
      <c r="AC94" s="13">
        <v>0</v>
      </c>
      <c r="AD94" s="11" t="s">
        <v>45</v>
      </c>
      <c r="AE94" s="13">
        <v>0</v>
      </c>
      <c r="AF94" s="13">
        <v>0</v>
      </c>
      <c r="AG94" s="12" t="s">
        <v>42</v>
      </c>
      <c r="AH94" s="11" t="s">
        <v>42</v>
      </c>
      <c r="AI94" s="12" t="s">
        <v>42</v>
      </c>
      <c r="AJ94" s="11" t="s">
        <v>42</v>
      </c>
    </row>
    <row r="95" spans="1:36" x14ac:dyDescent="0.25">
      <c r="A95" s="11" t="s">
        <v>280</v>
      </c>
      <c r="B95" s="12" t="s">
        <v>260</v>
      </c>
      <c r="C95" s="11" t="s">
        <v>41</v>
      </c>
      <c r="D95" s="11" t="s">
        <v>62</v>
      </c>
      <c r="E95" s="11" t="s">
        <v>63</v>
      </c>
      <c r="F95" s="11" t="s">
        <v>440</v>
      </c>
      <c r="G95" s="11" t="s">
        <v>70</v>
      </c>
      <c r="H95" s="11" t="s">
        <v>42</v>
      </c>
      <c r="I95" s="13" t="s">
        <v>272</v>
      </c>
      <c r="J95" s="13" t="s">
        <v>42</v>
      </c>
      <c r="K95" s="13" t="s">
        <v>273</v>
      </c>
      <c r="L95" s="13" t="s">
        <v>260</v>
      </c>
      <c r="M95" s="13">
        <v>19.82</v>
      </c>
      <c r="N95" s="11" t="s">
        <v>72</v>
      </c>
      <c r="O95" s="11" t="s">
        <v>274</v>
      </c>
      <c r="P95" s="11" t="s">
        <v>275</v>
      </c>
      <c r="Q95" s="13">
        <v>-6.3684000000000003</v>
      </c>
      <c r="R95" s="13">
        <v>0</v>
      </c>
      <c r="S95" s="13">
        <v>0</v>
      </c>
      <c r="T95" s="13">
        <v>0</v>
      </c>
      <c r="U95" s="11" t="s">
        <v>45</v>
      </c>
      <c r="V95" s="13">
        <v>0</v>
      </c>
      <c r="W95" s="13">
        <v>-5.49</v>
      </c>
      <c r="X95" s="11" t="s">
        <v>44</v>
      </c>
      <c r="Y95" s="13">
        <v>-0.87839999999999996</v>
      </c>
      <c r="Z95" s="13">
        <v>0</v>
      </c>
      <c r="AA95" s="11" t="s">
        <v>45</v>
      </c>
      <c r="AB95" s="13">
        <v>0</v>
      </c>
      <c r="AC95" s="13">
        <v>0</v>
      </c>
      <c r="AD95" s="11" t="s">
        <v>45</v>
      </c>
      <c r="AE95" s="13">
        <v>0</v>
      </c>
      <c r="AF95" s="13">
        <v>0</v>
      </c>
      <c r="AG95" s="12" t="s">
        <v>42</v>
      </c>
      <c r="AH95" s="11" t="s">
        <v>42</v>
      </c>
      <c r="AI95" s="12" t="s">
        <v>42</v>
      </c>
      <c r="AJ95" s="11" t="s">
        <v>42</v>
      </c>
    </row>
    <row r="96" spans="1:36" x14ac:dyDescent="0.25">
      <c r="A96" s="11" t="s">
        <v>282</v>
      </c>
      <c r="B96" s="12" t="s">
        <v>260</v>
      </c>
      <c r="C96" s="11" t="s">
        <v>41</v>
      </c>
      <c r="D96" s="11" t="s">
        <v>66</v>
      </c>
      <c r="E96" s="11" t="s">
        <v>67</v>
      </c>
      <c r="F96" s="11" t="s">
        <v>455</v>
      </c>
      <c r="G96" s="11" t="s">
        <v>43</v>
      </c>
      <c r="H96" s="11" t="s">
        <v>277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50</v>
      </c>
      <c r="P96" s="11" t="s">
        <v>42</v>
      </c>
      <c r="Q96" s="13">
        <v>1995.3617999999999</v>
      </c>
      <c r="R96" s="13">
        <v>0</v>
      </c>
      <c r="S96" s="13">
        <v>1475.3552000000007</v>
      </c>
      <c r="T96" s="13">
        <v>0</v>
      </c>
      <c r="U96" s="11" t="s">
        <v>45</v>
      </c>
      <c r="V96" s="13">
        <v>0</v>
      </c>
      <c r="W96" s="13">
        <v>448.28149999999999</v>
      </c>
      <c r="X96" s="11" t="s">
        <v>45</v>
      </c>
      <c r="Y96" s="13">
        <v>71.725100000000012</v>
      </c>
      <c r="Z96" s="13">
        <v>0</v>
      </c>
      <c r="AA96" s="11" t="s">
        <v>45</v>
      </c>
      <c r="AB96" s="13">
        <v>0</v>
      </c>
      <c r="AC96" s="13">
        <v>0</v>
      </c>
      <c r="AD96" s="11" t="s">
        <v>45</v>
      </c>
      <c r="AE96" s="13">
        <v>0</v>
      </c>
      <c r="AF96" s="13">
        <v>0</v>
      </c>
      <c r="AG96" s="12" t="s">
        <v>42</v>
      </c>
      <c r="AH96" s="11" t="s">
        <v>42</v>
      </c>
      <c r="AI96" s="12" t="s">
        <v>42</v>
      </c>
      <c r="AJ96" s="11" t="s">
        <v>42</v>
      </c>
    </row>
    <row r="97" spans="1:36" x14ac:dyDescent="0.25">
      <c r="A97" s="11" t="s">
        <v>283</v>
      </c>
      <c r="B97" s="12" t="s">
        <v>260</v>
      </c>
      <c r="C97" s="11" t="s">
        <v>41</v>
      </c>
      <c r="D97" s="11" t="s">
        <v>76</v>
      </c>
      <c r="E97" s="11" t="s">
        <v>77</v>
      </c>
      <c r="F97" s="11" t="s">
        <v>473</v>
      </c>
      <c r="G97" s="11" t="s">
        <v>43</v>
      </c>
      <c r="H97" s="11" t="s">
        <v>279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50</v>
      </c>
      <c r="P97" s="11" t="s">
        <v>42</v>
      </c>
      <c r="Q97" s="13">
        <v>1199.2640499999998</v>
      </c>
      <c r="R97" s="13">
        <v>0</v>
      </c>
      <c r="S97" s="13">
        <v>1024.6236499999998</v>
      </c>
      <c r="T97" s="13">
        <v>0</v>
      </c>
      <c r="U97" s="11" t="s">
        <v>45</v>
      </c>
      <c r="V97" s="13">
        <v>0</v>
      </c>
      <c r="W97" s="13">
        <v>150.55210000000002</v>
      </c>
      <c r="X97" s="11" t="s">
        <v>44</v>
      </c>
      <c r="Y97" s="13">
        <v>24.088299999999993</v>
      </c>
      <c r="Z97" s="13">
        <v>0</v>
      </c>
      <c r="AA97" s="11" t="s">
        <v>45</v>
      </c>
      <c r="AB97" s="13">
        <v>0</v>
      </c>
      <c r="AC97" s="13">
        <v>0</v>
      </c>
      <c r="AD97" s="11" t="s">
        <v>45</v>
      </c>
      <c r="AE97" s="13">
        <v>0</v>
      </c>
      <c r="AF97" s="13">
        <v>0</v>
      </c>
      <c r="AG97" s="12" t="s">
        <v>42</v>
      </c>
      <c r="AH97" s="11" t="s">
        <v>42</v>
      </c>
      <c r="AI97" s="12" t="s">
        <v>42</v>
      </c>
      <c r="AJ97" s="11" t="s">
        <v>42</v>
      </c>
    </row>
    <row r="98" spans="1:36" x14ac:dyDescent="0.25">
      <c r="A98" s="11" t="s">
        <v>284</v>
      </c>
      <c r="B98" s="11" t="s">
        <v>260</v>
      </c>
      <c r="C98" s="11" t="s">
        <v>41</v>
      </c>
      <c r="D98" s="11" t="s">
        <v>477</v>
      </c>
      <c r="E98" s="11" t="s">
        <v>478</v>
      </c>
      <c r="F98" s="11" t="s">
        <v>488</v>
      </c>
      <c r="G98" s="11" t="s">
        <v>43</v>
      </c>
      <c r="H98" s="11" t="s">
        <v>489</v>
      </c>
      <c r="I98" s="13"/>
      <c r="J98" s="13"/>
      <c r="K98" s="13"/>
      <c r="L98" s="13"/>
      <c r="M98" s="13"/>
      <c r="N98" s="11"/>
      <c r="O98" s="11" t="s">
        <v>50</v>
      </c>
      <c r="P98" s="11"/>
      <c r="Q98" s="13">
        <f>+S98+W98+Y98+AC98+AE98</f>
        <v>2325.2199999999998</v>
      </c>
      <c r="R98" s="13">
        <v>0</v>
      </c>
      <c r="S98" s="13">
        <v>1686.19</v>
      </c>
      <c r="T98" s="13">
        <v>0</v>
      </c>
      <c r="U98" s="11" t="s">
        <v>44</v>
      </c>
      <c r="V98" s="13">
        <v>0</v>
      </c>
      <c r="W98" s="13">
        <v>550.89</v>
      </c>
      <c r="X98" s="11"/>
      <c r="Y98" s="13">
        <v>88.14</v>
      </c>
      <c r="Z98" s="13">
        <v>0</v>
      </c>
      <c r="AA98" s="11"/>
      <c r="AB98" s="13">
        <v>0</v>
      </c>
      <c r="AC98" s="13">
        <v>0</v>
      </c>
      <c r="AD98" s="11" t="s">
        <v>69</v>
      </c>
      <c r="AE98" s="13">
        <v>0</v>
      </c>
      <c r="AF98" s="13">
        <v>0</v>
      </c>
      <c r="AG98" s="12"/>
      <c r="AH98" s="11"/>
      <c r="AI98" s="12"/>
      <c r="AJ98" s="11"/>
    </row>
    <row r="99" spans="1:36" x14ac:dyDescent="0.25">
      <c r="A99" s="11" t="s">
        <v>285</v>
      </c>
      <c r="B99" s="12" t="s">
        <v>281</v>
      </c>
      <c r="C99" s="11" t="s">
        <v>41</v>
      </c>
      <c r="D99" s="11" t="s">
        <v>47</v>
      </c>
      <c r="E99" s="11" t="s">
        <v>48</v>
      </c>
      <c r="F99" s="11" t="s">
        <v>411</v>
      </c>
      <c r="G99" s="11" t="s">
        <v>43</v>
      </c>
      <c r="H99" s="11" t="s">
        <v>286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50</v>
      </c>
      <c r="P99" s="11" t="s">
        <v>42</v>
      </c>
      <c r="Q99" s="13">
        <v>379.31694999999996</v>
      </c>
      <c r="R99" s="13">
        <v>0</v>
      </c>
      <c r="S99" s="13">
        <v>314.68174999999997</v>
      </c>
      <c r="T99" s="13">
        <v>0</v>
      </c>
      <c r="U99" s="11" t="s">
        <v>45</v>
      </c>
      <c r="V99" s="13">
        <v>0</v>
      </c>
      <c r="W99" s="13">
        <v>55.72</v>
      </c>
      <c r="X99" s="11" t="s">
        <v>44</v>
      </c>
      <c r="Y99" s="13">
        <v>8.9152000000000005</v>
      </c>
      <c r="Z99" s="13">
        <v>0</v>
      </c>
      <c r="AA99" s="11" t="s">
        <v>45</v>
      </c>
      <c r="AB99" s="13">
        <v>0</v>
      </c>
      <c r="AC99" s="13">
        <v>0</v>
      </c>
      <c r="AD99" s="11" t="s">
        <v>45</v>
      </c>
      <c r="AE99" s="13">
        <v>0</v>
      </c>
      <c r="AF99" s="13">
        <v>0</v>
      </c>
      <c r="AG99" s="12" t="s">
        <v>42</v>
      </c>
      <c r="AH99" s="11" t="s">
        <v>42</v>
      </c>
      <c r="AI99" s="12" t="s">
        <v>42</v>
      </c>
      <c r="AJ99" s="11" t="s">
        <v>42</v>
      </c>
    </row>
    <row r="100" spans="1:36" x14ac:dyDescent="0.25">
      <c r="A100" s="11" t="s">
        <v>287</v>
      </c>
      <c r="B100" s="12" t="s">
        <v>281</v>
      </c>
      <c r="C100" s="11" t="s">
        <v>41</v>
      </c>
      <c r="D100" s="11" t="s">
        <v>47</v>
      </c>
      <c r="E100" s="11" t="s">
        <v>48</v>
      </c>
      <c r="F100" s="11" t="s">
        <v>411</v>
      </c>
      <c r="G100" s="11" t="s">
        <v>43</v>
      </c>
      <c r="H100" s="11" t="s">
        <v>288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289</v>
      </c>
      <c r="P100" s="11" t="s">
        <v>290</v>
      </c>
      <c r="Q100" s="13">
        <v>12.644</v>
      </c>
      <c r="R100" s="13">
        <v>0</v>
      </c>
      <c r="S100" s="13">
        <v>0</v>
      </c>
      <c r="T100" s="13">
        <v>10.9</v>
      </c>
      <c r="U100" s="11" t="s">
        <v>44</v>
      </c>
      <c r="V100" s="13">
        <v>1.744</v>
      </c>
      <c r="W100" s="13">
        <v>0</v>
      </c>
      <c r="X100" s="11" t="s">
        <v>45</v>
      </c>
      <c r="Y100" s="13">
        <v>0</v>
      </c>
      <c r="Z100" s="13">
        <v>0</v>
      </c>
      <c r="AA100" s="11" t="s">
        <v>45</v>
      </c>
      <c r="AB100" s="13">
        <v>0</v>
      </c>
      <c r="AC100" s="13">
        <v>0</v>
      </c>
      <c r="AD100" s="11" t="s">
        <v>45</v>
      </c>
      <c r="AE100" s="13">
        <v>0</v>
      </c>
      <c r="AF100" s="13">
        <v>0</v>
      </c>
      <c r="AG100" s="12" t="s">
        <v>42</v>
      </c>
      <c r="AH100" s="11" t="s">
        <v>42</v>
      </c>
      <c r="AI100" s="12" t="s">
        <v>42</v>
      </c>
      <c r="AJ100" s="11" t="s">
        <v>42</v>
      </c>
    </row>
    <row r="101" spans="1:36" x14ac:dyDescent="0.25">
      <c r="A101" s="11" t="s">
        <v>291</v>
      </c>
      <c r="B101" s="12" t="s">
        <v>281</v>
      </c>
      <c r="C101" s="11" t="s">
        <v>41</v>
      </c>
      <c r="D101" s="11" t="s">
        <v>47</v>
      </c>
      <c r="E101" s="11" t="s">
        <v>48</v>
      </c>
      <c r="F101" s="11" t="s">
        <v>411</v>
      </c>
      <c r="G101" s="11" t="s">
        <v>43</v>
      </c>
      <c r="H101" s="11" t="s">
        <v>292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50</v>
      </c>
      <c r="P101" s="11" t="s">
        <v>42</v>
      </c>
      <c r="Q101" s="13">
        <v>1592.6365499999997</v>
      </c>
      <c r="R101" s="13">
        <v>0</v>
      </c>
      <c r="S101" s="13">
        <v>1087.7598499999999</v>
      </c>
      <c r="T101" s="13">
        <v>0</v>
      </c>
      <c r="U101" s="11" t="s">
        <v>45</v>
      </c>
      <c r="V101" s="13">
        <v>0</v>
      </c>
      <c r="W101" s="13">
        <v>435.23850000000016</v>
      </c>
      <c r="X101" s="11" t="s">
        <v>45</v>
      </c>
      <c r="Y101" s="13">
        <v>69.638200000000012</v>
      </c>
      <c r="Z101" s="13">
        <v>0</v>
      </c>
      <c r="AA101" s="11" t="s">
        <v>45</v>
      </c>
      <c r="AB101" s="13">
        <v>0</v>
      </c>
      <c r="AC101" s="13">
        <v>0</v>
      </c>
      <c r="AD101" s="11" t="s">
        <v>45</v>
      </c>
      <c r="AE101" s="13">
        <v>0</v>
      </c>
      <c r="AF101" s="13">
        <v>0</v>
      </c>
      <c r="AG101" s="12" t="s">
        <v>42</v>
      </c>
      <c r="AH101" s="11" t="s">
        <v>42</v>
      </c>
      <c r="AI101" s="12" t="s">
        <v>42</v>
      </c>
      <c r="AJ101" s="11" t="s">
        <v>42</v>
      </c>
    </row>
    <row r="102" spans="1:36" x14ac:dyDescent="0.25">
      <c r="A102" s="11" t="s">
        <v>293</v>
      </c>
      <c r="B102" s="12" t="s">
        <v>281</v>
      </c>
      <c r="C102" s="11" t="s">
        <v>41</v>
      </c>
      <c r="D102" s="11" t="s">
        <v>58</v>
      </c>
      <c r="E102" s="11" t="s">
        <v>59</v>
      </c>
      <c r="F102" s="11" t="s">
        <v>426</v>
      </c>
      <c r="G102" s="11" t="s">
        <v>43</v>
      </c>
      <c r="H102" s="11" t="s">
        <v>294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50</v>
      </c>
      <c r="P102" s="11" t="s">
        <v>42</v>
      </c>
      <c r="Q102" s="13">
        <v>1656.9994499999993</v>
      </c>
      <c r="R102" s="13">
        <v>0</v>
      </c>
      <c r="S102" s="13">
        <v>1053.0965999999996</v>
      </c>
      <c r="T102" s="13">
        <v>0</v>
      </c>
      <c r="U102" s="11" t="s">
        <v>45</v>
      </c>
      <c r="V102" s="13">
        <v>0</v>
      </c>
      <c r="W102" s="13">
        <v>520.60584999999992</v>
      </c>
      <c r="X102" s="11" t="s">
        <v>44</v>
      </c>
      <c r="Y102" s="13">
        <v>83.296999999999997</v>
      </c>
      <c r="Z102" s="13">
        <v>0</v>
      </c>
      <c r="AA102" s="11" t="s">
        <v>45</v>
      </c>
      <c r="AB102" s="13">
        <v>0</v>
      </c>
      <c r="AC102" s="13">
        <v>0</v>
      </c>
      <c r="AD102" s="11" t="s">
        <v>45</v>
      </c>
      <c r="AE102" s="13">
        <v>0</v>
      </c>
      <c r="AF102" s="13">
        <v>0</v>
      </c>
      <c r="AG102" s="12" t="s">
        <v>42</v>
      </c>
      <c r="AH102" s="11" t="s">
        <v>42</v>
      </c>
      <c r="AI102" s="12" t="s">
        <v>42</v>
      </c>
      <c r="AJ102" s="11" t="s">
        <v>42</v>
      </c>
    </row>
    <row r="103" spans="1:36" x14ac:dyDescent="0.25">
      <c r="A103" s="11" t="s">
        <v>295</v>
      </c>
      <c r="B103" s="12" t="s">
        <v>281</v>
      </c>
      <c r="C103" s="11" t="s">
        <v>41</v>
      </c>
      <c r="D103" s="11" t="s">
        <v>62</v>
      </c>
      <c r="E103" s="11" t="s">
        <v>63</v>
      </c>
      <c r="F103" s="11" t="s">
        <v>441</v>
      </c>
      <c r="G103" s="11" t="s">
        <v>43</v>
      </c>
      <c r="H103" s="11" t="s">
        <v>296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50</v>
      </c>
      <c r="P103" s="11" t="s">
        <v>42</v>
      </c>
      <c r="Q103" s="13">
        <v>1527.4194500000003</v>
      </c>
      <c r="R103" s="13">
        <v>0</v>
      </c>
      <c r="S103" s="13">
        <v>1012.0932500000001</v>
      </c>
      <c r="T103" s="13">
        <v>0</v>
      </c>
      <c r="U103" s="11" t="s">
        <v>45</v>
      </c>
      <c r="V103" s="13">
        <v>0</v>
      </c>
      <c r="W103" s="13">
        <v>444.2466</v>
      </c>
      <c r="X103" s="11" t="s">
        <v>45</v>
      </c>
      <c r="Y103" s="13">
        <v>71.079600000000013</v>
      </c>
      <c r="Z103" s="13">
        <v>0</v>
      </c>
      <c r="AA103" s="11" t="s">
        <v>45</v>
      </c>
      <c r="AB103" s="13">
        <v>0</v>
      </c>
      <c r="AC103" s="13">
        <v>0</v>
      </c>
      <c r="AD103" s="11" t="s">
        <v>45</v>
      </c>
      <c r="AE103" s="13">
        <v>0</v>
      </c>
      <c r="AF103" s="13">
        <v>0</v>
      </c>
      <c r="AG103" s="12" t="s">
        <v>42</v>
      </c>
      <c r="AH103" s="11" t="s">
        <v>42</v>
      </c>
      <c r="AI103" s="12" t="s">
        <v>42</v>
      </c>
      <c r="AJ103" s="11" t="s">
        <v>42</v>
      </c>
    </row>
    <row r="104" spans="1:36" x14ac:dyDescent="0.25">
      <c r="A104" s="11" t="s">
        <v>297</v>
      </c>
      <c r="B104" s="12" t="s">
        <v>281</v>
      </c>
      <c r="C104" s="11" t="s">
        <v>41</v>
      </c>
      <c r="D104" s="11" t="s">
        <v>66</v>
      </c>
      <c r="E104" s="11" t="s">
        <v>67</v>
      </c>
      <c r="F104" s="11" t="s">
        <v>456</v>
      </c>
      <c r="G104" s="11" t="s">
        <v>43</v>
      </c>
      <c r="H104" s="11" t="s">
        <v>298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50</v>
      </c>
      <c r="P104" s="11" t="s">
        <v>42</v>
      </c>
      <c r="Q104" s="13">
        <v>1007.3365499999999</v>
      </c>
      <c r="R104" s="13">
        <v>0</v>
      </c>
      <c r="S104" s="13">
        <v>650.46415000000002</v>
      </c>
      <c r="T104" s="13">
        <v>0</v>
      </c>
      <c r="U104" s="11" t="s">
        <v>45</v>
      </c>
      <c r="V104" s="13">
        <v>0</v>
      </c>
      <c r="W104" s="13">
        <v>307.64860000000004</v>
      </c>
      <c r="X104" s="11" t="s">
        <v>44</v>
      </c>
      <c r="Y104" s="13">
        <v>49.223799999999997</v>
      </c>
      <c r="Z104" s="13">
        <v>0</v>
      </c>
      <c r="AA104" s="11" t="s">
        <v>45</v>
      </c>
      <c r="AB104" s="13">
        <v>0</v>
      </c>
      <c r="AC104" s="13">
        <v>0</v>
      </c>
      <c r="AD104" s="11" t="s">
        <v>45</v>
      </c>
      <c r="AE104" s="13">
        <v>0</v>
      </c>
      <c r="AF104" s="13">
        <v>0</v>
      </c>
      <c r="AG104" s="12" t="s">
        <v>42</v>
      </c>
      <c r="AH104" s="11" t="s">
        <v>42</v>
      </c>
      <c r="AI104" s="12" t="s">
        <v>42</v>
      </c>
      <c r="AJ104" s="11" t="s">
        <v>42</v>
      </c>
    </row>
    <row r="105" spans="1:36" x14ac:dyDescent="0.25">
      <c r="A105" s="11" t="s">
        <v>299</v>
      </c>
      <c r="B105" s="12" t="s">
        <v>281</v>
      </c>
      <c r="C105" s="11" t="s">
        <v>41</v>
      </c>
      <c r="D105" s="11" t="s">
        <v>76</v>
      </c>
      <c r="E105" s="11" t="s">
        <v>77</v>
      </c>
      <c r="F105" s="11" t="s">
        <v>474</v>
      </c>
      <c r="G105" s="11" t="s">
        <v>43</v>
      </c>
      <c r="H105" s="11" t="s">
        <v>300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50</v>
      </c>
      <c r="P105" s="11" t="s">
        <v>42</v>
      </c>
      <c r="Q105" s="13">
        <v>905.20724999999982</v>
      </c>
      <c r="R105" s="13">
        <v>0</v>
      </c>
      <c r="S105" s="13">
        <v>693.75340000000006</v>
      </c>
      <c r="T105" s="13">
        <v>0</v>
      </c>
      <c r="U105" s="11" t="s">
        <v>45</v>
      </c>
      <c r="V105" s="13">
        <v>0</v>
      </c>
      <c r="W105" s="13">
        <v>182.28775000000002</v>
      </c>
      <c r="X105" s="11" t="s">
        <v>44</v>
      </c>
      <c r="Y105" s="13">
        <v>29.1661</v>
      </c>
      <c r="Z105" s="13">
        <v>0</v>
      </c>
      <c r="AA105" s="11" t="s">
        <v>45</v>
      </c>
      <c r="AB105" s="13">
        <v>0</v>
      </c>
      <c r="AC105" s="13">
        <v>0</v>
      </c>
      <c r="AD105" s="11" t="s">
        <v>45</v>
      </c>
      <c r="AE105" s="13">
        <v>0</v>
      </c>
      <c r="AF105" s="13">
        <v>0</v>
      </c>
      <c r="AG105" s="12" t="s">
        <v>42</v>
      </c>
      <c r="AH105" s="11" t="s">
        <v>42</v>
      </c>
      <c r="AI105" s="12" t="s">
        <v>42</v>
      </c>
      <c r="AJ105" s="11" t="s">
        <v>42</v>
      </c>
    </row>
    <row r="106" spans="1:36" x14ac:dyDescent="0.25">
      <c r="A106" s="11" t="s">
        <v>301</v>
      </c>
      <c r="B106" s="11" t="s">
        <v>281</v>
      </c>
      <c r="C106" s="11" t="s">
        <v>41</v>
      </c>
      <c r="D106" s="11" t="s">
        <v>477</v>
      </c>
      <c r="E106" s="11" t="s">
        <v>478</v>
      </c>
      <c r="F106" s="11" t="s">
        <v>490</v>
      </c>
      <c r="G106" s="11" t="s">
        <v>43</v>
      </c>
      <c r="H106" s="11" t="s">
        <v>491</v>
      </c>
      <c r="I106" s="13"/>
      <c r="J106" s="13"/>
      <c r="K106" s="13"/>
      <c r="L106" s="13"/>
      <c r="M106" s="13"/>
      <c r="N106" s="11"/>
      <c r="O106" s="11" t="s">
        <v>50</v>
      </c>
      <c r="P106" s="11"/>
      <c r="Q106" s="13">
        <f>+S106+W106+Y106+AC106+AE106</f>
        <v>589.74</v>
      </c>
      <c r="R106" s="13">
        <v>0</v>
      </c>
      <c r="S106" s="13">
        <v>488.7</v>
      </c>
      <c r="T106" s="13">
        <v>0</v>
      </c>
      <c r="U106" s="11" t="s">
        <v>44</v>
      </c>
      <c r="V106" s="13">
        <v>0</v>
      </c>
      <c r="W106" s="13">
        <v>87.1</v>
      </c>
      <c r="X106" s="11"/>
      <c r="Y106" s="13">
        <v>13.94</v>
      </c>
      <c r="Z106" s="13">
        <v>0</v>
      </c>
      <c r="AA106" s="11"/>
      <c r="AB106" s="13">
        <v>0</v>
      </c>
      <c r="AC106" s="13">
        <v>0</v>
      </c>
      <c r="AD106" s="11" t="s">
        <v>69</v>
      </c>
      <c r="AE106" s="13">
        <v>0</v>
      </c>
      <c r="AF106" s="13">
        <v>0</v>
      </c>
      <c r="AG106" s="12"/>
      <c r="AH106" s="11"/>
      <c r="AI106" s="12"/>
      <c r="AJ106" s="11"/>
    </row>
    <row r="107" spans="1:36" x14ac:dyDescent="0.25">
      <c r="A107" s="11" t="s">
        <v>303</v>
      </c>
      <c r="B107" s="12" t="s">
        <v>302</v>
      </c>
      <c r="C107" s="11" t="s">
        <v>41</v>
      </c>
      <c r="D107" s="11" t="s">
        <v>47</v>
      </c>
      <c r="E107" s="11" t="s">
        <v>48</v>
      </c>
      <c r="F107" s="11" t="s">
        <v>412</v>
      </c>
      <c r="G107" s="11" t="s">
        <v>43</v>
      </c>
      <c r="H107" s="11" t="s">
        <v>306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50</v>
      </c>
      <c r="P107" s="11" t="s">
        <v>42</v>
      </c>
      <c r="Q107" s="13">
        <v>2077.6246099999989</v>
      </c>
      <c r="R107" s="13">
        <v>0</v>
      </c>
      <c r="S107" s="13">
        <v>1482.9998499999992</v>
      </c>
      <c r="T107" s="13">
        <v>0</v>
      </c>
      <c r="U107" s="11" t="s">
        <v>45</v>
      </c>
      <c r="V107" s="13">
        <v>0</v>
      </c>
      <c r="W107" s="13">
        <v>512.60759999999993</v>
      </c>
      <c r="X107" s="11" t="s">
        <v>44</v>
      </c>
      <c r="Y107" s="13">
        <v>82.017159999999961</v>
      </c>
      <c r="Z107" s="13">
        <v>0</v>
      </c>
      <c r="AA107" s="11" t="s">
        <v>45</v>
      </c>
      <c r="AB107" s="13">
        <v>0</v>
      </c>
      <c r="AC107" s="13">
        <v>0</v>
      </c>
      <c r="AD107" s="11" t="s">
        <v>45</v>
      </c>
      <c r="AE107" s="13">
        <v>0</v>
      </c>
      <c r="AF107" s="13">
        <v>0</v>
      </c>
      <c r="AG107" s="12" t="s">
        <v>42</v>
      </c>
      <c r="AH107" s="11" t="s">
        <v>42</v>
      </c>
      <c r="AI107" s="12" t="s">
        <v>42</v>
      </c>
      <c r="AJ107" s="11" t="s">
        <v>42</v>
      </c>
    </row>
    <row r="108" spans="1:36" x14ac:dyDescent="0.25">
      <c r="A108" s="11" t="s">
        <v>304</v>
      </c>
      <c r="B108" s="12" t="s">
        <v>302</v>
      </c>
      <c r="C108" s="11" t="s">
        <v>41</v>
      </c>
      <c r="D108" s="11" t="s">
        <v>58</v>
      </c>
      <c r="E108" s="11" t="s">
        <v>59</v>
      </c>
      <c r="F108" s="11" t="s">
        <v>427</v>
      </c>
      <c r="G108" s="11" t="s">
        <v>43</v>
      </c>
      <c r="H108" s="11" t="s">
        <v>308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50</v>
      </c>
      <c r="P108" s="11" t="s">
        <v>42</v>
      </c>
      <c r="Q108" s="13">
        <v>2652.0570120000007</v>
      </c>
      <c r="R108" s="13">
        <v>0</v>
      </c>
      <c r="S108" s="13">
        <v>1946.7324499999988</v>
      </c>
      <c r="T108" s="13">
        <v>0</v>
      </c>
      <c r="U108" s="11" t="s">
        <v>45</v>
      </c>
      <c r="V108" s="13">
        <v>0</v>
      </c>
      <c r="W108" s="13">
        <v>608.03835000000004</v>
      </c>
      <c r="X108" s="11" t="s">
        <v>45</v>
      </c>
      <c r="Y108" s="13">
        <v>97.286211999999978</v>
      </c>
      <c r="Z108" s="13">
        <v>0</v>
      </c>
      <c r="AA108" s="11" t="s">
        <v>45</v>
      </c>
      <c r="AB108" s="13">
        <v>0</v>
      </c>
      <c r="AC108" s="13">
        <v>0</v>
      </c>
      <c r="AD108" s="11" t="s">
        <v>45</v>
      </c>
      <c r="AE108" s="13">
        <v>0</v>
      </c>
      <c r="AF108" s="13">
        <v>0</v>
      </c>
      <c r="AG108" s="12" t="s">
        <v>42</v>
      </c>
      <c r="AH108" s="11" t="s">
        <v>42</v>
      </c>
      <c r="AI108" s="12" t="s">
        <v>42</v>
      </c>
      <c r="AJ108" s="11" t="s">
        <v>42</v>
      </c>
    </row>
    <row r="109" spans="1:36" x14ac:dyDescent="0.25">
      <c r="A109" s="11" t="s">
        <v>305</v>
      </c>
      <c r="B109" s="12" t="s">
        <v>302</v>
      </c>
      <c r="C109" s="11" t="s">
        <v>41</v>
      </c>
      <c r="D109" s="11" t="s">
        <v>62</v>
      </c>
      <c r="E109" s="11" t="s">
        <v>63</v>
      </c>
      <c r="F109" s="11" t="s">
        <v>442</v>
      </c>
      <c r="G109" s="11" t="s">
        <v>43</v>
      </c>
      <c r="H109" s="11" t="s">
        <v>310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50</v>
      </c>
      <c r="P109" s="11" t="s">
        <v>42</v>
      </c>
      <c r="Q109" s="13">
        <v>1550.9582999999996</v>
      </c>
      <c r="R109" s="13">
        <v>0</v>
      </c>
      <c r="S109" s="13">
        <v>1071.48595</v>
      </c>
      <c r="T109" s="13">
        <v>0</v>
      </c>
      <c r="U109" s="11" t="s">
        <v>45</v>
      </c>
      <c r="V109" s="13">
        <v>0</v>
      </c>
      <c r="W109" s="13">
        <v>413.33805000000012</v>
      </c>
      <c r="X109" s="11" t="s">
        <v>45</v>
      </c>
      <c r="Y109" s="13">
        <v>66.13430000000001</v>
      </c>
      <c r="Z109" s="13">
        <v>0</v>
      </c>
      <c r="AA109" s="11" t="s">
        <v>45</v>
      </c>
      <c r="AB109" s="13">
        <v>0</v>
      </c>
      <c r="AC109" s="13">
        <v>0</v>
      </c>
      <c r="AD109" s="11" t="s">
        <v>45</v>
      </c>
      <c r="AE109" s="13">
        <v>0</v>
      </c>
      <c r="AF109" s="13">
        <v>0</v>
      </c>
      <c r="AG109" s="12" t="s">
        <v>42</v>
      </c>
      <c r="AH109" s="11" t="s">
        <v>42</v>
      </c>
      <c r="AI109" s="12" t="s">
        <v>42</v>
      </c>
      <c r="AJ109" s="11" t="s">
        <v>42</v>
      </c>
    </row>
    <row r="110" spans="1:36" x14ac:dyDescent="0.25">
      <c r="A110" s="11" t="s">
        <v>307</v>
      </c>
      <c r="B110" s="12" t="s">
        <v>302</v>
      </c>
      <c r="C110" s="11" t="s">
        <v>41</v>
      </c>
      <c r="D110" s="11" t="s">
        <v>66</v>
      </c>
      <c r="E110" s="11" t="s">
        <v>67</v>
      </c>
      <c r="F110" s="11" t="s">
        <v>457</v>
      </c>
      <c r="G110" s="11" t="s">
        <v>43</v>
      </c>
      <c r="H110" s="11" t="s">
        <v>312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50</v>
      </c>
      <c r="P110" s="11" t="s">
        <v>42</v>
      </c>
      <c r="Q110" s="13">
        <v>755.75464999999997</v>
      </c>
      <c r="R110" s="13">
        <v>0</v>
      </c>
      <c r="S110" s="13">
        <v>590.21159999999986</v>
      </c>
      <c r="T110" s="13">
        <v>0</v>
      </c>
      <c r="U110" s="11" t="s">
        <v>45</v>
      </c>
      <c r="V110" s="13">
        <v>0</v>
      </c>
      <c r="W110" s="13">
        <v>142.70955000000001</v>
      </c>
      <c r="X110" s="11" t="s">
        <v>44</v>
      </c>
      <c r="Y110" s="13">
        <v>22.833499999999997</v>
      </c>
      <c r="Z110" s="13">
        <v>0</v>
      </c>
      <c r="AA110" s="11" t="s">
        <v>45</v>
      </c>
      <c r="AB110" s="13">
        <v>0</v>
      </c>
      <c r="AC110" s="13">
        <v>0</v>
      </c>
      <c r="AD110" s="11" t="s">
        <v>45</v>
      </c>
      <c r="AE110" s="13">
        <v>0</v>
      </c>
      <c r="AF110" s="13">
        <v>0</v>
      </c>
      <c r="AG110" s="12" t="s">
        <v>42</v>
      </c>
      <c r="AH110" s="11" t="s">
        <v>42</v>
      </c>
      <c r="AI110" s="12" t="s">
        <v>42</v>
      </c>
      <c r="AJ110" s="11" t="s">
        <v>42</v>
      </c>
    </row>
    <row r="111" spans="1:36" x14ac:dyDescent="0.25">
      <c r="A111" s="11" t="s">
        <v>309</v>
      </c>
      <c r="B111" s="12" t="s">
        <v>302</v>
      </c>
      <c r="C111" s="11" t="s">
        <v>41</v>
      </c>
      <c r="D111" s="11" t="s">
        <v>66</v>
      </c>
      <c r="E111" s="11" t="s">
        <v>67</v>
      </c>
      <c r="F111" s="11" t="s">
        <v>457</v>
      </c>
      <c r="G111" s="11" t="s">
        <v>43</v>
      </c>
      <c r="H111" s="11" t="s">
        <v>314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315</v>
      </c>
      <c r="P111" s="11" t="s">
        <v>316</v>
      </c>
      <c r="Q111" s="13">
        <v>15.18</v>
      </c>
      <c r="R111" s="13">
        <v>0</v>
      </c>
      <c r="S111" s="13">
        <v>15.18</v>
      </c>
      <c r="T111" s="13">
        <v>0</v>
      </c>
      <c r="U111" s="11" t="s">
        <v>45</v>
      </c>
      <c r="V111" s="13">
        <v>0</v>
      </c>
      <c r="W111" s="13">
        <v>0</v>
      </c>
      <c r="X111" s="11" t="s">
        <v>45</v>
      </c>
      <c r="Y111" s="13">
        <v>0</v>
      </c>
      <c r="Z111" s="13">
        <v>0</v>
      </c>
      <c r="AA111" s="11" t="s">
        <v>45</v>
      </c>
      <c r="AB111" s="13">
        <v>0</v>
      </c>
      <c r="AC111" s="13">
        <v>0</v>
      </c>
      <c r="AD111" s="11" t="s">
        <v>45</v>
      </c>
      <c r="AE111" s="13">
        <v>0</v>
      </c>
      <c r="AF111" s="13">
        <v>0</v>
      </c>
      <c r="AG111" s="12" t="s">
        <v>42</v>
      </c>
      <c r="AH111" s="11" t="s">
        <v>42</v>
      </c>
      <c r="AI111" s="12" t="s">
        <v>42</v>
      </c>
      <c r="AJ111" s="11" t="s">
        <v>42</v>
      </c>
    </row>
    <row r="112" spans="1:36" x14ac:dyDescent="0.25">
      <c r="A112" s="11" t="s">
        <v>311</v>
      </c>
      <c r="B112" s="12" t="s">
        <v>302</v>
      </c>
      <c r="C112" s="11" t="s">
        <v>41</v>
      </c>
      <c r="D112" s="11" t="s">
        <v>66</v>
      </c>
      <c r="E112" s="11" t="s">
        <v>67</v>
      </c>
      <c r="F112" s="11" t="s">
        <v>457</v>
      </c>
      <c r="G112" s="11" t="s">
        <v>43</v>
      </c>
      <c r="H112" s="11" t="s">
        <v>318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50</v>
      </c>
      <c r="P112" s="11" t="s">
        <v>42</v>
      </c>
      <c r="Q112" s="13">
        <v>513.01839999999993</v>
      </c>
      <c r="R112" s="13">
        <v>0</v>
      </c>
      <c r="S112" s="13">
        <v>462.90640000000002</v>
      </c>
      <c r="T112" s="13">
        <v>0</v>
      </c>
      <c r="U112" s="11" t="s">
        <v>45</v>
      </c>
      <c r="V112" s="13">
        <v>0</v>
      </c>
      <c r="W112" s="13">
        <v>43.2</v>
      </c>
      <c r="X112" s="11" t="s">
        <v>45</v>
      </c>
      <c r="Y112" s="13">
        <v>6.9119999999999999</v>
      </c>
      <c r="Z112" s="13">
        <v>0</v>
      </c>
      <c r="AA112" s="11" t="s">
        <v>45</v>
      </c>
      <c r="AB112" s="13">
        <v>0</v>
      </c>
      <c r="AC112" s="13">
        <v>0</v>
      </c>
      <c r="AD112" s="11" t="s">
        <v>45</v>
      </c>
      <c r="AE112" s="13">
        <v>0</v>
      </c>
      <c r="AF112" s="13">
        <v>0</v>
      </c>
      <c r="AG112" s="12" t="s">
        <v>42</v>
      </c>
      <c r="AH112" s="11" t="s">
        <v>42</v>
      </c>
      <c r="AI112" s="12" t="s">
        <v>42</v>
      </c>
      <c r="AJ112" s="11" t="s">
        <v>42</v>
      </c>
    </row>
    <row r="113" spans="1:36" x14ac:dyDescent="0.25">
      <c r="A113" s="11" t="s">
        <v>313</v>
      </c>
      <c r="B113" s="12" t="s">
        <v>302</v>
      </c>
      <c r="C113" s="11" t="s">
        <v>41</v>
      </c>
      <c r="D113" s="11" t="s">
        <v>76</v>
      </c>
      <c r="E113" s="11" t="s">
        <v>77</v>
      </c>
      <c r="F113" s="11" t="s">
        <v>474</v>
      </c>
      <c r="G113" s="11" t="s">
        <v>43</v>
      </c>
      <c r="H113" s="11" t="s">
        <v>320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50</v>
      </c>
      <c r="P113" s="11" t="s">
        <v>42</v>
      </c>
      <c r="Q113" s="13">
        <v>962.60232200000007</v>
      </c>
      <c r="R113" s="13">
        <v>0</v>
      </c>
      <c r="S113" s="13">
        <v>806.04260000000033</v>
      </c>
      <c r="T113" s="13">
        <v>0</v>
      </c>
      <c r="U113" s="11" t="s">
        <v>45</v>
      </c>
      <c r="V113" s="13">
        <v>0</v>
      </c>
      <c r="W113" s="13">
        <v>134.96525</v>
      </c>
      <c r="X113" s="11" t="s">
        <v>45</v>
      </c>
      <c r="Y113" s="13">
        <v>21.594471999999996</v>
      </c>
      <c r="Z113" s="13">
        <v>0</v>
      </c>
      <c r="AA113" s="11" t="s">
        <v>45</v>
      </c>
      <c r="AB113" s="13">
        <v>0</v>
      </c>
      <c r="AC113" s="13">
        <v>0</v>
      </c>
      <c r="AD113" s="11" t="s">
        <v>45</v>
      </c>
      <c r="AE113" s="13">
        <v>0</v>
      </c>
      <c r="AF113" s="13">
        <v>0</v>
      </c>
      <c r="AG113" s="12" t="s">
        <v>42</v>
      </c>
      <c r="AH113" s="11" t="s">
        <v>42</v>
      </c>
      <c r="AI113" s="12" t="s">
        <v>42</v>
      </c>
      <c r="AJ113" s="11" t="s">
        <v>42</v>
      </c>
    </row>
    <row r="114" spans="1:36" x14ac:dyDescent="0.25">
      <c r="A114" s="11" t="s">
        <v>317</v>
      </c>
      <c r="B114" s="12" t="s">
        <v>322</v>
      </c>
      <c r="C114" s="11" t="s">
        <v>41</v>
      </c>
      <c r="D114" s="11" t="s">
        <v>47</v>
      </c>
      <c r="E114" s="11" t="s">
        <v>48</v>
      </c>
      <c r="F114" s="11" t="s">
        <v>413</v>
      </c>
      <c r="G114" s="11" t="s">
        <v>43</v>
      </c>
      <c r="H114" s="11" t="s">
        <v>323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50</v>
      </c>
      <c r="P114" s="11" t="s">
        <v>42</v>
      </c>
      <c r="Q114" s="13">
        <v>2508.84629</v>
      </c>
      <c r="R114" s="13">
        <v>0</v>
      </c>
      <c r="S114" s="13">
        <v>1607.086850000001</v>
      </c>
      <c r="T114" s="13">
        <v>0</v>
      </c>
      <c r="U114" s="11" t="s">
        <v>45</v>
      </c>
      <c r="V114" s="13">
        <v>0</v>
      </c>
      <c r="W114" s="13">
        <v>777.37890000000004</v>
      </c>
      <c r="X114" s="11" t="s">
        <v>44</v>
      </c>
      <c r="Y114" s="13">
        <v>124.38053999999997</v>
      </c>
      <c r="Z114" s="13">
        <v>0</v>
      </c>
      <c r="AA114" s="11" t="s">
        <v>45</v>
      </c>
      <c r="AB114" s="13">
        <v>0</v>
      </c>
      <c r="AC114" s="13">
        <v>0</v>
      </c>
      <c r="AD114" s="11" t="s">
        <v>45</v>
      </c>
      <c r="AE114" s="13">
        <v>0</v>
      </c>
      <c r="AF114" s="13">
        <v>0</v>
      </c>
      <c r="AG114" s="12" t="s">
        <v>42</v>
      </c>
      <c r="AH114" s="11" t="s">
        <v>42</v>
      </c>
      <c r="AI114" s="12" t="s">
        <v>42</v>
      </c>
      <c r="AJ114" s="11" t="s">
        <v>42</v>
      </c>
    </row>
    <row r="115" spans="1:36" x14ac:dyDescent="0.25">
      <c r="A115" s="11" t="s">
        <v>319</v>
      </c>
      <c r="B115" s="12" t="s">
        <v>322</v>
      </c>
      <c r="C115" s="11" t="s">
        <v>41</v>
      </c>
      <c r="D115" s="11" t="s">
        <v>47</v>
      </c>
      <c r="E115" s="11" t="s">
        <v>48</v>
      </c>
      <c r="F115" s="11" t="s">
        <v>413</v>
      </c>
      <c r="G115" s="11" t="s">
        <v>70</v>
      </c>
      <c r="H115" s="11" t="s">
        <v>42</v>
      </c>
      <c r="I115" s="13" t="s">
        <v>325</v>
      </c>
      <c r="J115" s="13" t="s">
        <v>42</v>
      </c>
      <c r="K115" s="13" t="s">
        <v>326</v>
      </c>
      <c r="L115" s="13" t="s">
        <v>322</v>
      </c>
      <c r="M115" s="13">
        <v>64</v>
      </c>
      <c r="N115" s="11" t="s">
        <v>72</v>
      </c>
      <c r="O115" s="11" t="s">
        <v>327</v>
      </c>
      <c r="P115" s="11" t="s">
        <v>328</v>
      </c>
      <c r="Q115" s="13">
        <v>-27.84</v>
      </c>
      <c r="R115" s="13">
        <v>0</v>
      </c>
      <c r="S115" s="13">
        <v>0</v>
      </c>
      <c r="T115" s="13">
        <v>0</v>
      </c>
      <c r="U115" s="11" t="s">
        <v>45</v>
      </c>
      <c r="V115" s="13">
        <v>0</v>
      </c>
      <c r="W115" s="13">
        <v>-24</v>
      </c>
      <c r="X115" s="11" t="s">
        <v>44</v>
      </c>
      <c r="Y115" s="13">
        <v>-3.84</v>
      </c>
      <c r="Z115" s="13">
        <v>0</v>
      </c>
      <c r="AA115" s="11" t="s">
        <v>45</v>
      </c>
      <c r="AB115" s="13">
        <v>0</v>
      </c>
      <c r="AC115" s="13">
        <v>0</v>
      </c>
      <c r="AD115" s="11" t="s">
        <v>45</v>
      </c>
      <c r="AE115" s="13">
        <v>0</v>
      </c>
      <c r="AF115" s="13">
        <v>0</v>
      </c>
      <c r="AG115" s="12" t="s">
        <v>42</v>
      </c>
      <c r="AH115" s="11" t="s">
        <v>42</v>
      </c>
      <c r="AI115" s="12" t="s">
        <v>42</v>
      </c>
      <c r="AJ115" s="11" t="s">
        <v>42</v>
      </c>
    </row>
    <row r="116" spans="1:36" x14ac:dyDescent="0.25">
      <c r="A116" s="11" t="s">
        <v>321</v>
      </c>
      <c r="B116" s="12" t="s">
        <v>322</v>
      </c>
      <c r="C116" s="11" t="s">
        <v>41</v>
      </c>
      <c r="D116" s="11" t="s">
        <v>47</v>
      </c>
      <c r="E116" s="11" t="s">
        <v>48</v>
      </c>
      <c r="F116" s="11" t="s">
        <v>413</v>
      </c>
      <c r="G116" s="11" t="s">
        <v>70</v>
      </c>
      <c r="H116" s="11" t="s">
        <v>42</v>
      </c>
      <c r="I116" s="13" t="s">
        <v>330</v>
      </c>
      <c r="J116" s="13" t="s">
        <v>42</v>
      </c>
      <c r="K116" s="13" t="s">
        <v>331</v>
      </c>
      <c r="L116" s="13" t="s">
        <v>322</v>
      </c>
      <c r="M116" s="13">
        <v>14.89</v>
      </c>
      <c r="N116" s="11" t="s">
        <v>72</v>
      </c>
      <c r="O116" s="11" t="s">
        <v>332</v>
      </c>
      <c r="P116" s="11" t="s">
        <v>333</v>
      </c>
      <c r="Q116" s="13">
        <v>-5.95</v>
      </c>
      <c r="R116" s="13">
        <v>0</v>
      </c>
      <c r="S116" s="13">
        <v>-5.95</v>
      </c>
      <c r="T116" s="13">
        <v>0</v>
      </c>
      <c r="U116" s="11" t="s">
        <v>45</v>
      </c>
      <c r="V116" s="13">
        <v>0</v>
      </c>
      <c r="W116" s="13">
        <v>0</v>
      </c>
      <c r="X116" s="11" t="s">
        <v>45</v>
      </c>
      <c r="Y116" s="13">
        <v>0</v>
      </c>
      <c r="Z116" s="13">
        <v>0</v>
      </c>
      <c r="AA116" s="11" t="s">
        <v>45</v>
      </c>
      <c r="AB116" s="13">
        <v>0</v>
      </c>
      <c r="AC116" s="13">
        <v>0</v>
      </c>
      <c r="AD116" s="11" t="s">
        <v>45</v>
      </c>
      <c r="AE116" s="13">
        <v>0</v>
      </c>
      <c r="AF116" s="13">
        <v>0</v>
      </c>
      <c r="AG116" s="12" t="s">
        <v>42</v>
      </c>
      <c r="AH116" s="11" t="s">
        <v>42</v>
      </c>
      <c r="AI116" s="12" t="s">
        <v>42</v>
      </c>
      <c r="AJ116" s="11" t="s">
        <v>42</v>
      </c>
    </row>
    <row r="117" spans="1:36" x14ac:dyDescent="0.25">
      <c r="A117" s="11" t="s">
        <v>324</v>
      </c>
      <c r="B117" s="12" t="s">
        <v>322</v>
      </c>
      <c r="C117" s="11" t="s">
        <v>41</v>
      </c>
      <c r="D117" s="11" t="s">
        <v>58</v>
      </c>
      <c r="E117" s="11" t="s">
        <v>59</v>
      </c>
      <c r="F117" s="11" t="s">
        <v>428</v>
      </c>
      <c r="G117" s="11" t="s">
        <v>43</v>
      </c>
      <c r="H117" s="11" t="s">
        <v>335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50</v>
      </c>
      <c r="P117" s="11" t="s">
        <v>42</v>
      </c>
      <c r="Q117" s="13">
        <v>1696.1689500000007</v>
      </c>
      <c r="R117" s="13">
        <v>0</v>
      </c>
      <c r="S117" s="13">
        <v>1332.1197000000004</v>
      </c>
      <c r="T117" s="13">
        <v>0</v>
      </c>
      <c r="U117" s="11" t="s">
        <v>45</v>
      </c>
      <c r="V117" s="13">
        <v>0</v>
      </c>
      <c r="W117" s="13">
        <v>313.83555000000007</v>
      </c>
      <c r="X117" s="11" t="s">
        <v>45</v>
      </c>
      <c r="Y117" s="13">
        <v>50.213699999999996</v>
      </c>
      <c r="Z117" s="13">
        <v>0</v>
      </c>
      <c r="AA117" s="11" t="s">
        <v>45</v>
      </c>
      <c r="AB117" s="13">
        <v>0</v>
      </c>
      <c r="AC117" s="13">
        <v>0</v>
      </c>
      <c r="AD117" s="11" t="s">
        <v>45</v>
      </c>
      <c r="AE117" s="13">
        <v>0</v>
      </c>
      <c r="AF117" s="13">
        <v>0</v>
      </c>
      <c r="AG117" s="12" t="s">
        <v>42</v>
      </c>
      <c r="AH117" s="11" t="s">
        <v>42</v>
      </c>
      <c r="AI117" s="12" t="s">
        <v>42</v>
      </c>
      <c r="AJ117" s="11" t="s">
        <v>42</v>
      </c>
    </row>
    <row r="118" spans="1:36" x14ac:dyDescent="0.25">
      <c r="A118" s="11" t="s">
        <v>329</v>
      </c>
      <c r="B118" s="12" t="s">
        <v>322</v>
      </c>
      <c r="C118" s="11" t="s">
        <v>41</v>
      </c>
      <c r="D118" s="11" t="s">
        <v>62</v>
      </c>
      <c r="E118" s="11" t="s">
        <v>63</v>
      </c>
      <c r="F118" s="11" t="s">
        <v>443</v>
      </c>
      <c r="G118" s="11" t="s">
        <v>43</v>
      </c>
      <c r="H118" s="11" t="s">
        <v>337</v>
      </c>
      <c r="I118" s="13" t="s">
        <v>42</v>
      </c>
      <c r="J118" s="13" t="s">
        <v>42</v>
      </c>
      <c r="K118" s="13" t="s">
        <v>42</v>
      </c>
      <c r="L118" s="13" t="s">
        <v>42</v>
      </c>
      <c r="M118" s="13">
        <v>0</v>
      </c>
      <c r="N118" s="11" t="s">
        <v>42</v>
      </c>
      <c r="O118" s="11" t="s">
        <v>50</v>
      </c>
      <c r="P118" s="11" t="s">
        <v>42</v>
      </c>
      <c r="Q118" s="13">
        <v>738.80735000000027</v>
      </c>
      <c r="R118" s="13">
        <v>0</v>
      </c>
      <c r="S118" s="13">
        <v>530.00419999999997</v>
      </c>
      <c r="T118" s="13">
        <v>0</v>
      </c>
      <c r="U118" s="11" t="s">
        <v>45</v>
      </c>
      <c r="V118" s="13">
        <v>0</v>
      </c>
      <c r="W118" s="13">
        <v>180.00265000000002</v>
      </c>
      <c r="X118" s="11" t="s">
        <v>45</v>
      </c>
      <c r="Y118" s="13">
        <v>28.800499999999996</v>
      </c>
      <c r="Z118" s="13">
        <v>0</v>
      </c>
      <c r="AA118" s="11" t="s">
        <v>45</v>
      </c>
      <c r="AB118" s="13">
        <v>0</v>
      </c>
      <c r="AC118" s="13">
        <v>0</v>
      </c>
      <c r="AD118" s="11" t="s">
        <v>45</v>
      </c>
      <c r="AE118" s="13">
        <v>0</v>
      </c>
      <c r="AF118" s="13">
        <v>0</v>
      </c>
      <c r="AG118" s="12" t="s">
        <v>42</v>
      </c>
      <c r="AH118" s="11" t="s">
        <v>42</v>
      </c>
      <c r="AI118" s="12" t="s">
        <v>42</v>
      </c>
      <c r="AJ118" s="11" t="s">
        <v>42</v>
      </c>
    </row>
    <row r="119" spans="1:36" x14ac:dyDescent="0.25">
      <c r="A119" s="11" t="s">
        <v>334</v>
      </c>
      <c r="B119" s="12" t="s">
        <v>322</v>
      </c>
      <c r="C119" s="11" t="s">
        <v>41</v>
      </c>
      <c r="D119" s="11" t="s">
        <v>66</v>
      </c>
      <c r="E119" s="11" t="s">
        <v>67</v>
      </c>
      <c r="F119" s="11" t="s">
        <v>458</v>
      </c>
      <c r="G119" s="11" t="s">
        <v>43</v>
      </c>
      <c r="H119" s="11" t="s">
        <v>339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340</v>
      </c>
      <c r="P119" s="11" t="s">
        <v>341</v>
      </c>
      <c r="Q119" s="13">
        <v>12.31</v>
      </c>
      <c r="R119" s="13">
        <v>0</v>
      </c>
      <c r="S119" s="13">
        <v>12.31</v>
      </c>
      <c r="T119" s="13">
        <v>0</v>
      </c>
      <c r="U119" s="11" t="s">
        <v>45</v>
      </c>
      <c r="V119" s="13">
        <v>0</v>
      </c>
      <c r="W119" s="13">
        <v>0</v>
      </c>
      <c r="X119" s="11" t="s">
        <v>45</v>
      </c>
      <c r="Y119" s="13">
        <v>0</v>
      </c>
      <c r="Z119" s="13">
        <v>0</v>
      </c>
      <c r="AA119" s="11" t="s">
        <v>45</v>
      </c>
      <c r="AB119" s="13">
        <v>0</v>
      </c>
      <c r="AC119" s="13">
        <v>0</v>
      </c>
      <c r="AD119" s="11" t="s">
        <v>45</v>
      </c>
      <c r="AE119" s="13">
        <v>0</v>
      </c>
      <c r="AF119" s="13">
        <v>0</v>
      </c>
      <c r="AG119" s="12" t="s">
        <v>42</v>
      </c>
      <c r="AH119" s="11" t="s">
        <v>42</v>
      </c>
      <c r="AI119" s="12" t="s">
        <v>42</v>
      </c>
      <c r="AJ119" s="11" t="s">
        <v>42</v>
      </c>
    </row>
    <row r="120" spans="1:36" x14ac:dyDescent="0.25">
      <c r="A120" s="11" t="s">
        <v>336</v>
      </c>
      <c r="B120" s="12" t="s">
        <v>322</v>
      </c>
      <c r="C120" s="11" t="s">
        <v>41</v>
      </c>
      <c r="D120" s="11" t="s">
        <v>66</v>
      </c>
      <c r="E120" s="11" t="s">
        <v>67</v>
      </c>
      <c r="F120" s="11" t="s">
        <v>458</v>
      </c>
      <c r="G120" s="11" t="s">
        <v>43</v>
      </c>
      <c r="H120" s="11" t="s">
        <v>343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344</v>
      </c>
      <c r="P120" s="11" t="s">
        <v>345</v>
      </c>
      <c r="Q120" s="13">
        <v>22.250050000000002</v>
      </c>
      <c r="R120" s="13">
        <v>0</v>
      </c>
      <c r="S120" s="13">
        <v>16.79805</v>
      </c>
      <c r="T120" s="13">
        <v>4.7</v>
      </c>
      <c r="U120" s="11" t="s">
        <v>44</v>
      </c>
      <c r="V120" s="13">
        <v>0.752</v>
      </c>
      <c r="W120" s="13">
        <v>0</v>
      </c>
      <c r="X120" s="11" t="s">
        <v>45</v>
      </c>
      <c r="Y120" s="13">
        <v>0</v>
      </c>
      <c r="Z120" s="13">
        <v>0</v>
      </c>
      <c r="AA120" s="11" t="s">
        <v>45</v>
      </c>
      <c r="AB120" s="13">
        <v>0</v>
      </c>
      <c r="AC120" s="13">
        <v>0</v>
      </c>
      <c r="AD120" s="11" t="s">
        <v>45</v>
      </c>
      <c r="AE120" s="13">
        <v>0</v>
      </c>
      <c r="AF120" s="13">
        <v>0</v>
      </c>
      <c r="AG120" s="12" t="s">
        <v>42</v>
      </c>
      <c r="AH120" s="11" t="s">
        <v>42</v>
      </c>
      <c r="AI120" s="12" t="s">
        <v>42</v>
      </c>
      <c r="AJ120" s="11" t="s">
        <v>42</v>
      </c>
    </row>
    <row r="121" spans="1:36" x14ac:dyDescent="0.25">
      <c r="A121" s="11" t="s">
        <v>338</v>
      </c>
      <c r="B121" s="12" t="s">
        <v>322</v>
      </c>
      <c r="C121" s="11" t="s">
        <v>41</v>
      </c>
      <c r="D121" s="11" t="s">
        <v>66</v>
      </c>
      <c r="E121" s="11" t="s">
        <v>67</v>
      </c>
      <c r="F121" s="11" t="s">
        <v>458</v>
      </c>
      <c r="G121" s="11" t="s">
        <v>43</v>
      </c>
      <c r="H121" s="11" t="s">
        <v>347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50</v>
      </c>
      <c r="P121" s="11" t="s">
        <v>42</v>
      </c>
      <c r="Q121" s="13">
        <v>228.57019999999997</v>
      </c>
      <c r="R121" s="13">
        <v>0</v>
      </c>
      <c r="S121" s="13">
        <v>122.52979999999997</v>
      </c>
      <c r="T121" s="13">
        <v>0</v>
      </c>
      <c r="U121" s="11" t="s">
        <v>45</v>
      </c>
      <c r="V121" s="13">
        <v>0</v>
      </c>
      <c r="W121" s="13">
        <v>91.414099999999991</v>
      </c>
      <c r="X121" s="11" t="s">
        <v>44</v>
      </c>
      <c r="Y121" s="13">
        <v>14.626300000000001</v>
      </c>
      <c r="Z121" s="13">
        <v>0</v>
      </c>
      <c r="AA121" s="11" t="s">
        <v>45</v>
      </c>
      <c r="AB121" s="13">
        <v>0</v>
      </c>
      <c r="AC121" s="13">
        <v>0</v>
      </c>
      <c r="AD121" s="11" t="s">
        <v>45</v>
      </c>
      <c r="AE121" s="13">
        <v>0</v>
      </c>
      <c r="AF121" s="13">
        <v>0</v>
      </c>
      <c r="AG121" s="12" t="s">
        <v>42</v>
      </c>
      <c r="AH121" s="11" t="s">
        <v>42</v>
      </c>
      <c r="AI121" s="12" t="s">
        <v>42</v>
      </c>
      <c r="AJ121" s="11" t="s">
        <v>42</v>
      </c>
    </row>
    <row r="122" spans="1:36" x14ac:dyDescent="0.25">
      <c r="A122" s="11" t="s">
        <v>342</v>
      </c>
      <c r="B122" s="12" t="s">
        <v>322</v>
      </c>
      <c r="C122" s="11" t="s">
        <v>41</v>
      </c>
      <c r="D122" s="11" t="s">
        <v>66</v>
      </c>
      <c r="E122" s="11" t="s">
        <v>67</v>
      </c>
      <c r="F122" s="11" t="s">
        <v>458</v>
      </c>
      <c r="G122" s="11" t="s">
        <v>43</v>
      </c>
      <c r="H122" s="11" t="s">
        <v>349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350</v>
      </c>
      <c r="P122" s="11" t="s">
        <v>351</v>
      </c>
      <c r="Q122" s="13">
        <v>30.499199999999998</v>
      </c>
      <c r="R122" s="13">
        <v>0</v>
      </c>
      <c r="S122" s="13">
        <v>25.43</v>
      </c>
      <c r="T122" s="13">
        <v>4.37</v>
      </c>
      <c r="U122" s="11" t="s">
        <v>44</v>
      </c>
      <c r="V122" s="13">
        <v>0.69920000000000004</v>
      </c>
      <c r="W122" s="13">
        <v>0</v>
      </c>
      <c r="X122" s="11" t="s">
        <v>45</v>
      </c>
      <c r="Y122" s="13">
        <v>0</v>
      </c>
      <c r="Z122" s="13">
        <v>0</v>
      </c>
      <c r="AA122" s="11" t="s">
        <v>45</v>
      </c>
      <c r="AB122" s="13">
        <v>0</v>
      </c>
      <c r="AC122" s="13">
        <v>0</v>
      </c>
      <c r="AD122" s="11" t="s">
        <v>45</v>
      </c>
      <c r="AE122" s="13">
        <v>0</v>
      </c>
      <c r="AF122" s="13">
        <v>0</v>
      </c>
      <c r="AG122" s="12" t="s">
        <v>42</v>
      </c>
      <c r="AH122" s="11" t="s">
        <v>42</v>
      </c>
      <c r="AI122" s="12" t="s">
        <v>42</v>
      </c>
      <c r="AJ122" s="11" t="s">
        <v>42</v>
      </c>
    </row>
    <row r="123" spans="1:36" x14ac:dyDescent="0.25">
      <c r="A123" s="11" t="s">
        <v>346</v>
      </c>
      <c r="B123" s="12" t="s">
        <v>322</v>
      </c>
      <c r="C123" s="11" t="s">
        <v>41</v>
      </c>
      <c r="D123" s="11" t="s">
        <v>66</v>
      </c>
      <c r="E123" s="11" t="s">
        <v>67</v>
      </c>
      <c r="F123" s="11" t="s">
        <v>458</v>
      </c>
      <c r="G123" s="11" t="s">
        <v>43</v>
      </c>
      <c r="H123" s="11" t="s">
        <v>353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50</v>
      </c>
      <c r="P123" s="11" t="s">
        <v>42</v>
      </c>
      <c r="Q123" s="13">
        <v>445.13884999999999</v>
      </c>
      <c r="R123" s="13">
        <v>0</v>
      </c>
      <c r="S123" s="13">
        <v>390.79674999999997</v>
      </c>
      <c r="T123" s="13">
        <v>0</v>
      </c>
      <c r="U123" s="11" t="s">
        <v>45</v>
      </c>
      <c r="V123" s="13">
        <v>0</v>
      </c>
      <c r="W123" s="13">
        <v>46.846600000000002</v>
      </c>
      <c r="X123" s="11" t="s">
        <v>45</v>
      </c>
      <c r="Y123" s="13">
        <v>7.4954999999999998</v>
      </c>
      <c r="Z123" s="13">
        <v>0</v>
      </c>
      <c r="AA123" s="11" t="s">
        <v>45</v>
      </c>
      <c r="AB123" s="13">
        <v>0</v>
      </c>
      <c r="AC123" s="13">
        <v>0</v>
      </c>
      <c r="AD123" s="11" t="s">
        <v>45</v>
      </c>
      <c r="AE123" s="13">
        <v>0</v>
      </c>
      <c r="AF123" s="13">
        <v>0</v>
      </c>
      <c r="AG123" s="12" t="s">
        <v>42</v>
      </c>
      <c r="AH123" s="11" t="s">
        <v>42</v>
      </c>
      <c r="AI123" s="12" t="s">
        <v>42</v>
      </c>
      <c r="AJ123" s="11" t="s">
        <v>42</v>
      </c>
    </row>
    <row r="124" spans="1:36" x14ac:dyDescent="0.25">
      <c r="A124" s="11" t="s">
        <v>348</v>
      </c>
      <c r="B124" s="12" t="s">
        <v>355</v>
      </c>
      <c r="C124" s="11" t="s">
        <v>41</v>
      </c>
      <c r="D124" s="11" t="s">
        <v>47</v>
      </c>
      <c r="E124" s="11" t="s">
        <v>48</v>
      </c>
      <c r="F124" s="11" t="s">
        <v>414</v>
      </c>
      <c r="G124" s="11" t="s">
        <v>43</v>
      </c>
      <c r="H124" s="11" t="s">
        <v>356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50</v>
      </c>
      <c r="P124" s="11" t="s">
        <v>42</v>
      </c>
      <c r="Q124" s="13">
        <v>2726.7924280000002</v>
      </c>
      <c r="R124" s="13">
        <v>0</v>
      </c>
      <c r="S124" s="13">
        <v>1907.31305</v>
      </c>
      <c r="T124" s="13">
        <v>0</v>
      </c>
      <c r="U124" s="11" t="s">
        <v>45</v>
      </c>
      <c r="V124" s="13">
        <v>0</v>
      </c>
      <c r="W124" s="13">
        <v>706.44764999999984</v>
      </c>
      <c r="X124" s="11" t="s">
        <v>45</v>
      </c>
      <c r="Y124" s="13">
        <v>113.031728</v>
      </c>
      <c r="Z124" s="13">
        <v>0</v>
      </c>
      <c r="AA124" s="11" t="s">
        <v>45</v>
      </c>
      <c r="AB124" s="13">
        <v>0</v>
      </c>
      <c r="AC124" s="13">
        <v>0</v>
      </c>
      <c r="AD124" s="11" t="s">
        <v>45</v>
      </c>
      <c r="AE124" s="13">
        <v>0</v>
      </c>
      <c r="AF124" s="13">
        <v>0</v>
      </c>
      <c r="AG124" s="12" t="s">
        <v>42</v>
      </c>
      <c r="AH124" s="11" t="s">
        <v>42</v>
      </c>
      <c r="AI124" s="12" t="s">
        <v>42</v>
      </c>
      <c r="AJ124" s="11" t="s">
        <v>42</v>
      </c>
    </row>
    <row r="125" spans="1:36" x14ac:dyDescent="0.25">
      <c r="A125" s="11" t="s">
        <v>352</v>
      </c>
      <c r="B125" s="12" t="s">
        <v>355</v>
      </c>
      <c r="C125" s="11" t="s">
        <v>41</v>
      </c>
      <c r="D125" s="11" t="s">
        <v>58</v>
      </c>
      <c r="E125" s="11" t="s">
        <v>59</v>
      </c>
      <c r="F125" s="11" t="s">
        <v>429</v>
      </c>
      <c r="G125" s="11" t="s">
        <v>43</v>
      </c>
      <c r="H125" s="11" t="s">
        <v>358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50</v>
      </c>
      <c r="P125" s="11" t="s">
        <v>42</v>
      </c>
      <c r="Q125" s="13">
        <v>1529.7878179999998</v>
      </c>
      <c r="R125" s="13">
        <v>0</v>
      </c>
      <c r="S125" s="13">
        <v>1109.4514500000002</v>
      </c>
      <c r="T125" s="13">
        <v>0</v>
      </c>
      <c r="U125" s="11" t="s">
        <v>45</v>
      </c>
      <c r="V125" s="13">
        <v>0</v>
      </c>
      <c r="W125" s="13">
        <v>362.35890000000001</v>
      </c>
      <c r="X125" s="11" t="s">
        <v>45</v>
      </c>
      <c r="Y125" s="13">
        <v>57.977468000000002</v>
      </c>
      <c r="Z125" s="13">
        <v>0</v>
      </c>
      <c r="AA125" s="11" t="s">
        <v>45</v>
      </c>
      <c r="AB125" s="13">
        <v>0</v>
      </c>
      <c r="AC125" s="13">
        <v>0</v>
      </c>
      <c r="AD125" s="11" t="s">
        <v>45</v>
      </c>
      <c r="AE125" s="13">
        <v>0</v>
      </c>
      <c r="AF125" s="13">
        <v>0</v>
      </c>
      <c r="AG125" s="12" t="s">
        <v>42</v>
      </c>
      <c r="AH125" s="11" t="s">
        <v>42</v>
      </c>
      <c r="AI125" s="12" t="s">
        <v>42</v>
      </c>
      <c r="AJ125" s="11" t="s">
        <v>42</v>
      </c>
    </row>
    <row r="126" spans="1:36" x14ac:dyDescent="0.25">
      <c r="A126" s="11" t="s">
        <v>354</v>
      </c>
      <c r="B126" s="12" t="s">
        <v>355</v>
      </c>
      <c r="C126" s="11" t="s">
        <v>41</v>
      </c>
      <c r="D126" s="11" t="s">
        <v>62</v>
      </c>
      <c r="E126" s="11" t="s">
        <v>63</v>
      </c>
      <c r="F126" s="11" t="s">
        <v>444</v>
      </c>
      <c r="G126" s="11" t="s">
        <v>43</v>
      </c>
      <c r="H126" s="11" t="s">
        <v>360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50</v>
      </c>
      <c r="P126" s="11" t="s">
        <v>42</v>
      </c>
      <c r="Q126" s="13">
        <v>282.72174999999999</v>
      </c>
      <c r="R126" s="13">
        <v>0</v>
      </c>
      <c r="S126" s="13">
        <v>226.93504999999999</v>
      </c>
      <c r="T126" s="13">
        <v>0</v>
      </c>
      <c r="U126" s="11" t="s">
        <v>45</v>
      </c>
      <c r="V126" s="13">
        <v>0</v>
      </c>
      <c r="W126" s="13">
        <v>48.091999999999999</v>
      </c>
      <c r="X126" s="11" t="s">
        <v>45</v>
      </c>
      <c r="Y126" s="13">
        <v>7.6946999999999992</v>
      </c>
      <c r="Z126" s="13">
        <v>0</v>
      </c>
      <c r="AA126" s="11" t="s">
        <v>45</v>
      </c>
      <c r="AB126" s="13">
        <v>0</v>
      </c>
      <c r="AC126" s="13">
        <v>0</v>
      </c>
      <c r="AD126" s="11" t="s">
        <v>45</v>
      </c>
      <c r="AE126" s="13">
        <v>0</v>
      </c>
      <c r="AF126" s="13">
        <v>0</v>
      </c>
      <c r="AG126" s="12" t="s">
        <v>42</v>
      </c>
      <c r="AH126" s="11" t="s">
        <v>42</v>
      </c>
      <c r="AI126" s="12" t="s">
        <v>42</v>
      </c>
      <c r="AJ126" s="11" t="s">
        <v>42</v>
      </c>
    </row>
    <row r="127" spans="1:36" x14ac:dyDescent="0.25">
      <c r="A127" s="11" t="s">
        <v>357</v>
      </c>
      <c r="B127" s="12" t="s">
        <v>355</v>
      </c>
      <c r="C127" s="11" t="s">
        <v>41</v>
      </c>
      <c r="D127" s="11" t="s">
        <v>62</v>
      </c>
      <c r="E127" s="11" t="s">
        <v>63</v>
      </c>
      <c r="F127" s="11" t="s">
        <v>444</v>
      </c>
      <c r="G127" s="11" t="s">
        <v>43</v>
      </c>
      <c r="H127" s="11" t="s">
        <v>362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363</v>
      </c>
      <c r="P127" s="11" t="s">
        <v>364</v>
      </c>
      <c r="Q127" s="13">
        <v>6.52</v>
      </c>
      <c r="R127" s="13">
        <v>0</v>
      </c>
      <c r="S127" s="13">
        <v>6.52</v>
      </c>
      <c r="T127" s="13">
        <v>0</v>
      </c>
      <c r="U127" s="11" t="s">
        <v>45</v>
      </c>
      <c r="V127" s="13">
        <v>0</v>
      </c>
      <c r="W127" s="13">
        <v>0</v>
      </c>
      <c r="X127" s="11" t="s">
        <v>45</v>
      </c>
      <c r="Y127" s="13">
        <v>0</v>
      </c>
      <c r="Z127" s="13">
        <v>0</v>
      </c>
      <c r="AA127" s="11" t="s">
        <v>45</v>
      </c>
      <c r="AB127" s="13">
        <v>0</v>
      </c>
      <c r="AC127" s="13">
        <v>0</v>
      </c>
      <c r="AD127" s="11" t="s">
        <v>45</v>
      </c>
      <c r="AE127" s="13">
        <v>0</v>
      </c>
      <c r="AF127" s="13">
        <v>0</v>
      </c>
      <c r="AG127" s="12" t="s">
        <v>42</v>
      </c>
      <c r="AH127" s="11" t="s">
        <v>42</v>
      </c>
      <c r="AI127" s="12" t="s">
        <v>42</v>
      </c>
      <c r="AJ127" s="11" t="s">
        <v>42</v>
      </c>
    </row>
    <row r="128" spans="1:36" x14ac:dyDescent="0.25">
      <c r="A128" s="11" t="s">
        <v>359</v>
      </c>
      <c r="B128" s="12" t="s">
        <v>355</v>
      </c>
      <c r="C128" s="11" t="s">
        <v>41</v>
      </c>
      <c r="D128" s="11" t="s">
        <v>62</v>
      </c>
      <c r="E128" s="11" t="s">
        <v>63</v>
      </c>
      <c r="F128" s="11" t="s">
        <v>444</v>
      </c>
      <c r="G128" s="11" t="s">
        <v>43</v>
      </c>
      <c r="H128" s="11" t="s">
        <v>366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50</v>
      </c>
      <c r="P128" s="11" t="s">
        <v>42</v>
      </c>
      <c r="Q128" s="13">
        <v>1534.8142499999997</v>
      </c>
      <c r="R128" s="13">
        <v>0</v>
      </c>
      <c r="S128" s="13">
        <v>1061.2460999999998</v>
      </c>
      <c r="T128" s="13">
        <v>0</v>
      </c>
      <c r="U128" s="11" t="s">
        <v>45</v>
      </c>
      <c r="V128" s="13">
        <v>0</v>
      </c>
      <c r="W128" s="13">
        <v>408.24834999999996</v>
      </c>
      <c r="X128" s="11" t="s">
        <v>45</v>
      </c>
      <c r="Y128" s="13">
        <v>65.319800000000015</v>
      </c>
      <c r="Z128" s="13">
        <v>0</v>
      </c>
      <c r="AA128" s="11" t="s">
        <v>45</v>
      </c>
      <c r="AB128" s="13">
        <v>0</v>
      </c>
      <c r="AC128" s="13">
        <v>0</v>
      </c>
      <c r="AD128" s="11" t="s">
        <v>45</v>
      </c>
      <c r="AE128" s="13">
        <v>0</v>
      </c>
      <c r="AF128" s="13">
        <v>0</v>
      </c>
      <c r="AG128" s="12" t="s">
        <v>42</v>
      </c>
      <c r="AH128" s="11" t="s">
        <v>42</v>
      </c>
      <c r="AI128" s="12" t="s">
        <v>42</v>
      </c>
      <c r="AJ128" s="11" t="s">
        <v>42</v>
      </c>
    </row>
    <row r="129" spans="1:36" x14ac:dyDescent="0.25">
      <c r="A129" s="11" t="s">
        <v>361</v>
      </c>
      <c r="B129" s="12" t="s">
        <v>355</v>
      </c>
      <c r="C129" s="11" t="s">
        <v>41</v>
      </c>
      <c r="D129" s="11" t="s">
        <v>66</v>
      </c>
      <c r="E129" s="11" t="s">
        <v>67</v>
      </c>
      <c r="F129" s="11" t="s">
        <v>459</v>
      </c>
      <c r="G129" s="11" t="s">
        <v>43</v>
      </c>
      <c r="H129" s="11" t="s">
        <v>368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50</v>
      </c>
      <c r="P129" s="11" t="s">
        <v>42</v>
      </c>
      <c r="Q129" s="13">
        <v>1072.3508499999998</v>
      </c>
      <c r="R129" s="13">
        <v>0</v>
      </c>
      <c r="S129" s="13">
        <v>721.01995000000011</v>
      </c>
      <c r="T129" s="13">
        <v>0</v>
      </c>
      <c r="U129" s="11" t="s">
        <v>45</v>
      </c>
      <c r="V129" s="13">
        <v>0</v>
      </c>
      <c r="W129" s="13">
        <v>302.87139999999994</v>
      </c>
      <c r="X129" s="11" t="s">
        <v>44</v>
      </c>
      <c r="Y129" s="13">
        <v>48.459499999999998</v>
      </c>
      <c r="Z129" s="13">
        <v>0</v>
      </c>
      <c r="AA129" s="11" t="s">
        <v>45</v>
      </c>
      <c r="AB129" s="13">
        <v>0</v>
      </c>
      <c r="AC129" s="13">
        <v>0</v>
      </c>
      <c r="AD129" s="11" t="s">
        <v>45</v>
      </c>
      <c r="AE129" s="13">
        <v>0</v>
      </c>
      <c r="AF129" s="13">
        <v>0</v>
      </c>
      <c r="AG129" s="12" t="s">
        <v>42</v>
      </c>
      <c r="AH129" s="11" t="s">
        <v>42</v>
      </c>
      <c r="AI129" s="12" t="s">
        <v>42</v>
      </c>
      <c r="AJ129" s="11" t="s">
        <v>42</v>
      </c>
    </row>
    <row r="130" spans="1:36" x14ac:dyDescent="0.25">
      <c r="A130" s="11" t="s">
        <v>365</v>
      </c>
      <c r="B130" s="12" t="s">
        <v>355</v>
      </c>
      <c r="C130" s="11" t="s">
        <v>41</v>
      </c>
      <c r="D130" s="11" t="s">
        <v>76</v>
      </c>
      <c r="E130" s="11" t="s">
        <v>77</v>
      </c>
      <c r="F130" s="11" t="s">
        <v>475</v>
      </c>
      <c r="G130" s="11" t="s">
        <v>43</v>
      </c>
      <c r="H130" s="11" t="s">
        <v>370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50</v>
      </c>
      <c r="P130" s="11" t="s">
        <v>42</v>
      </c>
      <c r="Q130" s="13">
        <v>105.84545</v>
      </c>
      <c r="R130" s="13">
        <v>0</v>
      </c>
      <c r="S130" s="13">
        <v>87.285449999999997</v>
      </c>
      <c r="T130" s="13">
        <v>0</v>
      </c>
      <c r="U130" s="11" t="s">
        <v>45</v>
      </c>
      <c r="V130" s="13">
        <v>0</v>
      </c>
      <c r="W130" s="13">
        <v>16</v>
      </c>
      <c r="X130" s="11" t="s">
        <v>45</v>
      </c>
      <c r="Y130" s="13">
        <v>2.56</v>
      </c>
      <c r="Z130" s="13">
        <v>0</v>
      </c>
      <c r="AA130" s="11" t="s">
        <v>45</v>
      </c>
      <c r="AB130" s="13">
        <v>0</v>
      </c>
      <c r="AC130" s="13">
        <v>0</v>
      </c>
      <c r="AD130" s="11" t="s">
        <v>45</v>
      </c>
      <c r="AE130" s="13">
        <v>0</v>
      </c>
      <c r="AF130" s="13">
        <v>0</v>
      </c>
      <c r="AG130" s="12" t="s">
        <v>42</v>
      </c>
      <c r="AH130" s="11" t="s">
        <v>42</v>
      </c>
      <c r="AI130" s="12" t="s">
        <v>42</v>
      </c>
      <c r="AJ130" s="11" t="s">
        <v>42</v>
      </c>
    </row>
    <row r="131" spans="1:36" x14ac:dyDescent="0.25">
      <c r="A131" s="11" t="s">
        <v>367</v>
      </c>
      <c r="B131" s="11" t="s">
        <v>355</v>
      </c>
      <c r="C131" s="11" t="s">
        <v>41</v>
      </c>
      <c r="D131" s="11" t="s">
        <v>477</v>
      </c>
      <c r="E131" s="11" t="s">
        <v>478</v>
      </c>
      <c r="F131" s="11" t="s">
        <v>492</v>
      </c>
      <c r="G131" s="11" t="s">
        <v>43</v>
      </c>
      <c r="H131" s="11" t="s">
        <v>493</v>
      </c>
      <c r="I131" s="13"/>
      <c r="J131" s="13"/>
      <c r="K131" s="13"/>
      <c r="L131" s="13"/>
      <c r="M131" s="13"/>
      <c r="N131" s="11"/>
      <c r="O131" s="11" t="s">
        <v>50</v>
      </c>
      <c r="P131" s="11"/>
      <c r="Q131" s="13">
        <f>+S131+W131+Y131+AC131+AE131</f>
        <v>1978.8300000000002</v>
      </c>
      <c r="R131" s="13">
        <v>0</v>
      </c>
      <c r="S131" s="13">
        <v>1341.21</v>
      </c>
      <c r="T131" s="13">
        <v>0</v>
      </c>
      <c r="U131" s="11" t="s">
        <v>44</v>
      </c>
      <c r="V131" s="13">
        <v>0</v>
      </c>
      <c r="W131" s="13">
        <v>549.66999999999996</v>
      </c>
      <c r="X131" s="11"/>
      <c r="Y131" s="13">
        <v>87.95</v>
      </c>
      <c r="Z131" s="13">
        <v>0</v>
      </c>
      <c r="AA131" s="11"/>
      <c r="AB131" s="13">
        <v>0</v>
      </c>
      <c r="AC131" s="13">
        <v>0</v>
      </c>
      <c r="AD131" s="11" t="s">
        <v>69</v>
      </c>
      <c r="AE131" s="13">
        <v>0</v>
      </c>
      <c r="AF131" s="13">
        <v>0</v>
      </c>
      <c r="AG131" s="12"/>
      <c r="AH131" s="11"/>
      <c r="AI131" s="12"/>
      <c r="AJ131" s="11"/>
    </row>
    <row r="132" spans="1:36" x14ac:dyDescent="0.25">
      <c r="A132" s="11" t="s">
        <v>369</v>
      </c>
      <c r="B132" s="11" t="s">
        <v>355</v>
      </c>
      <c r="C132" s="11" t="s">
        <v>41</v>
      </c>
      <c r="D132" s="11" t="s">
        <v>477</v>
      </c>
      <c r="E132" s="11" t="s">
        <v>478</v>
      </c>
      <c r="F132" s="11" t="s">
        <v>492</v>
      </c>
      <c r="G132" s="11" t="s">
        <v>70</v>
      </c>
      <c r="H132" s="11"/>
      <c r="I132" s="11" t="s">
        <v>494</v>
      </c>
      <c r="J132" s="13"/>
      <c r="K132" s="13"/>
      <c r="L132" s="13"/>
      <c r="M132" s="13"/>
      <c r="N132" s="11"/>
      <c r="O132" s="11" t="s">
        <v>50</v>
      </c>
      <c r="P132" s="11"/>
      <c r="Q132" s="13">
        <f>+S132+W132+Y132</f>
        <v>-0.17</v>
      </c>
      <c r="R132" s="13">
        <v>0</v>
      </c>
      <c r="S132" s="13">
        <v>-0.17</v>
      </c>
      <c r="T132" s="13">
        <v>0</v>
      </c>
      <c r="U132" s="11" t="s">
        <v>44</v>
      </c>
      <c r="V132" s="13">
        <v>0</v>
      </c>
      <c r="W132" s="13">
        <v>0</v>
      </c>
      <c r="X132" s="11"/>
      <c r="Y132" s="13">
        <v>0</v>
      </c>
      <c r="Z132" s="13">
        <v>0</v>
      </c>
      <c r="AA132" s="11"/>
      <c r="AB132" s="13">
        <v>0</v>
      </c>
      <c r="AC132" s="13">
        <v>0</v>
      </c>
      <c r="AD132" s="11"/>
      <c r="AE132" s="13">
        <v>0</v>
      </c>
      <c r="AF132" s="13">
        <v>0</v>
      </c>
      <c r="AG132" s="12"/>
      <c r="AH132" s="11"/>
      <c r="AI132" s="12"/>
      <c r="AJ132" s="11"/>
    </row>
    <row r="133" spans="1:36" x14ac:dyDescent="0.25">
      <c r="A133" s="11" t="s">
        <v>371</v>
      </c>
      <c r="B133" s="12" t="s">
        <v>372</v>
      </c>
      <c r="C133" s="11" t="s">
        <v>41</v>
      </c>
      <c r="D133" s="11" t="s">
        <v>47</v>
      </c>
      <c r="E133" s="11" t="s">
        <v>48</v>
      </c>
      <c r="F133" s="11" t="s">
        <v>415</v>
      </c>
      <c r="G133" s="11" t="s">
        <v>43</v>
      </c>
      <c r="H133" s="11" t="s">
        <v>374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50</v>
      </c>
      <c r="P133" s="11" t="s">
        <v>42</v>
      </c>
      <c r="Q133" s="13">
        <v>2699.4663159999991</v>
      </c>
      <c r="R133" s="13">
        <v>0</v>
      </c>
      <c r="S133" s="13">
        <v>2112.0366499999986</v>
      </c>
      <c r="T133" s="13">
        <v>0</v>
      </c>
      <c r="U133" s="11" t="s">
        <v>45</v>
      </c>
      <c r="V133" s="13">
        <v>0</v>
      </c>
      <c r="W133" s="13">
        <v>506.40484999999995</v>
      </c>
      <c r="X133" s="11" t="s">
        <v>45</v>
      </c>
      <c r="Y133" s="13">
        <v>81.024816000000001</v>
      </c>
      <c r="Z133" s="13">
        <v>0</v>
      </c>
      <c r="AA133" s="11" t="s">
        <v>45</v>
      </c>
      <c r="AB133" s="13">
        <v>0</v>
      </c>
      <c r="AC133" s="13">
        <v>0</v>
      </c>
      <c r="AD133" s="11" t="s">
        <v>45</v>
      </c>
      <c r="AE133" s="13">
        <v>0</v>
      </c>
      <c r="AF133" s="13">
        <v>0</v>
      </c>
      <c r="AG133" s="12" t="s">
        <v>42</v>
      </c>
      <c r="AH133" s="11" t="s">
        <v>42</v>
      </c>
      <c r="AI133" s="12" t="s">
        <v>42</v>
      </c>
      <c r="AJ133" s="11" t="s">
        <v>42</v>
      </c>
    </row>
    <row r="134" spans="1:36" x14ac:dyDescent="0.25">
      <c r="A134" s="11" t="s">
        <v>373</v>
      </c>
      <c r="B134" s="12" t="s">
        <v>372</v>
      </c>
      <c r="C134" s="11" t="s">
        <v>41</v>
      </c>
      <c r="D134" s="11" t="s">
        <v>58</v>
      </c>
      <c r="E134" s="11" t="s">
        <v>59</v>
      </c>
      <c r="F134" s="11" t="s">
        <v>430</v>
      </c>
      <c r="G134" s="11" t="s">
        <v>43</v>
      </c>
      <c r="H134" s="11" t="s">
        <v>376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50</v>
      </c>
      <c r="P134" s="11" t="s">
        <v>42</v>
      </c>
      <c r="Q134" s="13">
        <v>1945.6280579999998</v>
      </c>
      <c r="R134" s="13">
        <v>0</v>
      </c>
      <c r="S134" s="13">
        <v>1567.7255</v>
      </c>
      <c r="T134" s="13">
        <v>0</v>
      </c>
      <c r="U134" s="11" t="s">
        <v>45</v>
      </c>
      <c r="V134" s="13">
        <v>0</v>
      </c>
      <c r="W134" s="13">
        <v>325.77805000000001</v>
      </c>
      <c r="X134" s="11" t="s">
        <v>44</v>
      </c>
      <c r="Y134" s="13">
        <v>52.124507999999999</v>
      </c>
      <c r="Z134" s="13">
        <v>0</v>
      </c>
      <c r="AA134" s="11" t="s">
        <v>45</v>
      </c>
      <c r="AB134" s="13">
        <v>0</v>
      </c>
      <c r="AC134" s="13">
        <v>0</v>
      </c>
      <c r="AD134" s="11" t="s">
        <v>45</v>
      </c>
      <c r="AE134" s="13">
        <v>0</v>
      </c>
      <c r="AF134" s="13">
        <v>0</v>
      </c>
      <c r="AG134" s="12" t="s">
        <v>42</v>
      </c>
      <c r="AH134" s="11" t="s">
        <v>42</v>
      </c>
      <c r="AI134" s="12" t="s">
        <v>42</v>
      </c>
      <c r="AJ134" s="11" t="s">
        <v>42</v>
      </c>
    </row>
    <row r="135" spans="1:36" x14ac:dyDescent="0.25">
      <c r="A135" s="11" t="s">
        <v>375</v>
      </c>
      <c r="B135" s="12" t="s">
        <v>372</v>
      </c>
      <c r="C135" s="11" t="s">
        <v>41</v>
      </c>
      <c r="D135" s="11" t="s">
        <v>62</v>
      </c>
      <c r="E135" s="11" t="s">
        <v>63</v>
      </c>
      <c r="F135" s="11" t="s">
        <v>445</v>
      </c>
      <c r="G135" s="11" t="s">
        <v>43</v>
      </c>
      <c r="H135" s="11" t="s">
        <v>378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379</v>
      </c>
      <c r="P135" s="11" t="s">
        <v>380</v>
      </c>
      <c r="Q135" s="13">
        <v>1.68</v>
      </c>
      <c r="R135" s="13">
        <v>0</v>
      </c>
      <c r="S135" s="13">
        <v>1.68</v>
      </c>
      <c r="T135" s="13">
        <v>0</v>
      </c>
      <c r="U135" s="11" t="s">
        <v>45</v>
      </c>
      <c r="V135" s="13">
        <v>0</v>
      </c>
      <c r="W135" s="13">
        <v>0</v>
      </c>
      <c r="X135" s="11" t="s">
        <v>45</v>
      </c>
      <c r="Y135" s="13">
        <v>0</v>
      </c>
      <c r="Z135" s="13">
        <v>0</v>
      </c>
      <c r="AA135" s="11" t="s">
        <v>45</v>
      </c>
      <c r="AB135" s="13">
        <v>0</v>
      </c>
      <c r="AC135" s="13">
        <v>0</v>
      </c>
      <c r="AD135" s="11" t="s">
        <v>45</v>
      </c>
      <c r="AE135" s="13">
        <v>0</v>
      </c>
      <c r="AF135" s="13">
        <v>0</v>
      </c>
      <c r="AG135" s="12" t="s">
        <v>42</v>
      </c>
      <c r="AH135" s="11" t="s">
        <v>42</v>
      </c>
      <c r="AI135" s="12" t="s">
        <v>42</v>
      </c>
      <c r="AJ135" s="11" t="s">
        <v>42</v>
      </c>
    </row>
    <row r="136" spans="1:36" x14ac:dyDescent="0.25">
      <c r="A136" s="11" t="s">
        <v>377</v>
      </c>
      <c r="B136" s="12" t="s">
        <v>372</v>
      </c>
      <c r="C136" s="11" t="s">
        <v>41</v>
      </c>
      <c r="D136" s="11" t="s">
        <v>62</v>
      </c>
      <c r="E136" s="11" t="s">
        <v>63</v>
      </c>
      <c r="F136" s="11" t="s">
        <v>445</v>
      </c>
      <c r="G136" s="11" t="s">
        <v>43</v>
      </c>
      <c r="H136" s="11" t="s">
        <v>382</v>
      </c>
      <c r="I136" s="13" t="s">
        <v>42</v>
      </c>
      <c r="J136" s="13" t="s">
        <v>42</v>
      </c>
      <c r="K136" s="13" t="s">
        <v>42</v>
      </c>
      <c r="L136" s="13" t="s">
        <v>42</v>
      </c>
      <c r="M136" s="13">
        <v>0</v>
      </c>
      <c r="N136" s="11" t="s">
        <v>42</v>
      </c>
      <c r="O136" s="11" t="s">
        <v>383</v>
      </c>
      <c r="P136" s="11" t="s">
        <v>384</v>
      </c>
      <c r="Q136" s="13">
        <v>35.93</v>
      </c>
      <c r="R136" s="13">
        <v>0</v>
      </c>
      <c r="S136" s="13">
        <v>35.93</v>
      </c>
      <c r="T136" s="13">
        <v>0</v>
      </c>
      <c r="U136" s="11" t="s">
        <v>45</v>
      </c>
      <c r="V136" s="13">
        <v>0</v>
      </c>
      <c r="W136" s="13">
        <v>0</v>
      </c>
      <c r="X136" s="11" t="s">
        <v>45</v>
      </c>
      <c r="Y136" s="13">
        <v>0</v>
      </c>
      <c r="Z136" s="13">
        <v>0</v>
      </c>
      <c r="AA136" s="11" t="s">
        <v>45</v>
      </c>
      <c r="AB136" s="13">
        <v>0</v>
      </c>
      <c r="AC136" s="13">
        <v>0</v>
      </c>
      <c r="AD136" s="11" t="s">
        <v>45</v>
      </c>
      <c r="AE136" s="13">
        <v>0</v>
      </c>
      <c r="AF136" s="13">
        <v>0</v>
      </c>
      <c r="AG136" s="12" t="s">
        <v>42</v>
      </c>
      <c r="AH136" s="11" t="s">
        <v>42</v>
      </c>
      <c r="AI136" s="12" t="s">
        <v>42</v>
      </c>
      <c r="AJ136" s="11" t="s">
        <v>42</v>
      </c>
    </row>
    <row r="137" spans="1:36" x14ac:dyDescent="0.25">
      <c r="A137" s="11" t="s">
        <v>381</v>
      </c>
      <c r="B137" s="12" t="s">
        <v>372</v>
      </c>
      <c r="C137" s="11" t="s">
        <v>41</v>
      </c>
      <c r="D137" s="11" t="s">
        <v>62</v>
      </c>
      <c r="E137" s="11" t="s">
        <v>63</v>
      </c>
      <c r="F137" s="11" t="s">
        <v>445</v>
      </c>
      <c r="G137" s="11" t="s">
        <v>43</v>
      </c>
      <c r="H137" s="11" t="s">
        <v>386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50</v>
      </c>
      <c r="P137" s="11" t="s">
        <v>42</v>
      </c>
      <c r="Q137" s="13">
        <v>2537.3270999999995</v>
      </c>
      <c r="R137" s="13">
        <v>0</v>
      </c>
      <c r="S137" s="13">
        <v>2024.3008500000001</v>
      </c>
      <c r="T137" s="13">
        <v>0</v>
      </c>
      <c r="U137" s="11" t="s">
        <v>45</v>
      </c>
      <c r="V137" s="13">
        <v>0</v>
      </c>
      <c r="W137" s="13">
        <v>442.26394999999997</v>
      </c>
      <c r="X137" s="11" t="s">
        <v>44</v>
      </c>
      <c r="Y137" s="13">
        <v>70.762299999999982</v>
      </c>
      <c r="Z137" s="13">
        <v>0</v>
      </c>
      <c r="AA137" s="11" t="s">
        <v>45</v>
      </c>
      <c r="AB137" s="13">
        <v>0</v>
      </c>
      <c r="AC137" s="13">
        <v>0</v>
      </c>
      <c r="AD137" s="11" t="s">
        <v>45</v>
      </c>
      <c r="AE137" s="13">
        <v>0</v>
      </c>
      <c r="AF137" s="13">
        <v>0</v>
      </c>
      <c r="AG137" s="12" t="s">
        <v>42</v>
      </c>
      <c r="AH137" s="11" t="s">
        <v>42</v>
      </c>
      <c r="AI137" s="12" t="s">
        <v>42</v>
      </c>
      <c r="AJ137" s="11" t="s">
        <v>42</v>
      </c>
    </row>
    <row r="138" spans="1:36" x14ac:dyDescent="0.25">
      <c r="A138" s="11" t="s">
        <v>385</v>
      </c>
      <c r="B138" s="12" t="s">
        <v>372</v>
      </c>
      <c r="C138" s="11" t="s">
        <v>41</v>
      </c>
      <c r="D138" s="11" t="s">
        <v>66</v>
      </c>
      <c r="E138" s="11" t="s">
        <v>67</v>
      </c>
      <c r="F138" s="11" t="s">
        <v>460</v>
      </c>
      <c r="G138" s="11" t="s">
        <v>43</v>
      </c>
      <c r="H138" s="11" t="s">
        <v>388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50</v>
      </c>
      <c r="P138" s="11" t="s">
        <v>42</v>
      </c>
      <c r="Q138" s="13">
        <v>1813.9713979999997</v>
      </c>
      <c r="R138" s="13">
        <v>0</v>
      </c>
      <c r="S138" s="13">
        <v>1426.6270000000004</v>
      </c>
      <c r="T138" s="13">
        <v>0</v>
      </c>
      <c r="U138" s="11" t="s">
        <v>45</v>
      </c>
      <c r="V138" s="13">
        <v>0</v>
      </c>
      <c r="W138" s="13">
        <v>333.91755000000001</v>
      </c>
      <c r="X138" s="11" t="s">
        <v>45</v>
      </c>
      <c r="Y138" s="13">
        <v>53.426848</v>
      </c>
      <c r="Z138" s="13">
        <v>0</v>
      </c>
      <c r="AA138" s="11" t="s">
        <v>45</v>
      </c>
      <c r="AB138" s="13">
        <v>0</v>
      </c>
      <c r="AC138" s="13">
        <v>0</v>
      </c>
      <c r="AD138" s="11" t="s">
        <v>45</v>
      </c>
      <c r="AE138" s="13">
        <v>0</v>
      </c>
      <c r="AF138" s="13">
        <v>0</v>
      </c>
      <c r="AG138" s="12" t="s">
        <v>42</v>
      </c>
      <c r="AH138" s="11" t="s">
        <v>42</v>
      </c>
      <c r="AI138" s="12" t="s">
        <v>42</v>
      </c>
      <c r="AJ138" s="11" t="s">
        <v>42</v>
      </c>
    </row>
    <row r="139" spans="1:36" x14ac:dyDescent="0.25">
      <c r="A139" s="11" t="s">
        <v>387</v>
      </c>
      <c r="B139" s="12" t="s">
        <v>372</v>
      </c>
      <c r="C139" s="11" t="s">
        <v>41</v>
      </c>
      <c r="D139" s="11" t="s">
        <v>76</v>
      </c>
      <c r="E139" s="11" t="s">
        <v>77</v>
      </c>
      <c r="F139" s="11" t="s">
        <v>476</v>
      </c>
      <c r="G139" s="11" t="s">
        <v>43</v>
      </c>
      <c r="H139" s="11" t="s">
        <v>390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50</v>
      </c>
      <c r="P139" s="11" t="s">
        <v>42</v>
      </c>
      <c r="Q139" s="13">
        <v>1648.5045499999999</v>
      </c>
      <c r="R139" s="13">
        <v>0</v>
      </c>
      <c r="S139" s="13">
        <v>1314.1247000000003</v>
      </c>
      <c r="T139" s="13">
        <v>0</v>
      </c>
      <c r="U139" s="11" t="s">
        <v>45</v>
      </c>
      <c r="V139" s="13">
        <v>0</v>
      </c>
      <c r="W139" s="13">
        <v>288.25844999999998</v>
      </c>
      <c r="X139" s="11" t="s">
        <v>45</v>
      </c>
      <c r="Y139" s="13">
        <v>46.121400000000001</v>
      </c>
      <c r="Z139" s="13">
        <v>0</v>
      </c>
      <c r="AA139" s="11" t="s">
        <v>45</v>
      </c>
      <c r="AB139" s="13">
        <v>0</v>
      </c>
      <c r="AC139" s="13">
        <v>0</v>
      </c>
      <c r="AD139" s="11" t="s">
        <v>45</v>
      </c>
      <c r="AE139" s="13">
        <v>0</v>
      </c>
      <c r="AF139" s="13">
        <v>0</v>
      </c>
      <c r="AG139" s="12" t="s">
        <v>42</v>
      </c>
      <c r="AH139" s="11" t="s">
        <v>42</v>
      </c>
      <c r="AI139" s="12" t="s">
        <v>42</v>
      </c>
      <c r="AJ139" s="11" t="s">
        <v>42</v>
      </c>
    </row>
    <row r="140" spans="1:36" x14ac:dyDescent="0.25">
      <c r="A140" s="11" t="s">
        <v>389</v>
      </c>
      <c r="B140" s="11" t="s">
        <v>372</v>
      </c>
      <c r="C140" s="11" t="s">
        <v>41</v>
      </c>
      <c r="D140" s="11" t="s">
        <v>477</v>
      </c>
      <c r="E140" s="11" t="s">
        <v>478</v>
      </c>
      <c r="F140" s="11" t="s">
        <v>495</v>
      </c>
      <c r="G140" s="11" t="s">
        <v>43</v>
      </c>
      <c r="H140" s="11" t="s">
        <v>496</v>
      </c>
      <c r="I140" s="13"/>
      <c r="J140" s="13"/>
      <c r="K140" s="13"/>
      <c r="L140" s="13"/>
      <c r="M140" s="13"/>
      <c r="N140" s="11"/>
      <c r="O140" s="11" t="s">
        <v>50</v>
      </c>
      <c r="P140" s="11"/>
      <c r="Q140" s="13">
        <f>+S140+W140+Y140+AC140+AE140</f>
        <v>2634.25</v>
      </c>
      <c r="R140" s="13">
        <v>0</v>
      </c>
      <c r="S140" s="13">
        <v>1855.39</v>
      </c>
      <c r="T140" s="13">
        <v>0</v>
      </c>
      <c r="U140" s="11" t="s">
        <v>44</v>
      </c>
      <c r="V140" s="13">
        <v>0</v>
      </c>
      <c r="W140" s="13">
        <v>671.43</v>
      </c>
      <c r="X140" s="11"/>
      <c r="Y140" s="13">
        <v>107.43</v>
      </c>
      <c r="Z140" s="13">
        <v>0</v>
      </c>
      <c r="AA140" s="11"/>
      <c r="AB140" s="13">
        <v>0</v>
      </c>
      <c r="AC140" s="13">
        <v>0</v>
      </c>
      <c r="AD140" s="11" t="s">
        <v>69</v>
      </c>
      <c r="AE140" s="13">
        <v>0</v>
      </c>
      <c r="AF140" s="13">
        <v>0</v>
      </c>
      <c r="AG140" s="12"/>
      <c r="AH140" s="11"/>
      <c r="AI140" s="12"/>
      <c r="AJ140" s="11"/>
    </row>
    <row r="142" spans="1:36" x14ac:dyDescent="0.25">
      <c r="Q142" s="18">
        <f>SUM(Q2:Q140)</f>
        <v>153717.46402799993</v>
      </c>
      <c r="R142" s="18">
        <f>SUM(R2:R140)</f>
        <v>0</v>
      </c>
      <c r="S142" s="18">
        <f>SUM(S2:S140)</f>
        <v>114848.60329999996</v>
      </c>
      <c r="T142" s="18">
        <f>SUM(T2:T140)</f>
        <v>119.20620000000001</v>
      </c>
      <c r="U142" s="18"/>
      <c r="V142" s="18">
        <f>SUM(V2:V140)</f>
        <v>19.073</v>
      </c>
      <c r="W142" s="18">
        <f>SUM(W2:W140)</f>
        <v>33388.236199999999</v>
      </c>
      <c r="X142" s="18"/>
      <c r="Y142" s="18">
        <f>SUM(Y2:Y140)</f>
        <v>5342.125328000001</v>
      </c>
      <c r="Z142" s="18">
        <f>SUM(Z2:Z140)</f>
        <v>0</v>
      </c>
      <c r="AA142" s="18"/>
      <c r="AB142" s="18">
        <f>SUM(AB2:AB140)</f>
        <v>0</v>
      </c>
      <c r="AC142" s="18">
        <f>SUM(AC2:AC140)</f>
        <v>0.2</v>
      </c>
      <c r="AD142" s="18"/>
      <c r="AE142" s="18">
        <f>SUM(AE2:AE140)</f>
        <v>0.02</v>
      </c>
      <c r="AF142" s="18">
        <f>SUM(AF2:AF140)</f>
        <v>0</v>
      </c>
    </row>
    <row r="144" spans="1:36" x14ac:dyDescent="0.25">
      <c r="J144" s="17" t="s">
        <v>391</v>
      </c>
    </row>
    <row r="146" spans="9:24" x14ac:dyDescent="0.25">
      <c r="J146" s="17" t="s">
        <v>392</v>
      </c>
      <c r="K146" s="17" t="s">
        <v>393</v>
      </c>
      <c r="L146" s="17" t="s">
        <v>394</v>
      </c>
      <c r="U146" s="17"/>
      <c r="X146" s="17"/>
    </row>
    <row r="147" spans="9:24" x14ac:dyDescent="0.25">
      <c r="U147" s="17"/>
      <c r="X147" s="17"/>
    </row>
    <row r="148" spans="9:24" x14ac:dyDescent="0.25">
      <c r="I148" s="17" t="s">
        <v>395</v>
      </c>
      <c r="J148" s="17">
        <f>+S142</f>
        <v>114848.60329999996</v>
      </c>
    </row>
    <row r="150" spans="9:24" x14ac:dyDescent="0.25">
      <c r="I150" s="17" t="s">
        <v>396</v>
      </c>
      <c r="J150" s="17">
        <f>+T142+W142</f>
        <v>33507.4424</v>
      </c>
      <c r="K150" s="17">
        <f>+V142+Y142</f>
        <v>5361.1983280000013</v>
      </c>
    </row>
    <row r="152" spans="9:24" x14ac:dyDescent="0.25">
      <c r="I152" s="17" t="s">
        <v>397</v>
      </c>
      <c r="J152" s="17">
        <f>+AC142</f>
        <v>0.2</v>
      </c>
      <c r="K152" s="17">
        <f>+AE142</f>
        <v>0.02</v>
      </c>
      <c r="L152" s="17">
        <v>0</v>
      </c>
    </row>
    <row r="154" spans="9:24" x14ac:dyDescent="0.25">
      <c r="I154" s="17" t="s">
        <v>398</v>
      </c>
      <c r="J154" s="17">
        <v>0</v>
      </c>
      <c r="K154" s="17">
        <v>0</v>
      </c>
    </row>
    <row r="156" spans="9:24" x14ac:dyDescent="0.25">
      <c r="I156" s="17" t="s">
        <v>399</v>
      </c>
      <c r="J156" s="17">
        <f>+J148+J150+J152</f>
        <v>148356.24569999997</v>
      </c>
      <c r="K156" s="17">
        <f>+K150+K152</f>
        <v>5361.2183280000017</v>
      </c>
      <c r="L156" s="17">
        <v>0</v>
      </c>
    </row>
  </sheetData>
  <autoFilter ref="A7:AJ140"/>
  <sortState ref="A8:AJ140">
    <sortCondition ref="B8:B140"/>
    <sortCondition ref="D8:D14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2021-10-18T14:31:33Z</dcterms:created>
  <dcterms:modified xsi:type="dcterms:W3CDTF">2021-10-20T19:50:06Z</dcterms:modified>
</cp:coreProperties>
</file>