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8_{7784B094-311F-45F0-B763-F83D69CD9BC5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Hoja1!$A$7:$AP$148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4" i="1" l="1"/>
  <c r="J164" i="1"/>
  <c r="K164" i="1"/>
  <c r="L164" i="1"/>
  <c r="K158" i="1"/>
  <c r="J158" i="1"/>
  <c r="J156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8" i="1"/>
  <c r="AL150" i="1" l="1"/>
  <c r="AK150" i="1"/>
  <c r="AI150" i="1"/>
  <c r="AE150" i="1"/>
  <c r="AC150" i="1"/>
  <c r="AB150" i="1"/>
  <c r="Z150" i="1"/>
  <c r="Y150" i="1"/>
  <c r="W150" i="1"/>
  <c r="V150" i="1"/>
  <c r="T150" i="1"/>
  <c r="S150" i="1"/>
  <c r="R150" i="1"/>
  <c r="Q150" i="1"/>
</calcChain>
</file>

<file path=xl/sharedStrings.xml><?xml version="1.0" encoding="utf-8"?>
<sst xmlns="http://schemas.openxmlformats.org/spreadsheetml/2006/main" count="3580" uniqueCount="524">
  <si>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</si>
  <si>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</si>
  <si>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</si>
  <si>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</si>
  <si>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</si>
  <si>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</si>
  <si>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</si>
  <si>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</si>
  <si>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</si>
  <si>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</si>
  <si>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</si>
  <si>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</si>
  <si>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</si>
  <si>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</si>
  <si>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</si>
  <si>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</si>
  <si>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</si>
  <si>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</si>
  <si>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</si>
  <si>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</si>
  <si>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</si>
  <si>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</si>
  <si>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</si>
  <si>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</si>
  <si>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</si>
  <si>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</si>
  <si>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</si>
  <si>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</si>
  <si>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</si>
  <si>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</si>
  <si>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</si>
  <si>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</si>
  <si>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</si>
  <si>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</si>
  <si>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</si>
  <si>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</si>
  <si>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</si>
  <si>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</si>
  <si>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</si>
  <si>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</si>
  <si>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</si>
  <si>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</si>
  <si>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</si>
  <si>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</si>
  <si>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</si>
  <si>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</si>
  <si>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16/1/2022</t>
  </si>
  <si>
    <t>0301</t>
  </si>
  <si>
    <t>001</t>
  </si>
  <si>
    <t>Z1B8026797</t>
  </si>
  <si>
    <t>-</t>
  </si>
  <si>
    <t>FC</t>
  </si>
  <si>
    <t>00138527-00138637</t>
  </si>
  <si>
    <t/>
  </si>
  <si>
    <t>VENTAS NO CONTRIBUYENTES</t>
  </si>
  <si>
    <t>16</t>
  </si>
  <si>
    <t>2</t>
  </si>
  <si>
    <t>002</t>
  </si>
  <si>
    <t>Z1B8026622</t>
  </si>
  <si>
    <t>00016243-00016336</t>
  </si>
  <si>
    <t>3</t>
  </si>
  <si>
    <t>NC</t>
  </si>
  <si>
    <t>00000017</t>
  </si>
  <si>
    <t>00016248</t>
  </si>
  <si>
    <t>VEN</t>
  </si>
  <si>
    <t>JOSE DIAZ</t>
  </si>
  <si>
    <t>V12416863</t>
  </si>
  <si>
    <t>4</t>
  </si>
  <si>
    <t>003</t>
  </si>
  <si>
    <t>Z1B8027648</t>
  </si>
  <si>
    <t>00022855-00022923</t>
  </si>
  <si>
    <t>5</t>
  </si>
  <si>
    <t>00022924</t>
  </si>
  <si>
    <t>RECIDENCIA PARQUES AZUL</t>
  </si>
  <si>
    <t>J-31714745-6</t>
  </si>
  <si>
    <t>6</t>
  </si>
  <si>
    <t>00022925</t>
  </si>
  <si>
    <t>7</t>
  </si>
  <si>
    <t>00022926-00022937</t>
  </si>
  <si>
    <t>8</t>
  </si>
  <si>
    <t>00000046</t>
  </si>
  <si>
    <t>00022901</t>
  </si>
  <si>
    <t>HERNAN MORALES</t>
  </si>
  <si>
    <t>V27735903</t>
  </si>
  <si>
    <t>9</t>
  </si>
  <si>
    <t>004</t>
  </si>
  <si>
    <t>Z1B8026520</t>
  </si>
  <si>
    <t>00003997-00003999</t>
  </si>
  <si>
    <t>10</t>
  </si>
  <si>
    <t>00004000-00004044</t>
  </si>
  <si>
    <t>11</t>
  </si>
  <si>
    <t>005</t>
  </si>
  <si>
    <t>Z1B8026805</t>
  </si>
  <si>
    <t>00299852-00299883</t>
  </si>
  <si>
    <t>17/1/2022</t>
  </si>
  <si>
    <t>15</t>
  </si>
  <si>
    <t>00138638-00138643</t>
  </si>
  <si>
    <t>00138644</t>
  </si>
  <si>
    <t>SAVA COSMETICS C.A</t>
  </si>
  <si>
    <t>J314139118</t>
  </si>
  <si>
    <t>17</t>
  </si>
  <si>
    <t>00138645-00138665</t>
  </si>
  <si>
    <t>18</t>
  </si>
  <si>
    <t>00138666</t>
  </si>
  <si>
    <t>INVERSIONES OIRANOLLIN C.A</t>
  </si>
  <si>
    <t>J408199300</t>
  </si>
  <si>
    <t>19</t>
  </si>
  <si>
    <t>00138667-00138692</t>
  </si>
  <si>
    <t>20</t>
  </si>
  <si>
    <t>00016337-00016426</t>
  </si>
  <si>
    <t>21</t>
  </si>
  <si>
    <t>00022938-00022997</t>
  </si>
  <si>
    <t>22</t>
  </si>
  <si>
    <t>00004045-00004107</t>
  </si>
  <si>
    <t>23</t>
  </si>
  <si>
    <t>00299884-00299897</t>
  </si>
  <si>
    <t>18/1/2022</t>
  </si>
  <si>
    <t>26</t>
  </si>
  <si>
    <t>00138693-00138699</t>
  </si>
  <si>
    <t>27</t>
  </si>
  <si>
    <t>00138700</t>
  </si>
  <si>
    <t>GRUPO TOTAL Y GLOBAL2030</t>
  </si>
  <si>
    <t>J409303446</t>
  </si>
  <si>
    <t>28</t>
  </si>
  <si>
    <t>00138701</t>
  </si>
  <si>
    <t>ROSA OYOLA</t>
  </si>
  <si>
    <t>V812212159</t>
  </si>
  <si>
    <t>29</t>
  </si>
  <si>
    <t>00138702-00138793</t>
  </si>
  <si>
    <t>30</t>
  </si>
  <si>
    <t>00138794</t>
  </si>
  <si>
    <t>AARON CICCOLELLA</t>
  </si>
  <si>
    <t>V142022350</t>
  </si>
  <si>
    <t>31</t>
  </si>
  <si>
    <t>00138795-00138813</t>
  </si>
  <si>
    <t>32</t>
  </si>
  <si>
    <t>00000250</t>
  </si>
  <si>
    <t>00138693</t>
  </si>
  <si>
    <t>YENDHERLY SANCHEZ</t>
  </si>
  <si>
    <t>V19930799</t>
  </si>
  <si>
    <t>33</t>
  </si>
  <si>
    <t>00016427-00016501</t>
  </si>
  <si>
    <t>34</t>
  </si>
  <si>
    <t>00022998-00023057</t>
  </si>
  <si>
    <t>35</t>
  </si>
  <si>
    <t>00004108-00004129</t>
  </si>
  <si>
    <t>36</t>
  </si>
  <si>
    <t>00299898-00299914</t>
  </si>
  <si>
    <t>37</t>
  </si>
  <si>
    <t>00299915</t>
  </si>
  <si>
    <t>PORTU HAMBURGUER</t>
  </si>
  <si>
    <t>J405245379</t>
  </si>
  <si>
    <t>38</t>
  </si>
  <si>
    <t>00299916-00299923</t>
  </si>
  <si>
    <t>39</t>
  </si>
  <si>
    <t>19/1/2022</t>
  </si>
  <si>
    <t>00138814-00138926</t>
  </si>
  <si>
    <t>40</t>
  </si>
  <si>
    <t>00016502-00016584</t>
  </si>
  <si>
    <t>41</t>
  </si>
  <si>
    <t>00023058-00023115</t>
  </si>
  <si>
    <t>42</t>
  </si>
  <si>
    <t>00004130-00004163</t>
  </si>
  <si>
    <t>43</t>
  </si>
  <si>
    <t>20/1/2022</t>
  </si>
  <si>
    <t>00138927-00139035</t>
  </si>
  <si>
    <t>44</t>
  </si>
  <si>
    <t>00016585-00016635</t>
  </si>
  <si>
    <t>45</t>
  </si>
  <si>
    <t>00016636</t>
  </si>
  <si>
    <t>INVERSIONES JRC_x001F_-JEL 2015,C.A</t>
  </si>
  <si>
    <t>J406723126</t>
  </si>
  <si>
    <t>46</t>
  </si>
  <si>
    <t>00016637-00016690</t>
  </si>
  <si>
    <t>47</t>
  </si>
  <si>
    <t>00004164-00004214</t>
  </si>
  <si>
    <t>48</t>
  </si>
  <si>
    <t>21/1/2022</t>
  </si>
  <si>
    <t>00139036-00139145</t>
  </si>
  <si>
    <t>49</t>
  </si>
  <si>
    <t>00016691-00016695</t>
  </si>
  <si>
    <t>50</t>
  </si>
  <si>
    <t>00016696</t>
  </si>
  <si>
    <t>ESQUICITECES ALBERTINA FUENTY</t>
  </si>
  <si>
    <t>J400810400</t>
  </si>
  <si>
    <t>51</t>
  </si>
  <si>
    <t>00016697-00016783</t>
  </si>
  <si>
    <t>52</t>
  </si>
  <si>
    <t>00023116-00023172</t>
  </si>
  <si>
    <t>53</t>
  </si>
  <si>
    <t>00000047</t>
  </si>
  <si>
    <t>00023136</t>
  </si>
  <si>
    <t>JANETH OCHOA</t>
  </si>
  <si>
    <t>V6894331</t>
  </si>
  <si>
    <t>54</t>
  </si>
  <si>
    <t>00004215-00004278</t>
  </si>
  <si>
    <t>55</t>
  </si>
  <si>
    <t>00299924-00299963</t>
  </si>
  <si>
    <t>56</t>
  </si>
  <si>
    <t>00299964</t>
  </si>
  <si>
    <t>CRISTIAM GOMES</t>
  </si>
  <si>
    <t>V112022836</t>
  </si>
  <si>
    <t>57</t>
  </si>
  <si>
    <t>00299965</t>
  </si>
  <si>
    <t>DARWIN</t>
  </si>
  <si>
    <t>V25363012</t>
  </si>
  <si>
    <t>22/1/2022</t>
  </si>
  <si>
    <t>59</t>
  </si>
  <si>
    <t>00139146-00139269</t>
  </si>
  <si>
    <t>60</t>
  </si>
  <si>
    <t>00000251</t>
  </si>
  <si>
    <t>00139263</t>
  </si>
  <si>
    <t>DASVIA MILEBERTH</t>
  </si>
  <si>
    <t>V26191224</t>
  </si>
  <si>
    <t>61</t>
  </si>
  <si>
    <t>00016784-00016878</t>
  </si>
  <si>
    <t>62</t>
  </si>
  <si>
    <t>00023173-00023251</t>
  </si>
  <si>
    <t>63</t>
  </si>
  <si>
    <t>00004279-00004327</t>
  </si>
  <si>
    <t>64</t>
  </si>
  <si>
    <t>00299966-00300012</t>
  </si>
  <si>
    <t>65</t>
  </si>
  <si>
    <t>00000010</t>
  </si>
  <si>
    <t>00299979</t>
  </si>
  <si>
    <t>WOLFGANG GARCIA</t>
  </si>
  <si>
    <t>V6186686</t>
  </si>
  <si>
    <t>66</t>
  </si>
  <si>
    <t>00000011</t>
  </si>
  <si>
    <t>67</t>
  </si>
  <si>
    <t>23/1/2022</t>
  </si>
  <si>
    <t>00139270-00139384</t>
  </si>
  <si>
    <t>68</t>
  </si>
  <si>
    <t>00139385</t>
  </si>
  <si>
    <t>JESSICA ALFONSO</t>
  </si>
  <si>
    <t>V271243944</t>
  </si>
  <si>
    <t>69</t>
  </si>
  <si>
    <t>00139386-00139400</t>
  </si>
  <si>
    <t>70</t>
  </si>
  <si>
    <t>00016879-00016975</t>
  </si>
  <si>
    <t>71</t>
  </si>
  <si>
    <t>00023252-00023320</t>
  </si>
  <si>
    <t>72</t>
  </si>
  <si>
    <t>00004328-00004330</t>
  </si>
  <si>
    <t>73</t>
  </si>
  <si>
    <t>00004331</t>
  </si>
  <si>
    <t>74</t>
  </si>
  <si>
    <t>00004332-00004353</t>
  </si>
  <si>
    <t>75</t>
  </si>
  <si>
    <t>00300013-00300038</t>
  </si>
  <si>
    <t>76</t>
  </si>
  <si>
    <t>24/1/2022</t>
  </si>
  <si>
    <t>00139401-00139513</t>
  </si>
  <si>
    <t>77</t>
  </si>
  <si>
    <t>00016976-00017052</t>
  </si>
  <si>
    <t>78</t>
  </si>
  <si>
    <t>00023321-00023380</t>
  </si>
  <si>
    <t>79</t>
  </si>
  <si>
    <t>00004354-00004396</t>
  </si>
  <si>
    <t>80</t>
  </si>
  <si>
    <t>00300039-00300049</t>
  </si>
  <si>
    <t>25/1/2022</t>
  </si>
  <si>
    <t>83</t>
  </si>
  <si>
    <t>00139514-00139590</t>
  </si>
  <si>
    <t>84</t>
  </si>
  <si>
    <t>00139591</t>
  </si>
  <si>
    <t xml:space="preserve">V112022836 </t>
  </si>
  <si>
    <t>85</t>
  </si>
  <si>
    <t>00139592-00139596</t>
  </si>
  <si>
    <t>86</t>
  </si>
  <si>
    <t>00139597</t>
  </si>
  <si>
    <t>ANANDALYS, C.A</t>
  </si>
  <si>
    <t>J402210558</t>
  </si>
  <si>
    <t>87</t>
  </si>
  <si>
    <t>00139598-00139620</t>
  </si>
  <si>
    <t>88</t>
  </si>
  <si>
    <t>00017053-00017136</t>
  </si>
  <si>
    <t>89</t>
  </si>
  <si>
    <t>00023381-00023425</t>
  </si>
  <si>
    <t>90</t>
  </si>
  <si>
    <t>00004397-00004439</t>
  </si>
  <si>
    <t>91</t>
  </si>
  <si>
    <t>00004440</t>
  </si>
  <si>
    <t>LUIS FELIZ</t>
  </si>
  <si>
    <t>V190019670</t>
  </si>
  <si>
    <t>92</t>
  </si>
  <si>
    <t>00004441</t>
  </si>
  <si>
    <t>HERNANDEZ JOSELIN</t>
  </si>
  <si>
    <t>V13233088</t>
  </si>
  <si>
    <t>93</t>
  </si>
  <si>
    <t>00300050-00300064</t>
  </si>
  <si>
    <t>94</t>
  </si>
  <si>
    <t>26/1/2022</t>
  </si>
  <si>
    <t>00139621-00139736</t>
  </si>
  <si>
    <t>95</t>
  </si>
  <si>
    <t>00017137-00017146</t>
  </si>
  <si>
    <t>96</t>
  </si>
  <si>
    <t>00017147</t>
  </si>
  <si>
    <t>97</t>
  </si>
  <si>
    <t>00017148-00017212</t>
  </si>
  <si>
    <t>98</t>
  </si>
  <si>
    <t>00023426-00023476</t>
  </si>
  <si>
    <t>99</t>
  </si>
  <si>
    <t>00004442-00004495</t>
  </si>
  <si>
    <t>100</t>
  </si>
  <si>
    <t>27/1/2022</t>
  </si>
  <si>
    <t>00139737-00139804</t>
  </si>
  <si>
    <t>101</t>
  </si>
  <si>
    <t>00017213-00017320</t>
  </si>
  <si>
    <t>102</t>
  </si>
  <si>
    <t>00023477-00023568</t>
  </si>
  <si>
    <t>103</t>
  </si>
  <si>
    <t>00023569</t>
  </si>
  <si>
    <t>REPUESTOS Y ACCESORIOS PRODESCO S.A</t>
  </si>
  <si>
    <t>J500229585</t>
  </si>
  <si>
    <t>104</t>
  </si>
  <si>
    <t>00023570-00023582</t>
  </si>
  <si>
    <t>105</t>
  </si>
  <si>
    <t>00004496-00004547</t>
  </si>
  <si>
    <t>106</t>
  </si>
  <si>
    <t>00004548</t>
  </si>
  <si>
    <t>INVERSIONES ABOSOJUN CA</t>
  </si>
  <si>
    <t>J406352438</t>
  </si>
  <si>
    <t>107</t>
  </si>
  <si>
    <t>00004549-00004563</t>
  </si>
  <si>
    <t>28/1/2022</t>
  </si>
  <si>
    <t>110</t>
  </si>
  <si>
    <t>00139805-00139889</t>
  </si>
  <si>
    <t>111</t>
  </si>
  <si>
    <t>00017321-00017412</t>
  </si>
  <si>
    <t>112</t>
  </si>
  <si>
    <t>00000018</t>
  </si>
  <si>
    <t>00017341</t>
  </si>
  <si>
    <t>DEULI RODRIGUEZ</t>
  </si>
  <si>
    <t>V15973004</t>
  </si>
  <si>
    <t>113</t>
  </si>
  <si>
    <t>00023583-00023589</t>
  </si>
  <si>
    <t>114</t>
  </si>
  <si>
    <t>00023590</t>
  </si>
  <si>
    <t>POTRERO SENTELLA</t>
  </si>
  <si>
    <t>V313257036</t>
  </si>
  <si>
    <t>115</t>
  </si>
  <si>
    <t>00023591-00023657</t>
  </si>
  <si>
    <t>116</t>
  </si>
  <si>
    <t>00004564-00004617</t>
  </si>
  <si>
    <t>117</t>
  </si>
  <si>
    <t>00300065-00300108</t>
  </si>
  <si>
    <t>29/1/2022</t>
  </si>
  <si>
    <t>122</t>
  </si>
  <si>
    <t>00139890-00139965</t>
  </si>
  <si>
    <t>123</t>
  </si>
  <si>
    <t>00139966</t>
  </si>
  <si>
    <t>INVERSIONES YASHIRA</t>
  </si>
  <si>
    <t>J500768702</t>
  </si>
  <si>
    <t>124</t>
  </si>
  <si>
    <t>00139967-00140009</t>
  </si>
  <si>
    <t>125</t>
  </si>
  <si>
    <t>00000252</t>
  </si>
  <si>
    <t>00023493</t>
  </si>
  <si>
    <t>FRANCYS BLANCO</t>
  </si>
  <si>
    <t>V11555100</t>
  </si>
  <si>
    <t>126</t>
  </si>
  <si>
    <t>00017413-00017424</t>
  </si>
  <si>
    <t>127</t>
  </si>
  <si>
    <t>00017425</t>
  </si>
  <si>
    <t>PANADREIA LOS TEQUENSE</t>
  </si>
  <si>
    <t>J30500570-2</t>
  </si>
  <si>
    <t>128</t>
  </si>
  <si>
    <t>00017426-00017500</t>
  </si>
  <si>
    <t>129</t>
  </si>
  <si>
    <t>00023658-00023732</t>
  </si>
  <si>
    <t>130</t>
  </si>
  <si>
    <t>00004618-00004627</t>
  </si>
  <si>
    <t>131</t>
  </si>
  <si>
    <t>00004628</t>
  </si>
  <si>
    <t>KEN,S.A</t>
  </si>
  <si>
    <t>J-29987998-3</t>
  </si>
  <si>
    <t>132</t>
  </si>
  <si>
    <t>00004629-00004671</t>
  </si>
  <si>
    <t>133</t>
  </si>
  <si>
    <t>00300109-00300161</t>
  </si>
  <si>
    <t>134</t>
  </si>
  <si>
    <t>30/1/2022</t>
  </si>
  <si>
    <t>00140010-00140083</t>
  </si>
  <si>
    <t>135</t>
  </si>
  <si>
    <t>00140084</t>
  </si>
  <si>
    <t>136</t>
  </si>
  <si>
    <t>00140085-00140114</t>
  </si>
  <si>
    <t>137</t>
  </si>
  <si>
    <t>00140115</t>
  </si>
  <si>
    <t>138</t>
  </si>
  <si>
    <t>00140116-00140134</t>
  </si>
  <si>
    <t>139</t>
  </si>
  <si>
    <t>00017501-00017586</t>
  </si>
  <si>
    <t>140</t>
  </si>
  <si>
    <t>00023733</t>
  </si>
  <si>
    <t>MARISOL RODRIGUEZ</t>
  </si>
  <si>
    <t>V9095994</t>
  </si>
  <si>
    <t>141</t>
  </si>
  <si>
    <t>00023734</t>
  </si>
  <si>
    <t>00023735-00023808</t>
  </si>
  <si>
    <t>00004672-00004723</t>
  </si>
  <si>
    <t>00004724</t>
  </si>
  <si>
    <t>SERVICIOS MIXTOS</t>
  </si>
  <si>
    <t>V401917593</t>
  </si>
  <si>
    <t>00004725-00004740</t>
  </si>
  <si>
    <t>00000012</t>
  </si>
  <si>
    <t>00004706</t>
  </si>
  <si>
    <t>RAFAEL BETANCOURT</t>
  </si>
  <si>
    <t>V8682700</t>
  </si>
  <si>
    <t>00300162-00300179</t>
  </si>
  <si>
    <t>31/1/2022</t>
  </si>
  <si>
    <t>00140135-00140198</t>
  </si>
  <si>
    <t>00017587-00017686</t>
  </si>
  <si>
    <t>00023809-00023848</t>
  </si>
  <si>
    <t>00023849</t>
  </si>
  <si>
    <t>U.E. 24 DE JULIO</t>
  </si>
  <si>
    <t>J-30815766-0</t>
  </si>
  <si>
    <t>00023850-00023881</t>
  </si>
  <si>
    <t>00000048</t>
  </si>
  <si>
    <t>00023851</t>
  </si>
  <si>
    <t>MARIA PARIMA</t>
  </si>
  <si>
    <t>V14481679</t>
  </si>
  <si>
    <t>00004741-00004773</t>
  </si>
  <si>
    <t>00300180-00300194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</si>
  <si>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</si>
  <si>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</si>
  <si>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</si>
  <si>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</si>
  <si>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</si>
  <si>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</si>
  <si>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</si>
  <si>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</si>
  <si>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</si>
  <si>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16-01-22 HASTA 31-01-22</t>
  </si>
  <si>
    <t>1225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</si>
  <si>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</si>
  <si>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</si>
  <si>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</si>
  <si>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</si>
  <si>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</si>
  <si>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</si>
  <si>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</si>
  <si>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</si>
  <si>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</si>
  <si>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</si>
  <si>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</si>
  <si>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</si>
  <si>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</si>
  <si>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</si>
  <si>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0176</t>
  </si>
  <si>
    <t>0177</t>
  </si>
  <si>
    <t>0178</t>
  </si>
  <si>
    <t>0179</t>
  </si>
  <si>
    <t>0180</t>
  </si>
  <si>
    <t>0182</t>
  </si>
  <si>
    <t>0181</t>
  </si>
  <si>
    <t>0183</t>
  </si>
  <si>
    <t>0186</t>
  </si>
  <si>
    <t>0188</t>
  </si>
  <si>
    <t>0189</t>
  </si>
  <si>
    <t>0184</t>
  </si>
  <si>
    <t>0185</t>
  </si>
  <si>
    <t>0187</t>
  </si>
  <si>
    <t>0311</t>
  </si>
  <si>
    <t>0322</t>
  </si>
  <si>
    <t>0312</t>
  </si>
  <si>
    <t>0314</t>
  </si>
  <si>
    <t>0313</t>
  </si>
  <si>
    <t>0321</t>
  </si>
  <si>
    <t>0315</t>
  </si>
  <si>
    <t>0316</t>
  </si>
  <si>
    <t>0317</t>
  </si>
  <si>
    <t>0318</t>
  </si>
  <si>
    <t>0319</t>
  </si>
  <si>
    <t>0320</t>
  </si>
  <si>
    <t>0323</t>
  </si>
  <si>
    <t>0324</t>
  </si>
  <si>
    <t>0068</t>
  </si>
  <si>
    <t>0078</t>
  </si>
  <si>
    <t>0069</t>
  </si>
  <si>
    <t>0070</t>
  </si>
  <si>
    <t>0071</t>
  </si>
  <si>
    <t>0072</t>
  </si>
  <si>
    <t>0073</t>
  </si>
  <si>
    <t>0075</t>
  </si>
  <si>
    <t>0076</t>
  </si>
  <si>
    <t>0077</t>
  </si>
  <si>
    <t>0079</t>
  </si>
  <si>
    <t>0080</t>
  </si>
  <si>
    <t>0081</t>
  </si>
  <si>
    <t>0083</t>
  </si>
  <si>
    <t>0082</t>
  </si>
  <si>
    <t>1255</t>
  </si>
  <si>
    <t>1256</t>
  </si>
  <si>
    <t>1257</t>
  </si>
  <si>
    <t>1258</t>
  </si>
  <si>
    <t>1259</t>
  </si>
  <si>
    <t>1262</t>
  </si>
  <si>
    <t>1263</t>
  </si>
  <si>
    <t>1264</t>
  </si>
  <si>
    <t>1266</t>
  </si>
  <si>
    <t>1267</t>
  </si>
  <si>
    <t>1268</t>
  </si>
  <si>
    <t>1241</t>
  </si>
  <si>
    <t>0190</t>
  </si>
  <si>
    <t>0191</t>
  </si>
  <si>
    <t>0325</t>
  </si>
  <si>
    <t>0084</t>
  </si>
  <si>
    <t>1269</t>
  </si>
  <si>
    <t>12</t>
  </si>
  <si>
    <t>13</t>
  </si>
  <si>
    <t>14</t>
  </si>
  <si>
    <t>24</t>
  </si>
  <si>
    <t>25</t>
  </si>
  <si>
    <t>58</t>
  </si>
  <si>
    <t>81</t>
  </si>
  <si>
    <t>82</t>
  </si>
  <si>
    <t>108</t>
  </si>
  <si>
    <t>109</t>
  </si>
  <si>
    <t>118</t>
  </si>
  <si>
    <t>119</t>
  </si>
  <si>
    <t>120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</si>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</sst>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64"/>
  <sheetViews>
    <sheetView tabSelected="1" topLeftCell="J143" workbookViewId="0">
      <selection activeCell="Q165" sqref="Q165"/>
    </sheetView>
  </sheetViews>
  <sheetFormatPr baseColWidth="10" defaultRowHeight="13.5" customHeight="1" x14ac:dyDescent="0.25"/>
  <cols>
    <col min="1" max="1" width="6.28515625" style="1" bestFit="1" customWidth="1"/>
    <col min="2" max="2" width="9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8" style="1" bestFit="1" customWidth="1"/>
    <col min="16" max="16" width="12.140625" style="1" bestFit="1" customWidth="1"/>
    <col min="17" max="17" width="10.7109375" style="3" bestFit="1" customWidth="1"/>
    <col min="18" max="18" width="5.140625" style="3" customWidth="1"/>
    <col min="19" max="19" width="10.7109375" style="3" bestFit="1" customWidth="1"/>
    <col min="20" max="20" width="7.140625" style="3" customWidth="1"/>
    <col min="21" max="21" width="17" style="1" bestFit="1" customWidth="1"/>
    <col min="22" max="22" width="7.140625" style="3" customWidth="1"/>
    <col min="23" max="23" width="9.7109375" style="3" customWidth="1"/>
    <col min="24" max="24" width="20" style="1" bestFit="1" customWidth="1"/>
    <col min="25" max="25" width="8.7109375" style="3" customWidth="1"/>
    <col min="26" max="26" width="5.140625" style="3" customWidth="1"/>
    <col min="27" max="27" width="18.140625" style="1" bestFit="1" customWidth="1"/>
    <col min="28" max="29" width="5.140625" style="3" customWidth="1"/>
    <col min="30" max="30" width="21.140625" style="1" bestFit="1" customWidth="1"/>
    <col min="31" max="31" width="5.140625" style="3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customWidth="1"/>
    <col min="36" max="36" width="21.5703125" style="1" bestFit="1" customWidth="1"/>
    <col min="37" max="38" width="5.140625" style="3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1.85546875" style="1" bestFit="1" customWidth="1"/>
    <col min="43" max="16384" width="11.42578125" style="4"/>
  </cols>
  <sheetData>
    <row r="2" spans="1:42" s="8" customFormat="1" ht="13.5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ht="13.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ht="13.5" customHeight="1" x14ac:dyDescent="0.25">
      <c r="A4" s="18" t="s">
        <v>434</v>
      </c>
      <c r="B4" s="18"/>
      <c r="C4" s="18"/>
      <c r="D4" s="18"/>
      <c r="E4" s="18"/>
      <c r="F4" s="18"/>
      <c r="G4" s="18"/>
      <c r="H4" s="18"/>
      <c r="I4" s="18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ht="13.5" customHeigh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ht="13.5" customHeigh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ht="15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435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>SUM(S8:AO8)</f>
        <v>3355.6706000000017</v>
      </c>
      <c r="R8" s="15">
        <v>0</v>
      </c>
      <c r="S8" s="15">
        <v>1945.2931000000017</v>
      </c>
      <c r="T8" s="15">
        <v>0</v>
      </c>
      <c r="U8" s="13" t="s">
        <v>50</v>
      </c>
      <c r="V8" s="15">
        <v>0</v>
      </c>
      <c r="W8" s="15">
        <v>1215.8427000000001</v>
      </c>
      <c r="X8" s="13" t="s">
        <v>55</v>
      </c>
      <c r="Y8" s="15">
        <v>194.53479999999999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ht="15" x14ac:dyDescent="0.25">
      <c r="A9" s="13" t="s">
        <v>56</v>
      </c>
      <c r="B9" s="14" t="s">
        <v>46</v>
      </c>
      <c r="C9" s="13" t="s">
        <v>47</v>
      </c>
      <c r="D9" s="13" t="s">
        <v>57</v>
      </c>
      <c r="E9" s="13" t="s">
        <v>58</v>
      </c>
      <c r="F9" s="13" t="s">
        <v>450</v>
      </c>
      <c r="G9" s="13" t="s">
        <v>51</v>
      </c>
      <c r="H9" s="13" t="s">
        <v>59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54</v>
      </c>
      <c r="P9" s="13" t="s">
        <v>53</v>
      </c>
      <c r="Q9" s="15">
        <f>SUM(S9:AO9)</f>
        <v>2135.9991500000001</v>
      </c>
      <c r="R9" s="15">
        <v>0</v>
      </c>
      <c r="S9" s="15">
        <v>1667.9872500000001</v>
      </c>
      <c r="T9" s="15">
        <v>0</v>
      </c>
      <c r="U9" s="13" t="s">
        <v>50</v>
      </c>
      <c r="V9" s="15">
        <v>0</v>
      </c>
      <c r="W9" s="15">
        <v>403.45859999999999</v>
      </c>
      <c r="X9" s="13" t="s">
        <v>50</v>
      </c>
      <c r="Y9" s="15">
        <v>64.553299999999993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ht="15" x14ac:dyDescent="0.25">
      <c r="A10" s="13" t="s">
        <v>60</v>
      </c>
      <c r="B10" s="14" t="s">
        <v>46</v>
      </c>
      <c r="C10" s="13" t="s">
        <v>47</v>
      </c>
      <c r="D10" s="13" t="s">
        <v>57</v>
      </c>
      <c r="E10" s="13" t="s">
        <v>58</v>
      </c>
      <c r="F10" s="13" t="s">
        <v>450</v>
      </c>
      <c r="G10" s="13" t="s">
        <v>61</v>
      </c>
      <c r="H10" s="13" t="s">
        <v>53</v>
      </c>
      <c r="I10" s="15" t="s">
        <v>62</v>
      </c>
      <c r="J10" s="15" t="s">
        <v>53</v>
      </c>
      <c r="K10" s="15" t="s">
        <v>63</v>
      </c>
      <c r="L10" s="15" t="s">
        <v>46</v>
      </c>
      <c r="M10" s="15">
        <v>21.75</v>
      </c>
      <c r="N10" s="13" t="s">
        <v>64</v>
      </c>
      <c r="O10" s="13" t="s">
        <v>65</v>
      </c>
      <c r="P10" s="13" t="s">
        <v>66</v>
      </c>
      <c r="Q10" s="15">
        <f>SUM(S10:AO10)</f>
        <v>-21.754000000000001</v>
      </c>
      <c r="R10" s="15">
        <v>0</v>
      </c>
      <c r="S10" s="15">
        <v>-21.754000000000001</v>
      </c>
      <c r="T10" s="15">
        <v>0</v>
      </c>
      <c r="U10" s="13" t="s">
        <v>50</v>
      </c>
      <c r="V10" s="15">
        <v>0</v>
      </c>
      <c r="W10" s="15">
        <v>0</v>
      </c>
      <c r="X10" s="13" t="s">
        <v>50</v>
      </c>
      <c r="Y10" s="15">
        <v>0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ht="13.5" customHeight="1" x14ac:dyDescent="0.25">
      <c r="A11" s="13" t="s">
        <v>67</v>
      </c>
      <c r="B11" s="14" t="s">
        <v>46</v>
      </c>
      <c r="C11" s="13" t="s">
        <v>47</v>
      </c>
      <c r="D11" s="13" t="s">
        <v>68</v>
      </c>
      <c r="E11" s="13" t="s">
        <v>69</v>
      </c>
      <c r="F11" s="13" t="s">
        <v>464</v>
      </c>
      <c r="G11" s="13" t="s">
        <v>51</v>
      </c>
      <c r="H11" s="13" t="s">
        <v>70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5">
        <f>SUM(S11:AO11)</f>
        <v>1951.2823499999995</v>
      </c>
      <c r="R11" s="15">
        <v>0</v>
      </c>
      <c r="S11" s="15">
        <v>1397.1710499999995</v>
      </c>
      <c r="T11" s="15">
        <v>0</v>
      </c>
      <c r="U11" s="13" t="s">
        <v>50</v>
      </c>
      <c r="V11" s="15">
        <v>0</v>
      </c>
      <c r="W11" s="15">
        <v>477.68209999999999</v>
      </c>
      <c r="X11" s="13" t="s">
        <v>55</v>
      </c>
      <c r="Y11" s="15">
        <v>76.429200000000009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ht="13.5" customHeight="1" x14ac:dyDescent="0.25">
      <c r="A12" s="13" t="s">
        <v>71</v>
      </c>
      <c r="B12" s="14" t="s">
        <v>46</v>
      </c>
      <c r="C12" s="13" t="s">
        <v>47</v>
      </c>
      <c r="D12" s="13" t="s">
        <v>68</v>
      </c>
      <c r="E12" s="13" t="s">
        <v>69</v>
      </c>
      <c r="F12" s="13" t="s">
        <v>464</v>
      </c>
      <c r="G12" s="13" t="s">
        <v>51</v>
      </c>
      <c r="H12" s="13" t="s">
        <v>72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73</v>
      </c>
      <c r="P12" s="13" t="s">
        <v>74</v>
      </c>
      <c r="Q12" s="15">
        <f>SUM(S12:AO12)</f>
        <v>46.225999999999999</v>
      </c>
      <c r="R12" s="15">
        <v>0</v>
      </c>
      <c r="S12" s="15">
        <v>0</v>
      </c>
      <c r="T12" s="15">
        <v>39.85</v>
      </c>
      <c r="U12" s="13" t="s">
        <v>55</v>
      </c>
      <c r="V12" s="15">
        <v>6.3760000000000003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ht="13.5" customHeight="1" x14ac:dyDescent="0.25">
      <c r="A13" s="13" t="s">
        <v>75</v>
      </c>
      <c r="B13" s="14" t="s">
        <v>46</v>
      </c>
      <c r="C13" s="13" t="s">
        <v>47</v>
      </c>
      <c r="D13" s="13" t="s">
        <v>68</v>
      </c>
      <c r="E13" s="13" t="s">
        <v>69</v>
      </c>
      <c r="F13" s="13" t="s">
        <v>464</v>
      </c>
      <c r="G13" s="13" t="s">
        <v>51</v>
      </c>
      <c r="H13" s="13" t="s">
        <v>76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73</v>
      </c>
      <c r="P13" s="13" t="s">
        <v>74</v>
      </c>
      <c r="Q13" s="15">
        <f>SUM(S13:AO13)</f>
        <v>9.0692000000000004</v>
      </c>
      <c r="R13" s="15">
        <v>0</v>
      </c>
      <c r="S13" s="15">
        <v>4.87</v>
      </c>
      <c r="T13" s="15">
        <v>3.62</v>
      </c>
      <c r="U13" s="13" t="s">
        <v>55</v>
      </c>
      <c r="V13" s="15">
        <v>0.57920000000000005</v>
      </c>
      <c r="W13" s="15">
        <v>0</v>
      </c>
      <c r="X13" s="13" t="s">
        <v>50</v>
      </c>
      <c r="Y13" s="15">
        <v>0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ht="13.5" customHeight="1" x14ac:dyDescent="0.25">
      <c r="A14" s="13" t="s">
        <v>77</v>
      </c>
      <c r="B14" s="14" t="s">
        <v>46</v>
      </c>
      <c r="C14" s="13" t="s">
        <v>47</v>
      </c>
      <c r="D14" s="13" t="s">
        <v>68</v>
      </c>
      <c r="E14" s="13" t="s">
        <v>69</v>
      </c>
      <c r="F14" s="13" t="s">
        <v>464</v>
      </c>
      <c r="G14" s="13" t="s">
        <v>51</v>
      </c>
      <c r="H14" s="13" t="s">
        <v>78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54</v>
      </c>
      <c r="P14" s="13" t="s">
        <v>53</v>
      </c>
      <c r="Q14" s="15">
        <f>SUM(S14:AO14)</f>
        <v>272.66789999999997</v>
      </c>
      <c r="R14" s="15">
        <v>0</v>
      </c>
      <c r="S14" s="15">
        <v>144.33709999999999</v>
      </c>
      <c r="T14" s="15">
        <v>0</v>
      </c>
      <c r="U14" s="13" t="s">
        <v>50</v>
      </c>
      <c r="V14" s="15">
        <v>0</v>
      </c>
      <c r="W14" s="15">
        <v>110.63</v>
      </c>
      <c r="X14" s="13" t="s">
        <v>55</v>
      </c>
      <c r="Y14" s="15">
        <v>17.700800000000001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ht="13.5" customHeight="1" x14ac:dyDescent="0.25">
      <c r="A15" s="13" t="s">
        <v>79</v>
      </c>
      <c r="B15" s="14" t="s">
        <v>46</v>
      </c>
      <c r="C15" s="13" t="s">
        <v>47</v>
      </c>
      <c r="D15" s="13" t="s">
        <v>68</v>
      </c>
      <c r="E15" s="13" t="s">
        <v>69</v>
      </c>
      <c r="F15" s="13" t="s">
        <v>464</v>
      </c>
      <c r="G15" s="13" t="s">
        <v>61</v>
      </c>
      <c r="H15" s="13" t="s">
        <v>53</v>
      </c>
      <c r="I15" s="15" t="s">
        <v>80</v>
      </c>
      <c r="J15" s="15" t="s">
        <v>53</v>
      </c>
      <c r="K15" s="15" t="s">
        <v>81</v>
      </c>
      <c r="L15" s="15" t="s">
        <v>46</v>
      </c>
      <c r="M15" s="15">
        <v>9.36</v>
      </c>
      <c r="N15" s="13" t="s">
        <v>64</v>
      </c>
      <c r="O15" s="13" t="s">
        <v>82</v>
      </c>
      <c r="P15" s="13" t="s">
        <v>83</v>
      </c>
      <c r="Q15" s="15">
        <f>SUM(S15:AO15)</f>
        <v>-9.3612000000000002</v>
      </c>
      <c r="R15" s="15">
        <v>0</v>
      </c>
      <c r="S15" s="15">
        <v>0</v>
      </c>
      <c r="T15" s="15">
        <v>0</v>
      </c>
      <c r="U15" s="13" t="s">
        <v>50</v>
      </c>
      <c r="V15" s="15">
        <v>0</v>
      </c>
      <c r="W15" s="15">
        <v>-8.07</v>
      </c>
      <c r="X15" s="13" t="s">
        <v>55</v>
      </c>
      <c r="Y15" s="15">
        <v>-1.2911999999999999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ht="15" x14ac:dyDescent="0.25">
      <c r="A16" s="13" t="s">
        <v>84</v>
      </c>
      <c r="B16" s="14" t="s">
        <v>46</v>
      </c>
      <c r="C16" s="13" t="s">
        <v>47</v>
      </c>
      <c r="D16" s="13" t="s">
        <v>85</v>
      </c>
      <c r="E16" s="13" t="s">
        <v>86</v>
      </c>
      <c r="F16" s="13" t="s">
        <v>478</v>
      </c>
      <c r="G16" s="13" t="s">
        <v>51</v>
      </c>
      <c r="H16" s="13" t="s">
        <v>87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f>SUM(S16:AO16)</f>
        <v>162.7484</v>
      </c>
      <c r="R16" s="15">
        <v>0</v>
      </c>
      <c r="S16" s="15">
        <v>130.58950000000002</v>
      </c>
      <c r="T16" s="15">
        <v>0</v>
      </c>
      <c r="U16" s="13" t="s">
        <v>50</v>
      </c>
      <c r="V16" s="15">
        <v>0</v>
      </c>
      <c r="W16" s="15">
        <v>27.723199999999999</v>
      </c>
      <c r="X16" s="13" t="s">
        <v>50</v>
      </c>
      <c r="Y16" s="15">
        <v>4.4356999999999998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ht="15" x14ac:dyDescent="0.25">
      <c r="A17" s="13" t="s">
        <v>88</v>
      </c>
      <c r="B17" s="14" t="s">
        <v>46</v>
      </c>
      <c r="C17" s="13" t="s">
        <v>47</v>
      </c>
      <c r="D17" s="13" t="s">
        <v>85</v>
      </c>
      <c r="E17" s="13" t="s">
        <v>86</v>
      </c>
      <c r="F17" s="13" t="s">
        <v>478</v>
      </c>
      <c r="G17" s="13" t="s">
        <v>51</v>
      </c>
      <c r="H17" s="13" t="s">
        <v>89</v>
      </c>
      <c r="I17" s="15" t="s">
        <v>53</v>
      </c>
      <c r="J17" s="15" t="s">
        <v>53</v>
      </c>
      <c r="K17" s="15" t="s">
        <v>53</v>
      </c>
      <c r="L17" s="15" t="s">
        <v>53</v>
      </c>
      <c r="M17" s="15">
        <v>0</v>
      </c>
      <c r="N17" s="13" t="s">
        <v>53</v>
      </c>
      <c r="O17" s="13" t="s">
        <v>54</v>
      </c>
      <c r="P17" s="13" t="s">
        <v>53</v>
      </c>
      <c r="Q17" s="15">
        <f>SUM(S17:AO17)</f>
        <v>1372.8251499999994</v>
      </c>
      <c r="R17" s="15">
        <v>0</v>
      </c>
      <c r="S17" s="15">
        <v>1132.6680499999995</v>
      </c>
      <c r="T17" s="15">
        <v>0</v>
      </c>
      <c r="U17" s="13" t="s">
        <v>50</v>
      </c>
      <c r="V17" s="15">
        <v>0</v>
      </c>
      <c r="W17" s="15">
        <v>207.03199999999998</v>
      </c>
      <c r="X17" s="13" t="s">
        <v>55</v>
      </c>
      <c r="Y17" s="15">
        <v>33.125100000000003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ht="15" x14ac:dyDescent="0.25">
      <c r="A18" s="13" t="s">
        <v>90</v>
      </c>
      <c r="B18" s="14" t="s">
        <v>46</v>
      </c>
      <c r="C18" s="13" t="s">
        <v>47</v>
      </c>
      <c r="D18" s="13" t="s">
        <v>91</v>
      </c>
      <c r="E18" s="13" t="s">
        <v>92</v>
      </c>
      <c r="F18" s="13" t="s">
        <v>493</v>
      </c>
      <c r="G18" s="13" t="s">
        <v>51</v>
      </c>
      <c r="H18" s="13" t="s">
        <v>93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>SUM(S18:AO18)</f>
        <v>1044.51575</v>
      </c>
      <c r="R18" s="15">
        <v>0</v>
      </c>
      <c r="S18" s="15">
        <v>790.07725000000005</v>
      </c>
      <c r="T18" s="15">
        <v>0</v>
      </c>
      <c r="U18" s="13" t="s">
        <v>50</v>
      </c>
      <c r="V18" s="15">
        <v>0</v>
      </c>
      <c r="W18" s="15">
        <v>219.34350000000001</v>
      </c>
      <c r="X18" s="13" t="s">
        <v>50</v>
      </c>
      <c r="Y18" s="15">
        <v>35.094999999999999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ht="15" x14ac:dyDescent="0.25">
      <c r="A19" s="13" t="s">
        <v>510</v>
      </c>
      <c r="B19" s="14" t="s">
        <v>94</v>
      </c>
      <c r="C19" s="13" t="s">
        <v>47</v>
      </c>
      <c r="D19" s="13" t="s">
        <v>48</v>
      </c>
      <c r="E19" s="13" t="s">
        <v>49</v>
      </c>
      <c r="F19" s="13" t="s">
        <v>436</v>
      </c>
      <c r="G19" s="13" t="s">
        <v>51</v>
      </c>
      <c r="H19" s="13" t="s">
        <v>96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f>SUM(S19:AO19)</f>
        <v>85.907599999999988</v>
      </c>
      <c r="R19" s="15">
        <v>0</v>
      </c>
      <c r="S19" s="15">
        <v>83.749999999999986</v>
      </c>
      <c r="T19" s="15">
        <v>0</v>
      </c>
      <c r="U19" s="13" t="s">
        <v>50</v>
      </c>
      <c r="V19" s="15">
        <v>0</v>
      </c>
      <c r="W19" s="15">
        <v>1.86</v>
      </c>
      <c r="X19" s="13" t="s">
        <v>50</v>
      </c>
      <c r="Y19" s="15">
        <v>0.29759999999999998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ht="15" x14ac:dyDescent="0.25">
      <c r="A20" s="13" t="s">
        <v>511</v>
      </c>
      <c r="B20" s="14" t="s">
        <v>94</v>
      </c>
      <c r="C20" s="13" t="s">
        <v>47</v>
      </c>
      <c r="D20" s="13" t="s">
        <v>48</v>
      </c>
      <c r="E20" s="13" t="s">
        <v>49</v>
      </c>
      <c r="F20" s="13" t="s">
        <v>436</v>
      </c>
      <c r="G20" s="13" t="s">
        <v>51</v>
      </c>
      <c r="H20" s="13" t="s">
        <v>97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98</v>
      </c>
      <c r="P20" s="13" t="s">
        <v>99</v>
      </c>
      <c r="Q20" s="15">
        <f>SUM(S20:AO20)</f>
        <v>158.47329999999999</v>
      </c>
      <c r="R20" s="15">
        <v>0</v>
      </c>
      <c r="S20" s="15">
        <v>144.07769999999999</v>
      </c>
      <c r="T20" s="15">
        <v>12.41</v>
      </c>
      <c r="U20" s="13" t="s">
        <v>55</v>
      </c>
      <c r="V20" s="15">
        <v>1.9856</v>
      </c>
      <c r="W20" s="15">
        <v>0</v>
      </c>
      <c r="X20" s="13" t="s">
        <v>50</v>
      </c>
      <c r="Y20" s="15">
        <v>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ht="15" x14ac:dyDescent="0.25">
      <c r="A21" s="13" t="s">
        <v>512</v>
      </c>
      <c r="B21" s="14" t="s">
        <v>94</v>
      </c>
      <c r="C21" s="13" t="s">
        <v>47</v>
      </c>
      <c r="D21" s="13" t="s">
        <v>48</v>
      </c>
      <c r="E21" s="13" t="s">
        <v>49</v>
      </c>
      <c r="F21" s="13" t="s">
        <v>436</v>
      </c>
      <c r="G21" s="13" t="s">
        <v>51</v>
      </c>
      <c r="H21" s="13" t="s">
        <v>101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>SUM(S21:AO21)</f>
        <v>386.81209999999999</v>
      </c>
      <c r="R21" s="15">
        <v>0</v>
      </c>
      <c r="S21" s="15">
        <v>307.91399999999999</v>
      </c>
      <c r="T21" s="15">
        <v>0</v>
      </c>
      <c r="U21" s="13" t="s">
        <v>50</v>
      </c>
      <c r="V21" s="15">
        <v>0</v>
      </c>
      <c r="W21" s="15">
        <v>68.015600000000006</v>
      </c>
      <c r="X21" s="13" t="s">
        <v>50</v>
      </c>
      <c r="Y21" s="15">
        <v>10.882499999999999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ht="15" x14ac:dyDescent="0.25">
      <c r="A22" s="13" t="s">
        <v>95</v>
      </c>
      <c r="B22" s="14" t="s">
        <v>94</v>
      </c>
      <c r="C22" s="13" t="s">
        <v>47</v>
      </c>
      <c r="D22" s="13" t="s">
        <v>48</v>
      </c>
      <c r="E22" s="13" t="s">
        <v>49</v>
      </c>
      <c r="F22" s="13" t="s">
        <v>436</v>
      </c>
      <c r="G22" s="13" t="s">
        <v>51</v>
      </c>
      <c r="H22" s="13" t="s">
        <v>103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104</v>
      </c>
      <c r="P22" s="13" t="s">
        <v>105</v>
      </c>
      <c r="Q22" s="15">
        <f>SUM(S22:AO22)</f>
        <v>69.599999999999994</v>
      </c>
      <c r="R22" s="15">
        <v>0</v>
      </c>
      <c r="S22" s="15">
        <v>69.599999999999994</v>
      </c>
      <c r="T22" s="15">
        <v>0</v>
      </c>
      <c r="U22" s="13" t="s">
        <v>50</v>
      </c>
      <c r="V22" s="15">
        <v>0</v>
      </c>
      <c r="W22" s="15">
        <v>0</v>
      </c>
      <c r="X22" s="13" t="s">
        <v>50</v>
      </c>
      <c r="Y22" s="15">
        <v>0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ht="15" x14ac:dyDescent="0.25">
      <c r="A23" s="13" t="s">
        <v>55</v>
      </c>
      <c r="B23" s="14" t="s">
        <v>94</v>
      </c>
      <c r="C23" s="13" t="s">
        <v>47</v>
      </c>
      <c r="D23" s="13" t="s">
        <v>48</v>
      </c>
      <c r="E23" s="13" t="s">
        <v>49</v>
      </c>
      <c r="F23" s="13" t="s">
        <v>436</v>
      </c>
      <c r="G23" s="13" t="s">
        <v>51</v>
      </c>
      <c r="H23" s="13" t="s">
        <v>107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54</v>
      </c>
      <c r="P23" s="13" t="s">
        <v>53</v>
      </c>
      <c r="Q23" s="15">
        <f>SUM(S23:AO23)</f>
        <v>463.52604999999994</v>
      </c>
      <c r="R23" s="15">
        <v>0</v>
      </c>
      <c r="S23" s="15">
        <v>357.20974999999987</v>
      </c>
      <c r="T23" s="15">
        <v>0</v>
      </c>
      <c r="U23" s="13" t="s">
        <v>50</v>
      </c>
      <c r="V23" s="15">
        <v>0</v>
      </c>
      <c r="W23" s="15">
        <v>91.652000000000015</v>
      </c>
      <c r="X23" s="13" t="s">
        <v>50</v>
      </c>
      <c r="Y23" s="15">
        <v>14.664299999999997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ht="15" x14ac:dyDescent="0.25">
      <c r="A24" s="13" t="s">
        <v>100</v>
      </c>
      <c r="B24" s="14" t="s">
        <v>94</v>
      </c>
      <c r="C24" s="13" t="s">
        <v>47</v>
      </c>
      <c r="D24" s="13" t="s">
        <v>57</v>
      </c>
      <c r="E24" s="13" t="s">
        <v>58</v>
      </c>
      <c r="F24" s="13" t="s">
        <v>451</v>
      </c>
      <c r="G24" s="13" t="s">
        <v>51</v>
      </c>
      <c r="H24" s="13" t="s">
        <v>109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>SUM(S24:AO24)</f>
        <v>1971.6518000000005</v>
      </c>
      <c r="R24" s="15">
        <v>0</v>
      </c>
      <c r="S24" s="15">
        <v>1544.0874000000003</v>
      </c>
      <c r="T24" s="15">
        <v>0</v>
      </c>
      <c r="U24" s="13" t="s">
        <v>50</v>
      </c>
      <c r="V24" s="15">
        <v>0</v>
      </c>
      <c r="W24" s="15">
        <v>368.59000000000003</v>
      </c>
      <c r="X24" s="13" t="s">
        <v>50</v>
      </c>
      <c r="Y24" s="15">
        <v>58.974399999999982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ht="13.5" customHeight="1" x14ac:dyDescent="0.25">
      <c r="A25" s="13" t="s">
        <v>102</v>
      </c>
      <c r="B25" s="14" t="s">
        <v>94</v>
      </c>
      <c r="C25" s="13" t="s">
        <v>47</v>
      </c>
      <c r="D25" s="13" t="s">
        <v>68</v>
      </c>
      <c r="E25" s="13" t="s">
        <v>69</v>
      </c>
      <c r="F25" s="13" t="s">
        <v>466</v>
      </c>
      <c r="G25" s="13" t="s">
        <v>51</v>
      </c>
      <c r="H25" s="13" t="s">
        <v>111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>SUM(S25:AO25)</f>
        <v>1725.80945</v>
      </c>
      <c r="R25" s="15">
        <v>0</v>
      </c>
      <c r="S25" s="15">
        <v>1398.8304000000001</v>
      </c>
      <c r="T25" s="15">
        <v>0</v>
      </c>
      <c r="U25" s="13" t="s">
        <v>50</v>
      </c>
      <c r="V25" s="15">
        <v>0</v>
      </c>
      <c r="W25" s="15">
        <v>281.87844999999999</v>
      </c>
      <c r="X25" s="13" t="s">
        <v>50</v>
      </c>
      <c r="Y25" s="15">
        <v>45.100599999999986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ht="15" x14ac:dyDescent="0.25">
      <c r="A26" s="13" t="s">
        <v>106</v>
      </c>
      <c r="B26" s="14" t="s">
        <v>94</v>
      </c>
      <c r="C26" s="13" t="s">
        <v>47</v>
      </c>
      <c r="D26" s="13" t="s">
        <v>85</v>
      </c>
      <c r="E26" s="13" t="s">
        <v>86</v>
      </c>
      <c r="F26" s="13" t="s">
        <v>480</v>
      </c>
      <c r="G26" s="13" t="s">
        <v>51</v>
      </c>
      <c r="H26" s="13" t="s">
        <v>113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>SUM(S26:AO26)</f>
        <v>1458.2679000000003</v>
      </c>
      <c r="R26" s="15">
        <v>0</v>
      </c>
      <c r="S26" s="15">
        <v>1217.2507000000003</v>
      </c>
      <c r="T26" s="15">
        <v>0</v>
      </c>
      <c r="U26" s="13" t="s">
        <v>50</v>
      </c>
      <c r="V26" s="15">
        <v>0</v>
      </c>
      <c r="W26" s="15">
        <v>207.77349999999996</v>
      </c>
      <c r="X26" s="13" t="s">
        <v>55</v>
      </c>
      <c r="Y26" s="15">
        <v>33.243699999999997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ht="15" x14ac:dyDescent="0.25">
      <c r="A27" s="13" t="s">
        <v>108</v>
      </c>
      <c r="B27" s="14" t="s">
        <v>94</v>
      </c>
      <c r="C27" s="13" t="s">
        <v>47</v>
      </c>
      <c r="D27" s="13" t="s">
        <v>91</v>
      </c>
      <c r="E27" s="13" t="s">
        <v>92</v>
      </c>
      <c r="F27" s="13" t="s">
        <v>494</v>
      </c>
      <c r="G27" s="13" t="s">
        <v>51</v>
      </c>
      <c r="H27" s="13" t="s">
        <v>115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>SUM(S27:AO27)</f>
        <v>255.13465000000002</v>
      </c>
      <c r="R27" s="15">
        <v>0</v>
      </c>
      <c r="S27" s="15">
        <v>135.41485000000003</v>
      </c>
      <c r="T27" s="15">
        <v>0</v>
      </c>
      <c r="U27" s="13" t="s">
        <v>50</v>
      </c>
      <c r="V27" s="15">
        <v>0</v>
      </c>
      <c r="W27" s="15">
        <v>103.20679999999999</v>
      </c>
      <c r="X27" s="13" t="s">
        <v>50</v>
      </c>
      <c r="Y27" s="15">
        <v>16.513000000000002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ht="15" x14ac:dyDescent="0.25">
      <c r="A28" s="13" t="s">
        <v>110</v>
      </c>
      <c r="B28" s="14" t="s">
        <v>116</v>
      </c>
      <c r="C28" s="13" t="s">
        <v>47</v>
      </c>
      <c r="D28" s="13" t="s">
        <v>48</v>
      </c>
      <c r="E28" s="13" t="s">
        <v>49</v>
      </c>
      <c r="F28" s="13" t="s">
        <v>437</v>
      </c>
      <c r="G28" s="13" t="s">
        <v>51</v>
      </c>
      <c r="H28" s="13" t="s">
        <v>118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>SUM(S28:AO28)</f>
        <v>220.91864999999999</v>
      </c>
      <c r="R28" s="15">
        <v>0</v>
      </c>
      <c r="S28" s="15">
        <v>160.23904999999999</v>
      </c>
      <c r="T28" s="15">
        <v>0</v>
      </c>
      <c r="U28" s="13" t="s">
        <v>50</v>
      </c>
      <c r="V28" s="15">
        <v>0</v>
      </c>
      <c r="W28" s="15">
        <v>52.31</v>
      </c>
      <c r="X28" s="13" t="s">
        <v>55</v>
      </c>
      <c r="Y28" s="15">
        <v>8.3696000000000002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ht="15" x14ac:dyDescent="0.25">
      <c r="A29" s="13" t="s">
        <v>112</v>
      </c>
      <c r="B29" s="14" t="s">
        <v>116</v>
      </c>
      <c r="C29" s="13" t="s">
        <v>47</v>
      </c>
      <c r="D29" s="13" t="s">
        <v>48</v>
      </c>
      <c r="E29" s="13" t="s">
        <v>49</v>
      </c>
      <c r="F29" s="13" t="s">
        <v>437</v>
      </c>
      <c r="G29" s="13" t="s">
        <v>51</v>
      </c>
      <c r="H29" s="13" t="s">
        <v>120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121</v>
      </c>
      <c r="P29" s="13" t="s">
        <v>122</v>
      </c>
      <c r="Q29" s="15">
        <f>SUM(S29:AO29)</f>
        <v>89.532399999999996</v>
      </c>
      <c r="R29" s="15">
        <v>0</v>
      </c>
      <c r="S29" s="15">
        <v>49.64</v>
      </c>
      <c r="T29" s="15">
        <v>34.39</v>
      </c>
      <c r="U29" s="13" t="s">
        <v>55</v>
      </c>
      <c r="V29" s="15">
        <v>5.5023999999999997</v>
      </c>
      <c r="W29" s="15">
        <v>0</v>
      </c>
      <c r="X29" s="13" t="s">
        <v>50</v>
      </c>
      <c r="Y29" s="15">
        <v>0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ht="15" x14ac:dyDescent="0.25">
      <c r="A30" s="13" t="s">
        <v>114</v>
      </c>
      <c r="B30" s="14" t="s">
        <v>116</v>
      </c>
      <c r="C30" s="13" t="s">
        <v>47</v>
      </c>
      <c r="D30" s="13" t="s">
        <v>48</v>
      </c>
      <c r="E30" s="13" t="s">
        <v>49</v>
      </c>
      <c r="F30" s="13" t="s">
        <v>437</v>
      </c>
      <c r="G30" s="13" t="s">
        <v>51</v>
      </c>
      <c r="H30" s="13" t="s">
        <v>124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125</v>
      </c>
      <c r="P30" s="13" t="s">
        <v>126</v>
      </c>
      <c r="Q30" s="15">
        <f>SUM(S30:AO30)</f>
        <v>6.26</v>
      </c>
      <c r="R30" s="15">
        <v>0</v>
      </c>
      <c r="S30" s="15">
        <v>6.26</v>
      </c>
      <c r="T30" s="15">
        <v>0</v>
      </c>
      <c r="U30" s="13" t="s">
        <v>50</v>
      </c>
      <c r="V30" s="15">
        <v>0</v>
      </c>
      <c r="W30" s="15">
        <v>0</v>
      </c>
      <c r="X30" s="13" t="s">
        <v>50</v>
      </c>
      <c r="Y30" s="15">
        <v>0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ht="15" x14ac:dyDescent="0.25">
      <c r="A31" s="13" t="s">
        <v>513</v>
      </c>
      <c r="B31" s="14" t="s">
        <v>116</v>
      </c>
      <c r="C31" s="13" t="s">
        <v>47</v>
      </c>
      <c r="D31" s="13" t="s">
        <v>48</v>
      </c>
      <c r="E31" s="13" t="s">
        <v>49</v>
      </c>
      <c r="F31" s="13" t="s">
        <v>437</v>
      </c>
      <c r="G31" s="13" t="s">
        <v>51</v>
      </c>
      <c r="H31" s="13" t="s">
        <v>128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>SUM(S31:AO31)</f>
        <v>3405.2177000000001</v>
      </c>
      <c r="R31" s="15">
        <v>0</v>
      </c>
      <c r="S31" s="15">
        <v>2500.3571000000002</v>
      </c>
      <c r="T31" s="15">
        <v>0</v>
      </c>
      <c r="U31" s="13" t="s">
        <v>50</v>
      </c>
      <c r="V31" s="15">
        <v>0</v>
      </c>
      <c r="W31" s="15">
        <v>780.05220000000008</v>
      </c>
      <c r="X31" s="13" t="s">
        <v>55</v>
      </c>
      <c r="Y31" s="15">
        <v>124.80839999999999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ht="15" x14ac:dyDescent="0.25">
      <c r="A32" s="13" t="s">
        <v>514</v>
      </c>
      <c r="B32" s="14" t="s">
        <v>116</v>
      </c>
      <c r="C32" s="13" t="s">
        <v>47</v>
      </c>
      <c r="D32" s="13" t="s">
        <v>48</v>
      </c>
      <c r="E32" s="13" t="s">
        <v>49</v>
      </c>
      <c r="F32" s="13" t="s">
        <v>437</v>
      </c>
      <c r="G32" s="13" t="s">
        <v>51</v>
      </c>
      <c r="H32" s="13" t="s">
        <v>130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131</v>
      </c>
      <c r="P32" s="13" t="s">
        <v>132</v>
      </c>
      <c r="Q32" s="15">
        <f>SUM(S32:AO32)</f>
        <v>5.0999999999999996</v>
      </c>
      <c r="R32" s="15">
        <v>0</v>
      </c>
      <c r="S32" s="15">
        <v>5.0999999999999996</v>
      </c>
      <c r="T32" s="15">
        <v>0</v>
      </c>
      <c r="U32" s="13" t="s">
        <v>50</v>
      </c>
      <c r="V32" s="15">
        <v>0</v>
      </c>
      <c r="W32" s="15">
        <v>0</v>
      </c>
      <c r="X32" s="13" t="s">
        <v>50</v>
      </c>
      <c r="Y32" s="15">
        <v>0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ht="15" x14ac:dyDescent="0.25">
      <c r="A33" s="13" t="s">
        <v>117</v>
      </c>
      <c r="B33" s="14" t="s">
        <v>116</v>
      </c>
      <c r="C33" s="13" t="s">
        <v>47</v>
      </c>
      <c r="D33" s="13" t="s">
        <v>48</v>
      </c>
      <c r="E33" s="13" t="s">
        <v>49</v>
      </c>
      <c r="F33" s="13" t="s">
        <v>437</v>
      </c>
      <c r="G33" s="13" t="s">
        <v>51</v>
      </c>
      <c r="H33" s="13" t="s">
        <v>134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>SUM(S33:AO33)</f>
        <v>374.02099999999996</v>
      </c>
      <c r="R33" s="15">
        <v>0</v>
      </c>
      <c r="S33" s="15">
        <v>299.29379999999992</v>
      </c>
      <c r="T33" s="15">
        <v>0</v>
      </c>
      <c r="U33" s="13" t="s">
        <v>50</v>
      </c>
      <c r="V33" s="15">
        <v>0</v>
      </c>
      <c r="W33" s="15">
        <v>64.42</v>
      </c>
      <c r="X33" s="13" t="s">
        <v>50</v>
      </c>
      <c r="Y33" s="15">
        <v>10.3072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ht="15" x14ac:dyDescent="0.25">
      <c r="A34" s="13" t="s">
        <v>119</v>
      </c>
      <c r="B34" s="14" t="s">
        <v>116</v>
      </c>
      <c r="C34" s="13" t="s">
        <v>47</v>
      </c>
      <c r="D34" s="13" t="s">
        <v>48</v>
      </c>
      <c r="E34" s="13" t="s">
        <v>49</v>
      </c>
      <c r="F34" s="13" t="s">
        <v>437</v>
      </c>
      <c r="G34" s="13" t="s">
        <v>61</v>
      </c>
      <c r="H34" s="13" t="s">
        <v>53</v>
      </c>
      <c r="I34" s="15" t="s">
        <v>136</v>
      </c>
      <c r="J34" s="15" t="s">
        <v>53</v>
      </c>
      <c r="K34" s="15" t="s">
        <v>137</v>
      </c>
      <c r="L34" s="15" t="s">
        <v>116</v>
      </c>
      <c r="M34" s="15">
        <v>42.59</v>
      </c>
      <c r="N34" s="13" t="s">
        <v>64</v>
      </c>
      <c r="O34" s="13" t="s">
        <v>138</v>
      </c>
      <c r="P34" s="13" t="s">
        <v>139</v>
      </c>
      <c r="Q34" s="15">
        <f>SUM(S34:AO34)</f>
        <v>-6.4710000000000001</v>
      </c>
      <c r="R34" s="15">
        <v>0</v>
      </c>
      <c r="S34" s="15">
        <v>-6.4710000000000001</v>
      </c>
      <c r="T34" s="15">
        <v>0</v>
      </c>
      <c r="U34" s="13" t="s">
        <v>50</v>
      </c>
      <c r="V34" s="15">
        <v>0</v>
      </c>
      <c r="W34" s="15">
        <v>0</v>
      </c>
      <c r="X34" s="13" t="s">
        <v>50</v>
      </c>
      <c r="Y34" s="15">
        <v>0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ht="15" x14ac:dyDescent="0.25">
      <c r="A35" s="13" t="s">
        <v>123</v>
      </c>
      <c r="B35" s="14" t="s">
        <v>116</v>
      </c>
      <c r="C35" s="13" t="s">
        <v>47</v>
      </c>
      <c r="D35" s="13" t="s">
        <v>57</v>
      </c>
      <c r="E35" s="13" t="s">
        <v>58</v>
      </c>
      <c r="F35" s="13" t="s">
        <v>452</v>
      </c>
      <c r="G35" s="13" t="s">
        <v>51</v>
      </c>
      <c r="H35" s="13" t="s">
        <v>141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>SUM(S35:AO35)</f>
        <v>1635.9992499999996</v>
      </c>
      <c r="R35" s="15">
        <v>0</v>
      </c>
      <c r="S35" s="15">
        <v>1368.6276999999995</v>
      </c>
      <c r="T35" s="15">
        <v>0</v>
      </c>
      <c r="U35" s="13" t="s">
        <v>50</v>
      </c>
      <c r="V35" s="15">
        <v>0</v>
      </c>
      <c r="W35" s="15">
        <v>230.49275000000003</v>
      </c>
      <c r="X35" s="13" t="s">
        <v>55</v>
      </c>
      <c r="Y35" s="15">
        <v>36.878799999999998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ht="13.5" customHeight="1" x14ac:dyDescent="0.25">
      <c r="A36" s="13" t="s">
        <v>127</v>
      </c>
      <c r="B36" s="14" t="s">
        <v>116</v>
      </c>
      <c r="C36" s="13" t="s">
        <v>47</v>
      </c>
      <c r="D36" s="13" t="s">
        <v>68</v>
      </c>
      <c r="E36" s="13" t="s">
        <v>69</v>
      </c>
      <c r="F36" s="13" t="s">
        <v>468</v>
      </c>
      <c r="G36" s="13" t="s">
        <v>51</v>
      </c>
      <c r="H36" s="13" t="s">
        <v>143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>SUM(S36:AO36)</f>
        <v>1854.9593499999999</v>
      </c>
      <c r="R36" s="15">
        <v>0</v>
      </c>
      <c r="S36" s="15">
        <v>1485.0462999999997</v>
      </c>
      <c r="T36" s="15">
        <v>0</v>
      </c>
      <c r="U36" s="13" t="s">
        <v>50</v>
      </c>
      <c r="V36" s="15">
        <v>0</v>
      </c>
      <c r="W36" s="15">
        <v>318.89055000000002</v>
      </c>
      <c r="X36" s="13" t="s">
        <v>50</v>
      </c>
      <c r="Y36" s="15">
        <v>51.022500000000008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ht="15" x14ac:dyDescent="0.25">
      <c r="A37" s="13" t="s">
        <v>129</v>
      </c>
      <c r="B37" s="14" t="s">
        <v>116</v>
      </c>
      <c r="C37" s="13" t="s">
        <v>47</v>
      </c>
      <c r="D37" s="13" t="s">
        <v>85</v>
      </c>
      <c r="E37" s="13" t="s">
        <v>86</v>
      </c>
      <c r="F37" s="13" t="s">
        <v>481</v>
      </c>
      <c r="G37" s="13" t="s">
        <v>51</v>
      </c>
      <c r="H37" s="13" t="s">
        <v>145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>SUM(S37:AO37)</f>
        <v>609.45595000000003</v>
      </c>
      <c r="R37" s="15">
        <v>0</v>
      </c>
      <c r="S37" s="15">
        <v>490.41145000000006</v>
      </c>
      <c r="T37" s="15">
        <v>0</v>
      </c>
      <c r="U37" s="13" t="s">
        <v>50</v>
      </c>
      <c r="V37" s="15">
        <v>0</v>
      </c>
      <c r="W37" s="15">
        <v>102.6246</v>
      </c>
      <c r="X37" s="13" t="s">
        <v>50</v>
      </c>
      <c r="Y37" s="15">
        <v>16.419899999999998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ht="15" x14ac:dyDescent="0.25">
      <c r="A38" s="13" t="s">
        <v>133</v>
      </c>
      <c r="B38" s="14" t="s">
        <v>116</v>
      </c>
      <c r="C38" s="13" t="s">
        <v>47</v>
      </c>
      <c r="D38" s="13" t="s">
        <v>91</v>
      </c>
      <c r="E38" s="13" t="s">
        <v>92</v>
      </c>
      <c r="F38" s="13" t="s">
        <v>495</v>
      </c>
      <c r="G38" s="13" t="s">
        <v>51</v>
      </c>
      <c r="H38" s="13" t="s">
        <v>147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>SUM(S38:AO38)</f>
        <v>804.64155000000005</v>
      </c>
      <c r="R38" s="15">
        <v>0</v>
      </c>
      <c r="S38" s="15">
        <v>718.25635</v>
      </c>
      <c r="T38" s="15">
        <v>0</v>
      </c>
      <c r="U38" s="13" t="s">
        <v>50</v>
      </c>
      <c r="V38" s="15">
        <v>0</v>
      </c>
      <c r="W38" s="15">
        <v>74.47</v>
      </c>
      <c r="X38" s="13" t="s">
        <v>55</v>
      </c>
      <c r="Y38" s="15">
        <v>11.915199999999999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ht="15" x14ac:dyDescent="0.25">
      <c r="A39" s="13" t="s">
        <v>135</v>
      </c>
      <c r="B39" s="14" t="s">
        <v>116</v>
      </c>
      <c r="C39" s="13" t="s">
        <v>47</v>
      </c>
      <c r="D39" s="13" t="s">
        <v>91</v>
      </c>
      <c r="E39" s="13" t="s">
        <v>92</v>
      </c>
      <c r="F39" s="13" t="s">
        <v>495</v>
      </c>
      <c r="G39" s="13" t="s">
        <v>51</v>
      </c>
      <c r="H39" s="13" t="s">
        <v>149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150</v>
      </c>
      <c r="P39" s="13" t="s">
        <v>151</v>
      </c>
      <c r="Q39" s="15">
        <f>SUM(S39:AO39)</f>
        <v>89.950399999999988</v>
      </c>
      <c r="R39" s="15">
        <v>0</v>
      </c>
      <c r="S39" s="15">
        <v>80.16</v>
      </c>
      <c r="T39" s="15">
        <v>8.44</v>
      </c>
      <c r="U39" s="13" t="s">
        <v>55</v>
      </c>
      <c r="V39" s="15">
        <v>1.3504</v>
      </c>
      <c r="W39" s="15">
        <v>0</v>
      </c>
      <c r="X39" s="13" t="s">
        <v>50</v>
      </c>
      <c r="Y39" s="15">
        <v>0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ht="15" x14ac:dyDescent="0.25">
      <c r="A40" s="13" t="s">
        <v>140</v>
      </c>
      <c r="B40" s="14" t="s">
        <v>116</v>
      </c>
      <c r="C40" s="13" t="s">
        <v>47</v>
      </c>
      <c r="D40" s="13" t="s">
        <v>91</v>
      </c>
      <c r="E40" s="13" t="s">
        <v>92</v>
      </c>
      <c r="F40" s="13" t="s">
        <v>495</v>
      </c>
      <c r="G40" s="13" t="s">
        <v>51</v>
      </c>
      <c r="H40" s="13" t="s">
        <v>153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>SUM(S40:AO40)</f>
        <v>622.52275000000009</v>
      </c>
      <c r="R40" s="15">
        <v>0</v>
      </c>
      <c r="S40" s="15">
        <v>361.56915000000004</v>
      </c>
      <c r="T40" s="15">
        <v>0</v>
      </c>
      <c r="U40" s="13" t="s">
        <v>50</v>
      </c>
      <c r="V40" s="15">
        <v>0</v>
      </c>
      <c r="W40" s="15">
        <v>224.96</v>
      </c>
      <c r="X40" s="13" t="s">
        <v>55</v>
      </c>
      <c r="Y40" s="15">
        <v>35.993600000000001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ht="15" x14ac:dyDescent="0.25">
      <c r="A41" s="13" t="s">
        <v>142</v>
      </c>
      <c r="B41" s="14" t="s">
        <v>155</v>
      </c>
      <c r="C41" s="13" t="s">
        <v>47</v>
      </c>
      <c r="D41" s="13" t="s">
        <v>48</v>
      </c>
      <c r="E41" s="13" t="s">
        <v>49</v>
      </c>
      <c r="F41" s="13" t="s">
        <v>438</v>
      </c>
      <c r="G41" s="13" t="s">
        <v>51</v>
      </c>
      <c r="H41" s="13" t="s">
        <v>156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>SUM(S41:AO41)</f>
        <v>2655.4070499999998</v>
      </c>
      <c r="R41" s="15">
        <v>0</v>
      </c>
      <c r="S41" s="15">
        <v>1832.0435499999999</v>
      </c>
      <c r="T41" s="15">
        <v>0</v>
      </c>
      <c r="U41" s="13" t="s">
        <v>50</v>
      </c>
      <c r="V41" s="15">
        <v>0</v>
      </c>
      <c r="W41" s="15">
        <v>709.79609999999991</v>
      </c>
      <c r="X41" s="13" t="s">
        <v>50</v>
      </c>
      <c r="Y41" s="15">
        <v>113.56740000000001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ht="15" x14ac:dyDescent="0.25">
      <c r="A42" s="13" t="s">
        <v>144</v>
      </c>
      <c r="B42" s="14" t="s">
        <v>155</v>
      </c>
      <c r="C42" s="13" t="s">
        <v>47</v>
      </c>
      <c r="D42" s="13" t="s">
        <v>57</v>
      </c>
      <c r="E42" s="13" t="s">
        <v>58</v>
      </c>
      <c r="F42" s="13" t="s">
        <v>453</v>
      </c>
      <c r="G42" s="13" t="s">
        <v>51</v>
      </c>
      <c r="H42" s="13" t="s">
        <v>158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>SUM(S42:AO42)</f>
        <v>1856.6214000000007</v>
      </c>
      <c r="R42" s="15">
        <v>0</v>
      </c>
      <c r="S42" s="15">
        <v>1448.4270000000006</v>
      </c>
      <c r="T42" s="15">
        <v>0</v>
      </c>
      <c r="U42" s="13" t="s">
        <v>50</v>
      </c>
      <c r="V42" s="15">
        <v>0</v>
      </c>
      <c r="W42" s="15">
        <v>351.89170000000007</v>
      </c>
      <c r="X42" s="13" t="s">
        <v>50</v>
      </c>
      <c r="Y42" s="15">
        <v>56.302700000000002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ht="13.5" customHeight="1" x14ac:dyDescent="0.25">
      <c r="A43" s="13" t="s">
        <v>146</v>
      </c>
      <c r="B43" s="14" t="s">
        <v>155</v>
      </c>
      <c r="C43" s="13" t="s">
        <v>47</v>
      </c>
      <c r="D43" s="13" t="s">
        <v>68</v>
      </c>
      <c r="E43" s="13" t="s">
        <v>69</v>
      </c>
      <c r="F43" s="13" t="s">
        <v>467</v>
      </c>
      <c r="G43" s="13" t="s">
        <v>51</v>
      </c>
      <c r="H43" s="13" t="s">
        <v>160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5">
        <f>SUM(S43:AO43)</f>
        <v>1488.5334000000005</v>
      </c>
      <c r="R43" s="15">
        <v>0</v>
      </c>
      <c r="S43" s="15">
        <v>1158.4905500000004</v>
      </c>
      <c r="T43" s="15">
        <v>0</v>
      </c>
      <c r="U43" s="13" t="s">
        <v>50</v>
      </c>
      <c r="V43" s="15">
        <v>0</v>
      </c>
      <c r="W43" s="15">
        <v>284.51965000000001</v>
      </c>
      <c r="X43" s="13" t="s">
        <v>55</v>
      </c>
      <c r="Y43" s="15">
        <v>45.523199999999996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ht="15" x14ac:dyDescent="0.25">
      <c r="A44" s="13" t="s">
        <v>148</v>
      </c>
      <c r="B44" s="14" t="s">
        <v>155</v>
      </c>
      <c r="C44" s="13" t="s">
        <v>47</v>
      </c>
      <c r="D44" s="13" t="s">
        <v>85</v>
      </c>
      <c r="E44" s="13" t="s">
        <v>86</v>
      </c>
      <c r="F44" s="13" t="s">
        <v>482</v>
      </c>
      <c r="G44" s="13" t="s">
        <v>51</v>
      </c>
      <c r="H44" s="13" t="s">
        <v>162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>SUM(S44:AO44)</f>
        <v>650.42680000000018</v>
      </c>
      <c r="R44" s="15">
        <v>0</v>
      </c>
      <c r="S44" s="15">
        <v>527.63995000000023</v>
      </c>
      <c r="T44" s="15">
        <v>0</v>
      </c>
      <c r="U44" s="13" t="s">
        <v>50</v>
      </c>
      <c r="V44" s="15">
        <v>0</v>
      </c>
      <c r="W44" s="15">
        <v>105.85074999999999</v>
      </c>
      <c r="X44" s="13" t="s">
        <v>50</v>
      </c>
      <c r="Y44" s="15">
        <v>16.9361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ht="15" x14ac:dyDescent="0.25">
      <c r="A45" s="13" t="s">
        <v>152</v>
      </c>
      <c r="B45" s="14" t="s">
        <v>164</v>
      </c>
      <c r="C45" s="13" t="s">
        <v>47</v>
      </c>
      <c r="D45" s="13" t="s">
        <v>48</v>
      </c>
      <c r="E45" s="13" t="s">
        <v>49</v>
      </c>
      <c r="F45" s="13" t="s">
        <v>439</v>
      </c>
      <c r="G45" s="13" t="s">
        <v>51</v>
      </c>
      <c r="H45" s="13" t="s">
        <v>165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>SUM(S45:AO45)</f>
        <v>2891.3110999999999</v>
      </c>
      <c r="R45" s="15">
        <v>0</v>
      </c>
      <c r="S45" s="15">
        <v>2069.0197499999995</v>
      </c>
      <c r="T45" s="15">
        <v>0</v>
      </c>
      <c r="U45" s="13" t="s">
        <v>50</v>
      </c>
      <c r="V45" s="15">
        <v>0</v>
      </c>
      <c r="W45" s="15">
        <v>708.87175000000002</v>
      </c>
      <c r="X45" s="13" t="s">
        <v>55</v>
      </c>
      <c r="Y45" s="15">
        <v>113.4196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ht="15" x14ac:dyDescent="0.25">
      <c r="A46" s="13" t="s">
        <v>154</v>
      </c>
      <c r="B46" s="14" t="s">
        <v>164</v>
      </c>
      <c r="C46" s="13" t="s">
        <v>47</v>
      </c>
      <c r="D46" s="13" t="s">
        <v>57</v>
      </c>
      <c r="E46" s="13" t="s">
        <v>58</v>
      </c>
      <c r="F46" s="13" t="s">
        <v>454</v>
      </c>
      <c r="G46" s="13" t="s">
        <v>51</v>
      </c>
      <c r="H46" s="13" t="s">
        <v>167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>SUM(S46:AO46)</f>
        <v>1550.2437</v>
      </c>
      <c r="R46" s="15">
        <v>0</v>
      </c>
      <c r="S46" s="15">
        <v>1327.5353</v>
      </c>
      <c r="T46" s="15">
        <v>0</v>
      </c>
      <c r="U46" s="13" t="s">
        <v>50</v>
      </c>
      <c r="V46" s="15">
        <v>0</v>
      </c>
      <c r="W46" s="15">
        <v>191.99</v>
      </c>
      <c r="X46" s="13" t="s">
        <v>50</v>
      </c>
      <c r="Y46" s="15">
        <v>30.718400000000003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ht="15" x14ac:dyDescent="0.25">
      <c r="A47" s="13" t="s">
        <v>157</v>
      </c>
      <c r="B47" s="14" t="s">
        <v>164</v>
      </c>
      <c r="C47" s="13" t="s">
        <v>47</v>
      </c>
      <c r="D47" s="13" t="s">
        <v>57</v>
      </c>
      <c r="E47" s="13" t="s">
        <v>58</v>
      </c>
      <c r="F47" s="13" t="s">
        <v>454</v>
      </c>
      <c r="G47" s="13" t="s">
        <v>51</v>
      </c>
      <c r="H47" s="13" t="s">
        <v>169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170</v>
      </c>
      <c r="P47" s="13" t="s">
        <v>171</v>
      </c>
      <c r="Q47" s="15">
        <f>SUM(S47:AO47)</f>
        <v>24.4</v>
      </c>
      <c r="R47" s="15">
        <v>0</v>
      </c>
      <c r="S47" s="15">
        <v>24.4</v>
      </c>
      <c r="T47" s="15">
        <v>0</v>
      </c>
      <c r="U47" s="13" t="s">
        <v>50</v>
      </c>
      <c r="V47" s="15">
        <v>0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ht="15" x14ac:dyDescent="0.25">
      <c r="A48" s="13" t="s">
        <v>159</v>
      </c>
      <c r="B48" s="14" t="s">
        <v>164</v>
      </c>
      <c r="C48" s="13" t="s">
        <v>47</v>
      </c>
      <c r="D48" s="13" t="s">
        <v>57</v>
      </c>
      <c r="E48" s="13" t="s">
        <v>58</v>
      </c>
      <c r="F48" s="13" t="s">
        <v>454</v>
      </c>
      <c r="G48" s="13" t="s">
        <v>51</v>
      </c>
      <c r="H48" s="13" t="s">
        <v>173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54</v>
      </c>
      <c r="P48" s="13" t="s">
        <v>53</v>
      </c>
      <c r="Q48" s="15">
        <f>SUM(S48:AO48)</f>
        <v>1528.6236500000002</v>
      </c>
      <c r="R48" s="15">
        <v>0</v>
      </c>
      <c r="S48" s="15">
        <v>1090.0789000000002</v>
      </c>
      <c r="T48" s="15">
        <v>0</v>
      </c>
      <c r="U48" s="13" t="s">
        <v>50</v>
      </c>
      <c r="V48" s="15">
        <v>0</v>
      </c>
      <c r="W48" s="15">
        <v>378.05585000000002</v>
      </c>
      <c r="X48" s="13" t="s">
        <v>55</v>
      </c>
      <c r="Y48" s="15">
        <v>60.488899999999987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ht="15" x14ac:dyDescent="0.25">
      <c r="A49" s="13" t="s">
        <v>161</v>
      </c>
      <c r="B49" s="14" t="s">
        <v>164</v>
      </c>
      <c r="C49" s="13" t="s">
        <v>47</v>
      </c>
      <c r="D49" s="13" t="s">
        <v>85</v>
      </c>
      <c r="E49" s="13" t="s">
        <v>86</v>
      </c>
      <c r="F49" s="13" t="s">
        <v>483</v>
      </c>
      <c r="G49" s="13" t="s">
        <v>51</v>
      </c>
      <c r="H49" s="13" t="s">
        <v>175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3" t="s">
        <v>53</v>
      </c>
      <c r="O49" s="13" t="s">
        <v>54</v>
      </c>
      <c r="P49" s="13" t="s">
        <v>53</v>
      </c>
      <c r="Q49" s="15">
        <f>SUM(S49:AO49)</f>
        <v>1128.4450000000002</v>
      </c>
      <c r="R49" s="15">
        <v>0</v>
      </c>
      <c r="S49" s="15">
        <v>829.39700000000016</v>
      </c>
      <c r="T49" s="15">
        <v>0</v>
      </c>
      <c r="U49" s="13" t="s">
        <v>50</v>
      </c>
      <c r="V49" s="15">
        <v>0</v>
      </c>
      <c r="W49" s="15">
        <v>257.8</v>
      </c>
      <c r="X49" s="13" t="s">
        <v>50</v>
      </c>
      <c r="Y49" s="15">
        <v>41.248000000000005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ht="15" x14ac:dyDescent="0.25">
      <c r="A50" s="13" t="s">
        <v>163</v>
      </c>
      <c r="B50" s="14" t="s">
        <v>177</v>
      </c>
      <c r="C50" s="13" t="s">
        <v>47</v>
      </c>
      <c r="D50" s="13" t="s">
        <v>48</v>
      </c>
      <c r="E50" s="13" t="s">
        <v>49</v>
      </c>
      <c r="F50" s="13" t="s">
        <v>440</v>
      </c>
      <c r="G50" s="13" t="s">
        <v>51</v>
      </c>
      <c r="H50" s="13" t="s">
        <v>178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>SUM(S50:AO50)</f>
        <v>3382.2230999999992</v>
      </c>
      <c r="R50" s="15">
        <v>0</v>
      </c>
      <c r="S50" s="15">
        <v>2481.2419999999993</v>
      </c>
      <c r="T50" s="15">
        <v>0</v>
      </c>
      <c r="U50" s="13" t="s">
        <v>50</v>
      </c>
      <c r="V50" s="15">
        <v>0</v>
      </c>
      <c r="W50" s="15">
        <v>776.70780000000025</v>
      </c>
      <c r="X50" s="13" t="s">
        <v>50</v>
      </c>
      <c r="Y50" s="15">
        <v>124.27330000000003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ht="15" x14ac:dyDescent="0.25">
      <c r="A51" s="13" t="s">
        <v>166</v>
      </c>
      <c r="B51" s="14" t="s">
        <v>177</v>
      </c>
      <c r="C51" s="13" t="s">
        <v>47</v>
      </c>
      <c r="D51" s="13" t="s">
        <v>57</v>
      </c>
      <c r="E51" s="13" t="s">
        <v>58</v>
      </c>
      <c r="F51" s="13" t="s">
        <v>456</v>
      </c>
      <c r="G51" s="13" t="s">
        <v>51</v>
      </c>
      <c r="H51" s="13" t="s">
        <v>180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>SUM(S51:AO51)</f>
        <v>127.29145</v>
      </c>
      <c r="R51" s="15">
        <v>0</v>
      </c>
      <c r="S51" s="15">
        <v>26.336650000000006</v>
      </c>
      <c r="T51" s="15">
        <v>0</v>
      </c>
      <c r="U51" s="13" t="s">
        <v>50</v>
      </c>
      <c r="V51" s="15">
        <v>0</v>
      </c>
      <c r="W51" s="15">
        <v>87.029999999999987</v>
      </c>
      <c r="X51" s="13" t="s">
        <v>55</v>
      </c>
      <c r="Y51" s="15">
        <v>13.924800000000001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ht="15" x14ac:dyDescent="0.25">
      <c r="A52" s="13" t="s">
        <v>168</v>
      </c>
      <c r="B52" s="14" t="s">
        <v>177</v>
      </c>
      <c r="C52" s="13" t="s">
        <v>47</v>
      </c>
      <c r="D52" s="13" t="s">
        <v>57</v>
      </c>
      <c r="E52" s="13" t="s">
        <v>58</v>
      </c>
      <c r="F52" s="13" t="s">
        <v>456</v>
      </c>
      <c r="G52" s="13" t="s">
        <v>51</v>
      </c>
      <c r="H52" s="13" t="s">
        <v>182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183</v>
      </c>
      <c r="P52" s="13" t="s">
        <v>184</v>
      </c>
      <c r="Q52" s="15">
        <f>SUM(S52:AO52)</f>
        <v>47.835549999999998</v>
      </c>
      <c r="R52" s="15">
        <v>0</v>
      </c>
      <c r="S52" s="15">
        <v>47.835549999999998</v>
      </c>
      <c r="T52" s="15">
        <v>0</v>
      </c>
      <c r="U52" s="13" t="s">
        <v>50</v>
      </c>
      <c r="V52" s="15">
        <v>0</v>
      </c>
      <c r="W52" s="15">
        <v>0</v>
      </c>
      <c r="X52" s="13" t="s">
        <v>50</v>
      </c>
      <c r="Y52" s="15">
        <v>0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ht="15" x14ac:dyDescent="0.25">
      <c r="A53" s="13" t="s">
        <v>172</v>
      </c>
      <c r="B53" s="14" t="s">
        <v>177</v>
      </c>
      <c r="C53" s="13" t="s">
        <v>47</v>
      </c>
      <c r="D53" s="13" t="s">
        <v>57</v>
      </c>
      <c r="E53" s="13" t="s">
        <v>58</v>
      </c>
      <c r="F53" s="13" t="s">
        <v>456</v>
      </c>
      <c r="G53" s="13" t="s">
        <v>51</v>
      </c>
      <c r="H53" s="13" t="s">
        <v>186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>SUM(S53:AO53)</f>
        <v>2137.9000999999998</v>
      </c>
      <c r="R53" s="15">
        <v>0</v>
      </c>
      <c r="S53" s="15">
        <v>1684.6454000000001</v>
      </c>
      <c r="T53" s="15">
        <v>0</v>
      </c>
      <c r="U53" s="13" t="s">
        <v>50</v>
      </c>
      <c r="V53" s="15">
        <v>0</v>
      </c>
      <c r="W53" s="15">
        <v>390.73679999999996</v>
      </c>
      <c r="X53" s="13" t="s">
        <v>55</v>
      </c>
      <c r="Y53" s="15">
        <v>62.517900000000012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ht="13.5" customHeight="1" x14ac:dyDescent="0.25">
      <c r="A54" s="13" t="s">
        <v>174</v>
      </c>
      <c r="B54" s="14" t="s">
        <v>177</v>
      </c>
      <c r="C54" s="13" t="s">
        <v>47</v>
      </c>
      <c r="D54" s="13" t="s">
        <v>68</v>
      </c>
      <c r="E54" s="13" t="s">
        <v>69</v>
      </c>
      <c r="F54" s="13" t="s">
        <v>470</v>
      </c>
      <c r="G54" s="13" t="s">
        <v>51</v>
      </c>
      <c r="H54" s="13" t="s">
        <v>188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>SUM(S54:AO54)</f>
        <v>1638.6050499999999</v>
      </c>
      <c r="R54" s="15">
        <v>0</v>
      </c>
      <c r="S54" s="15">
        <v>1264.0286999999998</v>
      </c>
      <c r="T54" s="15">
        <v>0</v>
      </c>
      <c r="U54" s="13" t="s">
        <v>50</v>
      </c>
      <c r="V54" s="15">
        <v>0</v>
      </c>
      <c r="W54" s="15">
        <v>322.91065000000009</v>
      </c>
      <c r="X54" s="13" t="s">
        <v>55</v>
      </c>
      <c r="Y54" s="15">
        <v>51.665700000000008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ht="13.5" customHeight="1" x14ac:dyDescent="0.25">
      <c r="A55" s="13" t="s">
        <v>176</v>
      </c>
      <c r="B55" s="14" t="s">
        <v>177</v>
      </c>
      <c r="C55" s="13" t="s">
        <v>47</v>
      </c>
      <c r="D55" s="13" t="s">
        <v>68</v>
      </c>
      <c r="E55" s="13" t="s">
        <v>69</v>
      </c>
      <c r="F55" s="13" t="s">
        <v>470</v>
      </c>
      <c r="G55" s="13" t="s">
        <v>61</v>
      </c>
      <c r="H55" s="13" t="s">
        <v>53</v>
      </c>
      <c r="I55" s="15" t="s">
        <v>190</v>
      </c>
      <c r="J55" s="15" t="s">
        <v>53</v>
      </c>
      <c r="K55" s="15" t="s">
        <v>191</v>
      </c>
      <c r="L55" s="15" t="s">
        <v>177</v>
      </c>
      <c r="M55" s="15">
        <v>7.72</v>
      </c>
      <c r="N55" s="13" t="s">
        <v>64</v>
      </c>
      <c r="O55" s="13" t="s">
        <v>192</v>
      </c>
      <c r="P55" s="13" t="s">
        <v>193</v>
      </c>
      <c r="Q55" s="15">
        <f>SUM(S55:AO55)</f>
        <v>-2.3206500000000001</v>
      </c>
      <c r="R55" s="15">
        <v>0</v>
      </c>
      <c r="S55" s="15">
        <v>-2.3206500000000001</v>
      </c>
      <c r="T55" s="15">
        <v>0</v>
      </c>
      <c r="U55" s="13" t="s">
        <v>50</v>
      </c>
      <c r="V55" s="15">
        <v>0</v>
      </c>
      <c r="W55" s="15">
        <v>0</v>
      </c>
      <c r="X55" s="13" t="s">
        <v>50</v>
      </c>
      <c r="Y55" s="15">
        <v>0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ht="15" x14ac:dyDescent="0.25">
      <c r="A56" s="13" t="s">
        <v>179</v>
      </c>
      <c r="B56" s="14" t="s">
        <v>177</v>
      </c>
      <c r="C56" s="13" t="s">
        <v>47</v>
      </c>
      <c r="D56" s="13" t="s">
        <v>85</v>
      </c>
      <c r="E56" s="13" t="s">
        <v>86</v>
      </c>
      <c r="F56" s="13" t="s">
        <v>484</v>
      </c>
      <c r="G56" s="13" t="s">
        <v>51</v>
      </c>
      <c r="H56" s="13" t="s">
        <v>195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>SUM(S56:AO56)</f>
        <v>1636.5015999999998</v>
      </c>
      <c r="R56" s="15">
        <v>0</v>
      </c>
      <c r="S56" s="15">
        <v>1378.9490999999998</v>
      </c>
      <c r="T56" s="15">
        <v>0</v>
      </c>
      <c r="U56" s="13" t="s">
        <v>50</v>
      </c>
      <c r="V56" s="15">
        <v>0</v>
      </c>
      <c r="W56" s="15">
        <v>222.02799999999996</v>
      </c>
      <c r="X56" s="13" t="s">
        <v>50</v>
      </c>
      <c r="Y56" s="15">
        <v>35.524500000000003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ht="15" x14ac:dyDescent="0.25">
      <c r="A57" s="13" t="s">
        <v>181</v>
      </c>
      <c r="B57" s="14" t="s">
        <v>177</v>
      </c>
      <c r="C57" s="13" t="s">
        <v>47</v>
      </c>
      <c r="D57" s="13" t="s">
        <v>91</v>
      </c>
      <c r="E57" s="13" t="s">
        <v>92</v>
      </c>
      <c r="F57" s="13" t="s">
        <v>496</v>
      </c>
      <c r="G57" s="13" t="s">
        <v>51</v>
      </c>
      <c r="H57" s="13" t="s">
        <v>197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>SUM(S57:AO57)</f>
        <v>1042.7417599999997</v>
      </c>
      <c r="R57" s="15">
        <v>0</v>
      </c>
      <c r="S57" s="15">
        <v>879.16045999999983</v>
      </c>
      <c r="T57" s="15">
        <v>0</v>
      </c>
      <c r="U57" s="13" t="s">
        <v>50</v>
      </c>
      <c r="V57" s="15">
        <v>0</v>
      </c>
      <c r="W57" s="15">
        <v>141.01839999999999</v>
      </c>
      <c r="X57" s="13" t="s">
        <v>55</v>
      </c>
      <c r="Y57" s="15">
        <v>22.562899999999999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ht="15" x14ac:dyDescent="0.25">
      <c r="A58" s="13" t="s">
        <v>185</v>
      </c>
      <c r="B58" s="14" t="s">
        <v>177</v>
      </c>
      <c r="C58" s="13" t="s">
        <v>47</v>
      </c>
      <c r="D58" s="13" t="s">
        <v>91</v>
      </c>
      <c r="E58" s="13" t="s">
        <v>92</v>
      </c>
      <c r="F58" s="13" t="s">
        <v>496</v>
      </c>
      <c r="G58" s="13" t="s">
        <v>51</v>
      </c>
      <c r="H58" s="13" t="s">
        <v>199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200</v>
      </c>
      <c r="P58" s="13" t="s">
        <v>201</v>
      </c>
      <c r="Q58" s="15">
        <f>SUM(S58:AO58)</f>
        <v>9.7509999999999994</v>
      </c>
      <c r="R58" s="15">
        <v>0</v>
      </c>
      <c r="S58" s="15">
        <v>9.7509999999999994</v>
      </c>
      <c r="T58" s="15">
        <v>0</v>
      </c>
      <c r="U58" s="13" t="s">
        <v>50</v>
      </c>
      <c r="V58" s="15">
        <v>0</v>
      </c>
      <c r="W58" s="15">
        <v>0</v>
      </c>
      <c r="X58" s="13" t="s">
        <v>50</v>
      </c>
      <c r="Y58" s="15">
        <v>0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ht="15" x14ac:dyDescent="0.25">
      <c r="A59" s="13" t="s">
        <v>187</v>
      </c>
      <c r="B59" s="14" t="s">
        <v>177</v>
      </c>
      <c r="C59" s="13" t="s">
        <v>47</v>
      </c>
      <c r="D59" s="13" t="s">
        <v>91</v>
      </c>
      <c r="E59" s="13" t="s">
        <v>92</v>
      </c>
      <c r="F59" s="13" t="s">
        <v>496</v>
      </c>
      <c r="G59" s="13" t="s">
        <v>51</v>
      </c>
      <c r="H59" s="13" t="s">
        <v>203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204</v>
      </c>
      <c r="P59" s="13" t="s">
        <v>205</v>
      </c>
      <c r="Q59" s="15">
        <f>SUM(S59:AO59)</f>
        <v>41.69</v>
      </c>
      <c r="R59" s="15">
        <v>0</v>
      </c>
      <c r="S59" s="15">
        <v>41.69</v>
      </c>
      <c r="T59" s="15">
        <v>0</v>
      </c>
      <c r="U59" s="13" t="s">
        <v>50</v>
      </c>
      <c r="V59" s="15">
        <v>0</v>
      </c>
      <c r="W59" s="15">
        <v>0</v>
      </c>
      <c r="X59" s="13" t="s">
        <v>50</v>
      </c>
      <c r="Y59" s="15">
        <v>0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ht="15" x14ac:dyDescent="0.25">
      <c r="A60" s="13" t="s">
        <v>189</v>
      </c>
      <c r="B60" s="14" t="s">
        <v>206</v>
      </c>
      <c r="C60" s="13" t="s">
        <v>47</v>
      </c>
      <c r="D60" s="13" t="s">
        <v>48</v>
      </c>
      <c r="E60" s="13" t="s">
        <v>49</v>
      </c>
      <c r="F60" s="13" t="s">
        <v>441</v>
      </c>
      <c r="G60" s="13" t="s">
        <v>51</v>
      </c>
      <c r="H60" s="13" t="s">
        <v>208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5">
        <f>SUM(S60:AO60)</f>
        <v>3612.9856999999979</v>
      </c>
      <c r="R60" s="15">
        <v>0</v>
      </c>
      <c r="S60" s="15">
        <v>2633.2879999999977</v>
      </c>
      <c r="T60" s="15">
        <v>0</v>
      </c>
      <c r="U60" s="13" t="s">
        <v>50</v>
      </c>
      <c r="V60" s="15">
        <v>0</v>
      </c>
      <c r="W60" s="15">
        <v>844.56699999999978</v>
      </c>
      <c r="X60" s="13" t="s">
        <v>55</v>
      </c>
      <c r="Y60" s="15">
        <v>135.13069999999999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ht="15" x14ac:dyDescent="0.25">
      <c r="A61" s="13" t="s">
        <v>194</v>
      </c>
      <c r="B61" s="14" t="s">
        <v>206</v>
      </c>
      <c r="C61" s="13" t="s">
        <v>47</v>
      </c>
      <c r="D61" s="13" t="s">
        <v>48</v>
      </c>
      <c r="E61" s="13" t="s">
        <v>49</v>
      </c>
      <c r="F61" s="13" t="s">
        <v>441</v>
      </c>
      <c r="G61" s="13" t="s">
        <v>61</v>
      </c>
      <c r="H61" s="13" t="s">
        <v>53</v>
      </c>
      <c r="I61" s="15" t="s">
        <v>210</v>
      </c>
      <c r="J61" s="15" t="s">
        <v>53</v>
      </c>
      <c r="K61" s="15" t="s">
        <v>211</v>
      </c>
      <c r="L61" s="15" t="s">
        <v>206</v>
      </c>
      <c r="M61" s="15">
        <v>23.99</v>
      </c>
      <c r="N61" s="13" t="s">
        <v>64</v>
      </c>
      <c r="O61" s="13" t="s">
        <v>212</v>
      </c>
      <c r="P61" s="13" t="s">
        <v>213</v>
      </c>
      <c r="Q61" s="15">
        <f>SUM(S61:AO61)</f>
        <v>-16.495200000000001</v>
      </c>
      <c r="R61" s="15">
        <v>0</v>
      </c>
      <c r="S61" s="15">
        <v>0</v>
      </c>
      <c r="T61" s="15">
        <v>0</v>
      </c>
      <c r="U61" s="13" t="s">
        <v>50</v>
      </c>
      <c r="V61" s="15">
        <v>0</v>
      </c>
      <c r="W61" s="15">
        <v>-14.22</v>
      </c>
      <c r="X61" s="13" t="s">
        <v>55</v>
      </c>
      <c r="Y61" s="15">
        <v>-2.2751999999999999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ht="15" x14ac:dyDescent="0.25">
      <c r="A62" s="13" t="s">
        <v>196</v>
      </c>
      <c r="B62" s="14" t="s">
        <v>206</v>
      </c>
      <c r="C62" s="13" t="s">
        <v>47</v>
      </c>
      <c r="D62" s="13" t="s">
        <v>57</v>
      </c>
      <c r="E62" s="13" t="s">
        <v>58</v>
      </c>
      <c r="F62" s="13" t="s">
        <v>455</v>
      </c>
      <c r="G62" s="13" t="s">
        <v>51</v>
      </c>
      <c r="H62" s="13" t="s">
        <v>215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3" t="s">
        <v>53</v>
      </c>
      <c r="O62" s="13" t="s">
        <v>54</v>
      </c>
      <c r="P62" s="13" t="s">
        <v>53</v>
      </c>
      <c r="Q62" s="15">
        <f>SUM(S62:AO62)</f>
        <v>2818.9881999999998</v>
      </c>
      <c r="R62" s="15">
        <v>0</v>
      </c>
      <c r="S62" s="15">
        <v>2127.2739999999999</v>
      </c>
      <c r="T62" s="15">
        <v>0</v>
      </c>
      <c r="U62" s="13" t="s">
        <v>50</v>
      </c>
      <c r="V62" s="15">
        <v>0</v>
      </c>
      <c r="W62" s="15">
        <v>596.30529999999999</v>
      </c>
      <c r="X62" s="13" t="s">
        <v>50</v>
      </c>
      <c r="Y62" s="15">
        <v>95.408900000000003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ht="13.5" customHeight="1" x14ac:dyDescent="0.25">
      <c r="A63" s="13" t="s">
        <v>198</v>
      </c>
      <c r="B63" s="14" t="s">
        <v>206</v>
      </c>
      <c r="C63" s="13" t="s">
        <v>47</v>
      </c>
      <c r="D63" s="13" t="s">
        <v>68</v>
      </c>
      <c r="E63" s="13" t="s">
        <v>69</v>
      </c>
      <c r="F63" s="13" t="s">
        <v>471</v>
      </c>
      <c r="G63" s="13" t="s">
        <v>51</v>
      </c>
      <c r="H63" s="13" t="s">
        <v>217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3" t="s">
        <v>53</v>
      </c>
      <c r="O63" s="13" t="s">
        <v>54</v>
      </c>
      <c r="P63" s="13" t="s">
        <v>53</v>
      </c>
      <c r="Q63" s="15">
        <f>SUM(S63:AO63)</f>
        <v>2186.8695499999999</v>
      </c>
      <c r="R63" s="15">
        <v>0</v>
      </c>
      <c r="S63" s="15">
        <v>1602.2220499999999</v>
      </c>
      <c r="T63" s="15">
        <v>0</v>
      </c>
      <c r="U63" s="13" t="s">
        <v>50</v>
      </c>
      <c r="V63" s="15">
        <v>0</v>
      </c>
      <c r="W63" s="15">
        <v>504.00640000000021</v>
      </c>
      <c r="X63" s="13" t="s">
        <v>50</v>
      </c>
      <c r="Y63" s="15">
        <v>80.641100000000023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ht="15" x14ac:dyDescent="0.25">
      <c r="A64" s="13" t="s">
        <v>202</v>
      </c>
      <c r="B64" s="14" t="s">
        <v>206</v>
      </c>
      <c r="C64" s="13" t="s">
        <v>47</v>
      </c>
      <c r="D64" s="13" t="s">
        <v>85</v>
      </c>
      <c r="E64" s="13" t="s">
        <v>86</v>
      </c>
      <c r="F64" s="13" t="s">
        <v>485</v>
      </c>
      <c r="G64" s="13" t="s">
        <v>51</v>
      </c>
      <c r="H64" s="13" t="s">
        <v>219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3" t="s">
        <v>53</v>
      </c>
      <c r="O64" s="13" t="s">
        <v>54</v>
      </c>
      <c r="P64" s="13" t="s">
        <v>53</v>
      </c>
      <c r="Q64" s="15">
        <f>SUM(S64:AO64)</f>
        <v>1665.9576500000003</v>
      </c>
      <c r="R64" s="15">
        <v>0</v>
      </c>
      <c r="S64" s="15">
        <v>1209.9454000000001</v>
      </c>
      <c r="T64" s="15">
        <v>0</v>
      </c>
      <c r="U64" s="13" t="s">
        <v>50</v>
      </c>
      <c r="V64" s="15">
        <v>0</v>
      </c>
      <c r="W64" s="15">
        <v>393.11405000000002</v>
      </c>
      <c r="X64" s="13" t="s">
        <v>50</v>
      </c>
      <c r="Y64" s="15">
        <v>62.898199999999989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ht="15" x14ac:dyDescent="0.25">
      <c r="A65" s="13" t="s">
        <v>515</v>
      </c>
      <c r="B65" s="14" t="s">
        <v>206</v>
      </c>
      <c r="C65" s="13" t="s">
        <v>47</v>
      </c>
      <c r="D65" s="13" t="s">
        <v>91</v>
      </c>
      <c r="E65" s="13" t="s">
        <v>92</v>
      </c>
      <c r="F65" s="13" t="s">
        <v>497</v>
      </c>
      <c r="G65" s="13" t="s">
        <v>51</v>
      </c>
      <c r="H65" s="13" t="s">
        <v>221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3" t="s">
        <v>53</v>
      </c>
      <c r="O65" s="13" t="s">
        <v>54</v>
      </c>
      <c r="P65" s="13" t="s">
        <v>53</v>
      </c>
      <c r="Q65" s="15">
        <f>SUM(S65:AO65)</f>
        <v>2093.3217499999987</v>
      </c>
      <c r="R65" s="15">
        <v>0</v>
      </c>
      <c r="S65" s="15">
        <v>1898.4137499999988</v>
      </c>
      <c r="T65" s="15">
        <v>0</v>
      </c>
      <c r="U65" s="13" t="s">
        <v>50</v>
      </c>
      <c r="V65" s="15">
        <v>0</v>
      </c>
      <c r="W65" s="15">
        <v>168.02409999999998</v>
      </c>
      <c r="X65" s="13" t="s">
        <v>50</v>
      </c>
      <c r="Y65" s="15">
        <v>26.883900000000008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ht="15" x14ac:dyDescent="0.25">
      <c r="A66" s="13" t="s">
        <v>207</v>
      </c>
      <c r="B66" s="14" t="s">
        <v>206</v>
      </c>
      <c r="C66" s="13" t="s">
        <v>47</v>
      </c>
      <c r="D66" s="13" t="s">
        <v>91</v>
      </c>
      <c r="E66" s="13" t="s">
        <v>92</v>
      </c>
      <c r="F66" s="13" t="s">
        <v>497</v>
      </c>
      <c r="G66" s="13" t="s">
        <v>61</v>
      </c>
      <c r="H66" s="13" t="s">
        <v>53</v>
      </c>
      <c r="I66" s="15" t="s">
        <v>223</v>
      </c>
      <c r="J66" s="15" t="s">
        <v>53</v>
      </c>
      <c r="K66" s="15" t="s">
        <v>224</v>
      </c>
      <c r="L66" s="15" t="s">
        <v>206</v>
      </c>
      <c r="M66" s="15">
        <v>76.27</v>
      </c>
      <c r="N66" s="13" t="s">
        <v>64</v>
      </c>
      <c r="O66" s="13" t="s">
        <v>225</v>
      </c>
      <c r="P66" s="13" t="s">
        <v>226</v>
      </c>
      <c r="Q66" s="15">
        <f>SUM(S66:AO66)</f>
        <v>-36.94</v>
      </c>
      <c r="R66" s="15">
        <v>0</v>
      </c>
      <c r="S66" s="15">
        <v>-36.94</v>
      </c>
      <c r="T66" s="15">
        <v>0</v>
      </c>
      <c r="U66" s="13" t="s">
        <v>50</v>
      </c>
      <c r="V66" s="15">
        <v>0</v>
      </c>
      <c r="W66" s="15">
        <v>0</v>
      </c>
      <c r="X66" s="13" t="s">
        <v>50</v>
      </c>
      <c r="Y66" s="15">
        <v>0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ht="15" x14ac:dyDescent="0.25">
      <c r="A67" s="13" t="s">
        <v>209</v>
      </c>
      <c r="B67" s="14" t="s">
        <v>206</v>
      </c>
      <c r="C67" s="13" t="s">
        <v>47</v>
      </c>
      <c r="D67" s="13" t="s">
        <v>91</v>
      </c>
      <c r="E67" s="13" t="s">
        <v>92</v>
      </c>
      <c r="F67" s="13" t="s">
        <v>497</v>
      </c>
      <c r="G67" s="13" t="s">
        <v>61</v>
      </c>
      <c r="H67" s="13" t="s">
        <v>53</v>
      </c>
      <c r="I67" s="15" t="s">
        <v>228</v>
      </c>
      <c r="J67" s="15" t="s">
        <v>53</v>
      </c>
      <c r="K67" s="15" t="s">
        <v>224</v>
      </c>
      <c r="L67" s="15" t="s">
        <v>206</v>
      </c>
      <c r="M67" s="15">
        <v>76.27</v>
      </c>
      <c r="N67" s="13" t="s">
        <v>64</v>
      </c>
      <c r="O67" s="13" t="s">
        <v>225</v>
      </c>
      <c r="P67" s="13" t="s">
        <v>226</v>
      </c>
      <c r="Q67" s="15">
        <f>SUM(S67:AO67)</f>
        <v>-39.325600000000001</v>
      </c>
      <c r="R67" s="15">
        <v>0</v>
      </c>
      <c r="S67" s="15">
        <v>-27.540000000000003</v>
      </c>
      <c r="T67" s="15">
        <v>0</v>
      </c>
      <c r="U67" s="13" t="s">
        <v>50</v>
      </c>
      <c r="V67" s="15">
        <v>0</v>
      </c>
      <c r="W67" s="15">
        <v>-10.16</v>
      </c>
      <c r="X67" s="13" t="s">
        <v>55</v>
      </c>
      <c r="Y67" s="15">
        <v>-1.6255999999999999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ht="15" x14ac:dyDescent="0.25">
      <c r="A68" s="13" t="s">
        <v>214</v>
      </c>
      <c r="B68" s="14" t="s">
        <v>230</v>
      </c>
      <c r="C68" s="13" t="s">
        <v>47</v>
      </c>
      <c r="D68" s="13" t="s">
        <v>48</v>
      </c>
      <c r="E68" s="13" t="s">
        <v>49</v>
      </c>
      <c r="F68" s="13" t="s">
        <v>442</v>
      </c>
      <c r="G68" s="13" t="s">
        <v>51</v>
      </c>
      <c r="H68" s="13" t="s">
        <v>231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>SUM(S68:AO68)</f>
        <v>2857.9495000000006</v>
      </c>
      <c r="R68" s="15">
        <v>0</v>
      </c>
      <c r="S68" s="15">
        <v>2194.0851000000002</v>
      </c>
      <c r="T68" s="15">
        <v>0</v>
      </c>
      <c r="U68" s="13" t="s">
        <v>50</v>
      </c>
      <c r="V68" s="15">
        <v>0</v>
      </c>
      <c r="W68" s="15">
        <v>572.29690000000005</v>
      </c>
      <c r="X68" s="13" t="s">
        <v>50</v>
      </c>
      <c r="Y68" s="15">
        <v>91.567499999999995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ht="15" x14ac:dyDescent="0.25">
      <c r="A69" s="13" t="s">
        <v>216</v>
      </c>
      <c r="B69" s="14" t="s">
        <v>230</v>
      </c>
      <c r="C69" s="13" t="s">
        <v>47</v>
      </c>
      <c r="D69" s="13" t="s">
        <v>48</v>
      </c>
      <c r="E69" s="13" t="s">
        <v>49</v>
      </c>
      <c r="F69" s="13" t="s">
        <v>442</v>
      </c>
      <c r="G69" s="13" t="s">
        <v>51</v>
      </c>
      <c r="H69" s="13" t="s">
        <v>233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234</v>
      </c>
      <c r="P69" s="13" t="s">
        <v>235</v>
      </c>
      <c r="Q69" s="15">
        <f>SUM(S69:AO69)</f>
        <v>69.313500000000005</v>
      </c>
      <c r="R69" s="15">
        <v>0</v>
      </c>
      <c r="S69" s="15">
        <v>27.507100000000001</v>
      </c>
      <c r="T69" s="15">
        <v>36.04</v>
      </c>
      <c r="U69" s="13" t="s">
        <v>55</v>
      </c>
      <c r="V69" s="15">
        <v>5.7664</v>
      </c>
      <c r="W69" s="15">
        <v>0</v>
      </c>
      <c r="X69" s="13" t="s">
        <v>50</v>
      </c>
      <c r="Y69" s="15">
        <v>0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ht="15" x14ac:dyDescent="0.25">
      <c r="A70" s="13" t="s">
        <v>218</v>
      </c>
      <c r="B70" s="14" t="s">
        <v>230</v>
      </c>
      <c r="C70" s="13" t="s">
        <v>47</v>
      </c>
      <c r="D70" s="13" t="s">
        <v>48</v>
      </c>
      <c r="E70" s="13" t="s">
        <v>49</v>
      </c>
      <c r="F70" s="13" t="s">
        <v>442</v>
      </c>
      <c r="G70" s="13" t="s">
        <v>51</v>
      </c>
      <c r="H70" s="13" t="s">
        <v>237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>SUM(S70:AO70)</f>
        <v>594.74625000000003</v>
      </c>
      <c r="R70" s="15">
        <v>0</v>
      </c>
      <c r="S70" s="15">
        <v>522.64065000000005</v>
      </c>
      <c r="T70" s="15">
        <v>0</v>
      </c>
      <c r="U70" s="13" t="s">
        <v>50</v>
      </c>
      <c r="V70" s="15">
        <v>0</v>
      </c>
      <c r="W70" s="15">
        <v>62.16</v>
      </c>
      <c r="X70" s="13" t="s">
        <v>55</v>
      </c>
      <c r="Y70" s="15">
        <v>9.9456000000000007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ht="15" x14ac:dyDescent="0.25">
      <c r="A71" s="13" t="s">
        <v>220</v>
      </c>
      <c r="B71" s="14" t="s">
        <v>230</v>
      </c>
      <c r="C71" s="13" t="s">
        <v>47</v>
      </c>
      <c r="D71" s="13" t="s">
        <v>57</v>
      </c>
      <c r="E71" s="13" t="s">
        <v>58</v>
      </c>
      <c r="F71" s="13" t="s">
        <v>457</v>
      </c>
      <c r="G71" s="13" t="s">
        <v>51</v>
      </c>
      <c r="H71" s="13" t="s">
        <v>239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5">
        <f>SUM(S71:AO71)</f>
        <v>2507.4746000000005</v>
      </c>
      <c r="R71" s="15">
        <v>0</v>
      </c>
      <c r="S71" s="15">
        <v>1992.6400000000006</v>
      </c>
      <c r="T71" s="15">
        <v>0</v>
      </c>
      <c r="U71" s="13" t="s">
        <v>50</v>
      </c>
      <c r="V71" s="15">
        <v>0</v>
      </c>
      <c r="W71" s="15">
        <v>443.82289999999995</v>
      </c>
      <c r="X71" s="13" t="s">
        <v>50</v>
      </c>
      <c r="Y71" s="15">
        <v>71.011700000000005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ht="13.5" customHeight="1" x14ac:dyDescent="0.25">
      <c r="A72" s="13" t="s">
        <v>222</v>
      </c>
      <c r="B72" s="14" t="s">
        <v>230</v>
      </c>
      <c r="C72" s="13" t="s">
        <v>47</v>
      </c>
      <c r="D72" s="13" t="s">
        <v>68</v>
      </c>
      <c r="E72" s="13" t="s">
        <v>69</v>
      </c>
      <c r="F72" s="13" t="s">
        <v>472</v>
      </c>
      <c r="G72" s="13" t="s">
        <v>51</v>
      </c>
      <c r="H72" s="13" t="s">
        <v>241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3" t="s">
        <v>53</v>
      </c>
      <c r="O72" s="13" t="s">
        <v>54</v>
      </c>
      <c r="P72" s="13" t="s">
        <v>53</v>
      </c>
      <c r="Q72" s="15">
        <f>SUM(S72:AO72)</f>
        <v>2232.3254999999999</v>
      </c>
      <c r="R72" s="15">
        <v>0</v>
      </c>
      <c r="S72" s="15">
        <v>1924.2716999999998</v>
      </c>
      <c r="T72" s="15">
        <v>0</v>
      </c>
      <c r="U72" s="13" t="s">
        <v>50</v>
      </c>
      <c r="V72" s="15">
        <v>0</v>
      </c>
      <c r="W72" s="15">
        <v>265.56360000000001</v>
      </c>
      <c r="X72" s="13" t="s">
        <v>55</v>
      </c>
      <c r="Y72" s="15">
        <v>42.490200000000009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ht="15" x14ac:dyDescent="0.25">
      <c r="A73" s="13" t="s">
        <v>227</v>
      </c>
      <c r="B73" s="14" t="s">
        <v>230</v>
      </c>
      <c r="C73" s="13" t="s">
        <v>47</v>
      </c>
      <c r="D73" s="13" t="s">
        <v>85</v>
      </c>
      <c r="E73" s="13" t="s">
        <v>86</v>
      </c>
      <c r="F73" s="13" t="s">
        <v>486</v>
      </c>
      <c r="G73" s="13" t="s">
        <v>51</v>
      </c>
      <c r="H73" s="13" t="s">
        <v>243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>SUM(S73:AO73)</f>
        <v>167.63424999999998</v>
      </c>
      <c r="R73" s="15">
        <v>0</v>
      </c>
      <c r="S73" s="15">
        <v>133.20424999999997</v>
      </c>
      <c r="T73" s="15">
        <v>0</v>
      </c>
      <c r="U73" s="13" t="s">
        <v>50</v>
      </c>
      <c r="V73" s="15">
        <v>0</v>
      </c>
      <c r="W73" s="15">
        <v>29.681000000000001</v>
      </c>
      <c r="X73" s="13" t="s">
        <v>50</v>
      </c>
      <c r="Y73" s="15">
        <v>4.7489999999999997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ht="15" x14ac:dyDescent="0.25">
      <c r="A74" s="13" t="s">
        <v>229</v>
      </c>
      <c r="B74" s="14" t="s">
        <v>230</v>
      </c>
      <c r="C74" s="13" t="s">
        <v>47</v>
      </c>
      <c r="D74" s="13" t="s">
        <v>85</v>
      </c>
      <c r="E74" s="13" t="s">
        <v>86</v>
      </c>
      <c r="F74" s="13" t="s">
        <v>486</v>
      </c>
      <c r="G74" s="13" t="s">
        <v>51</v>
      </c>
      <c r="H74" s="13" t="s">
        <v>245</v>
      </c>
      <c r="I74" s="15" t="s">
        <v>53</v>
      </c>
      <c r="J74" s="15" t="s">
        <v>53</v>
      </c>
      <c r="K74" s="15" t="s">
        <v>53</v>
      </c>
      <c r="L74" s="15" t="s">
        <v>53</v>
      </c>
      <c r="M74" s="15">
        <v>0</v>
      </c>
      <c r="N74" s="13" t="s">
        <v>53</v>
      </c>
      <c r="O74" s="13" t="s">
        <v>131</v>
      </c>
      <c r="P74" s="13" t="s">
        <v>132</v>
      </c>
      <c r="Q74" s="15">
        <f>SUM(S74:AO74)</f>
        <v>44.691250000000004</v>
      </c>
      <c r="R74" s="15">
        <v>0</v>
      </c>
      <c r="S74" s="15">
        <v>37.830550000000002</v>
      </c>
      <c r="T74" s="15">
        <v>5.9143999999999997</v>
      </c>
      <c r="U74" s="13" t="s">
        <v>55</v>
      </c>
      <c r="V74" s="15">
        <v>0.94630000000000003</v>
      </c>
      <c r="W74" s="15">
        <v>0</v>
      </c>
      <c r="X74" s="13" t="s">
        <v>50</v>
      </c>
      <c r="Y74" s="15">
        <v>0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4" t="s">
        <v>53</v>
      </c>
      <c r="AN74" s="13" t="s">
        <v>53</v>
      </c>
      <c r="AO74" s="14" t="s">
        <v>53</v>
      </c>
      <c r="AP74" s="13" t="s">
        <v>53</v>
      </c>
    </row>
    <row r="75" spans="1:42" ht="15" x14ac:dyDescent="0.25">
      <c r="A75" s="13" t="s">
        <v>232</v>
      </c>
      <c r="B75" s="14" t="s">
        <v>230</v>
      </c>
      <c r="C75" s="13" t="s">
        <v>47</v>
      </c>
      <c r="D75" s="13" t="s">
        <v>85</v>
      </c>
      <c r="E75" s="13" t="s">
        <v>86</v>
      </c>
      <c r="F75" s="13" t="s">
        <v>486</v>
      </c>
      <c r="G75" s="13" t="s">
        <v>51</v>
      </c>
      <c r="H75" s="13" t="s">
        <v>247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3" t="s">
        <v>53</v>
      </c>
      <c r="O75" s="13" t="s">
        <v>54</v>
      </c>
      <c r="P75" s="13" t="s">
        <v>53</v>
      </c>
      <c r="Q75" s="15">
        <f>SUM(S75:AO75)</f>
        <v>605.11840000000007</v>
      </c>
      <c r="R75" s="15">
        <v>0</v>
      </c>
      <c r="S75" s="15">
        <v>571.83799999999997</v>
      </c>
      <c r="T75" s="15">
        <v>0</v>
      </c>
      <c r="U75" s="13" t="s">
        <v>50</v>
      </c>
      <c r="V75" s="15">
        <v>0</v>
      </c>
      <c r="W75" s="15">
        <v>28.69</v>
      </c>
      <c r="X75" s="13" t="s">
        <v>50</v>
      </c>
      <c r="Y75" s="15">
        <v>4.5904000000000007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ht="15" x14ac:dyDescent="0.25">
      <c r="A76" s="13" t="s">
        <v>236</v>
      </c>
      <c r="B76" s="14" t="s">
        <v>230</v>
      </c>
      <c r="C76" s="13" t="s">
        <v>47</v>
      </c>
      <c r="D76" s="13" t="s">
        <v>91</v>
      </c>
      <c r="E76" s="13" t="s">
        <v>92</v>
      </c>
      <c r="F76" s="13" t="s">
        <v>498</v>
      </c>
      <c r="G76" s="13" t="s">
        <v>51</v>
      </c>
      <c r="H76" s="13" t="s">
        <v>249</v>
      </c>
      <c r="I76" s="15" t="s">
        <v>53</v>
      </c>
      <c r="J76" s="15" t="s">
        <v>53</v>
      </c>
      <c r="K76" s="15" t="s">
        <v>53</v>
      </c>
      <c r="L76" s="15" t="s">
        <v>53</v>
      </c>
      <c r="M76" s="15">
        <v>0</v>
      </c>
      <c r="N76" s="13" t="s">
        <v>53</v>
      </c>
      <c r="O76" s="13" t="s">
        <v>54</v>
      </c>
      <c r="P76" s="13" t="s">
        <v>53</v>
      </c>
      <c r="Q76" s="15">
        <f>SUM(S76:AO76)</f>
        <v>834.73315000000014</v>
      </c>
      <c r="R76" s="15">
        <v>0</v>
      </c>
      <c r="S76" s="15">
        <v>666.55635000000007</v>
      </c>
      <c r="T76" s="15">
        <v>0</v>
      </c>
      <c r="U76" s="13" t="s">
        <v>50</v>
      </c>
      <c r="V76" s="15">
        <v>0</v>
      </c>
      <c r="W76" s="15">
        <v>144.97999999999999</v>
      </c>
      <c r="X76" s="13" t="s">
        <v>50</v>
      </c>
      <c r="Y76" s="15">
        <v>23.196800000000003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ht="15" x14ac:dyDescent="0.25">
      <c r="A77" s="13" t="s">
        <v>238</v>
      </c>
      <c r="B77" s="14" t="s">
        <v>251</v>
      </c>
      <c r="C77" s="13" t="s">
        <v>47</v>
      </c>
      <c r="D77" s="13" t="s">
        <v>48</v>
      </c>
      <c r="E77" s="13" t="s">
        <v>49</v>
      </c>
      <c r="F77" s="13" t="s">
        <v>443</v>
      </c>
      <c r="G77" s="13" t="s">
        <v>51</v>
      </c>
      <c r="H77" s="13" t="s">
        <v>252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5">
        <f>SUM(S77:AO77)</f>
        <v>3092.0976999999989</v>
      </c>
      <c r="R77" s="15">
        <v>0</v>
      </c>
      <c r="S77" s="15">
        <v>2255.4172499999986</v>
      </c>
      <c r="T77" s="15">
        <v>0</v>
      </c>
      <c r="U77" s="13" t="s">
        <v>50</v>
      </c>
      <c r="V77" s="15">
        <v>0</v>
      </c>
      <c r="W77" s="15">
        <v>721.27615000000003</v>
      </c>
      <c r="X77" s="13" t="s">
        <v>50</v>
      </c>
      <c r="Y77" s="15">
        <v>115.40430000000003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ht="15" x14ac:dyDescent="0.25">
      <c r="A78" s="13" t="s">
        <v>240</v>
      </c>
      <c r="B78" s="14" t="s">
        <v>251</v>
      </c>
      <c r="C78" s="13" t="s">
        <v>47</v>
      </c>
      <c r="D78" s="13" t="s">
        <v>57</v>
      </c>
      <c r="E78" s="13" t="s">
        <v>58</v>
      </c>
      <c r="F78" s="13" t="s">
        <v>461</v>
      </c>
      <c r="G78" s="13" t="s">
        <v>51</v>
      </c>
      <c r="H78" s="13" t="s">
        <v>254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3" t="s">
        <v>53</v>
      </c>
      <c r="O78" s="13" t="s">
        <v>54</v>
      </c>
      <c r="P78" s="13" t="s">
        <v>53</v>
      </c>
      <c r="Q78" s="15">
        <f>SUM(S78:AO78)</f>
        <v>2151.1360799999998</v>
      </c>
      <c r="R78" s="15">
        <v>0</v>
      </c>
      <c r="S78" s="15">
        <v>1600.8430499999995</v>
      </c>
      <c r="T78" s="15">
        <v>0</v>
      </c>
      <c r="U78" s="13" t="s">
        <v>50</v>
      </c>
      <c r="V78" s="15">
        <v>0</v>
      </c>
      <c r="W78" s="15">
        <v>474.39054999999996</v>
      </c>
      <c r="X78" s="13" t="s">
        <v>55</v>
      </c>
      <c r="Y78" s="15">
        <v>75.902479999999997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ht="13.5" customHeight="1" x14ac:dyDescent="0.25">
      <c r="A79" s="13" t="s">
        <v>242</v>
      </c>
      <c r="B79" s="14" t="s">
        <v>251</v>
      </c>
      <c r="C79" s="13" t="s">
        <v>47</v>
      </c>
      <c r="D79" s="13" t="s">
        <v>68</v>
      </c>
      <c r="E79" s="13" t="s">
        <v>69</v>
      </c>
      <c r="F79" s="13" t="s">
        <v>473</v>
      </c>
      <c r="G79" s="13" t="s">
        <v>51</v>
      </c>
      <c r="H79" s="13" t="s">
        <v>256</v>
      </c>
      <c r="I79" s="15" t="s">
        <v>53</v>
      </c>
      <c r="J79" s="15" t="s">
        <v>53</v>
      </c>
      <c r="K79" s="15" t="s">
        <v>53</v>
      </c>
      <c r="L79" s="15" t="s">
        <v>53</v>
      </c>
      <c r="M79" s="15">
        <v>0</v>
      </c>
      <c r="N79" s="13" t="s">
        <v>53</v>
      </c>
      <c r="O79" s="13" t="s">
        <v>54</v>
      </c>
      <c r="P79" s="13" t="s">
        <v>53</v>
      </c>
      <c r="Q79" s="15">
        <f>SUM(S79:AO79)</f>
        <v>1291.9280500000002</v>
      </c>
      <c r="R79" s="15">
        <v>0</v>
      </c>
      <c r="S79" s="15">
        <v>946.02680000000021</v>
      </c>
      <c r="T79" s="15">
        <v>0</v>
      </c>
      <c r="U79" s="13" t="s">
        <v>50</v>
      </c>
      <c r="V79" s="15">
        <v>0</v>
      </c>
      <c r="W79" s="15">
        <v>298.19075000000009</v>
      </c>
      <c r="X79" s="13" t="s">
        <v>50</v>
      </c>
      <c r="Y79" s="15">
        <v>47.710499999999996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53</v>
      </c>
      <c r="AN79" s="13" t="s">
        <v>53</v>
      </c>
      <c r="AO79" s="14" t="s">
        <v>53</v>
      </c>
      <c r="AP79" s="13" t="s">
        <v>53</v>
      </c>
    </row>
    <row r="80" spans="1:42" ht="15" x14ac:dyDescent="0.25">
      <c r="A80" s="13" t="s">
        <v>244</v>
      </c>
      <c r="B80" s="14" t="s">
        <v>251</v>
      </c>
      <c r="C80" s="13" t="s">
        <v>47</v>
      </c>
      <c r="D80" s="13" t="s">
        <v>85</v>
      </c>
      <c r="E80" s="13" t="s">
        <v>86</v>
      </c>
      <c r="F80" s="13" t="s">
        <v>487</v>
      </c>
      <c r="G80" s="13" t="s">
        <v>51</v>
      </c>
      <c r="H80" s="13" t="s">
        <v>258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5">
        <f>SUM(S80:AO80)</f>
        <v>1029.6176</v>
      </c>
      <c r="R80" s="15">
        <v>0</v>
      </c>
      <c r="S80" s="15">
        <v>811.81730000000005</v>
      </c>
      <c r="T80" s="15">
        <v>0</v>
      </c>
      <c r="U80" s="13" t="s">
        <v>50</v>
      </c>
      <c r="V80" s="15">
        <v>0</v>
      </c>
      <c r="W80" s="15">
        <v>187.75889999999995</v>
      </c>
      <c r="X80" s="13" t="s">
        <v>50</v>
      </c>
      <c r="Y80" s="15">
        <v>30.041400000000003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ht="15" x14ac:dyDescent="0.25">
      <c r="A81" s="13" t="s">
        <v>246</v>
      </c>
      <c r="B81" s="14" t="s">
        <v>251</v>
      </c>
      <c r="C81" s="13" t="s">
        <v>47</v>
      </c>
      <c r="D81" s="13" t="s">
        <v>91</v>
      </c>
      <c r="E81" s="13" t="s">
        <v>92</v>
      </c>
      <c r="F81" s="13" t="s">
        <v>499</v>
      </c>
      <c r="G81" s="13" t="s">
        <v>51</v>
      </c>
      <c r="H81" s="13" t="s">
        <v>260</v>
      </c>
      <c r="I81" s="15" t="s">
        <v>53</v>
      </c>
      <c r="J81" s="15" t="s">
        <v>53</v>
      </c>
      <c r="K81" s="15" t="s">
        <v>53</v>
      </c>
      <c r="L81" s="15" t="s">
        <v>53</v>
      </c>
      <c r="M81" s="15">
        <v>0</v>
      </c>
      <c r="N81" s="13" t="s">
        <v>53</v>
      </c>
      <c r="O81" s="13" t="s">
        <v>54</v>
      </c>
      <c r="P81" s="13" t="s">
        <v>53</v>
      </c>
      <c r="Q81" s="15">
        <f>SUM(S81:AO81)</f>
        <v>193.29444999999998</v>
      </c>
      <c r="R81" s="15">
        <v>0</v>
      </c>
      <c r="S81" s="15">
        <v>162.47324999999998</v>
      </c>
      <c r="T81" s="15">
        <v>0</v>
      </c>
      <c r="U81" s="13" t="s">
        <v>50</v>
      </c>
      <c r="V81" s="15">
        <v>0</v>
      </c>
      <c r="W81" s="15">
        <v>26.57</v>
      </c>
      <c r="X81" s="13" t="s">
        <v>50</v>
      </c>
      <c r="Y81" s="15">
        <v>4.2511999999999999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ht="15" x14ac:dyDescent="0.25">
      <c r="A82" s="13" t="s">
        <v>248</v>
      </c>
      <c r="B82" s="14" t="s">
        <v>261</v>
      </c>
      <c r="C82" s="13" t="s">
        <v>47</v>
      </c>
      <c r="D82" s="13" t="s">
        <v>48</v>
      </c>
      <c r="E82" s="13" t="s">
        <v>49</v>
      </c>
      <c r="F82" s="13" t="s">
        <v>444</v>
      </c>
      <c r="G82" s="13" t="s">
        <v>51</v>
      </c>
      <c r="H82" s="13" t="s">
        <v>263</v>
      </c>
      <c r="I82" s="15" t="s">
        <v>53</v>
      </c>
      <c r="J82" s="15" t="s">
        <v>53</v>
      </c>
      <c r="K82" s="15" t="s">
        <v>53</v>
      </c>
      <c r="L82" s="15" t="s">
        <v>53</v>
      </c>
      <c r="M82" s="15">
        <v>0</v>
      </c>
      <c r="N82" s="13" t="s">
        <v>53</v>
      </c>
      <c r="O82" s="13" t="s">
        <v>54</v>
      </c>
      <c r="P82" s="13" t="s">
        <v>53</v>
      </c>
      <c r="Q82" s="15">
        <f>SUM(S82:AO82)</f>
        <v>2179.8644000000004</v>
      </c>
      <c r="R82" s="15">
        <v>0</v>
      </c>
      <c r="S82" s="15">
        <v>1615.6892000000003</v>
      </c>
      <c r="T82" s="15">
        <v>0</v>
      </c>
      <c r="U82" s="13" t="s">
        <v>50</v>
      </c>
      <c r="V82" s="15">
        <v>0</v>
      </c>
      <c r="W82" s="15">
        <v>486.35790000000003</v>
      </c>
      <c r="X82" s="13" t="s">
        <v>50</v>
      </c>
      <c r="Y82" s="15">
        <v>77.817300000000003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ht="15" x14ac:dyDescent="0.25">
      <c r="A83" s="13" t="s">
        <v>250</v>
      </c>
      <c r="B83" s="14" t="s">
        <v>261</v>
      </c>
      <c r="C83" s="13" t="s">
        <v>47</v>
      </c>
      <c r="D83" s="13" t="s">
        <v>48</v>
      </c>
      <c r="E83" s="13" t="s">
        <v>49</v>
      </c>
      <c r="F83" s="13" t="s">
        <v>444</v>
      </c>
      <c r="G83" s="13" t="s">
        <v>51</v>
      </c>
      <c r="H83" s="13" t="s">
        <v>265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3" t="s">
        <v>53</v>
      </c>
      <c r="O83" s="13" t="s">
        <v>200</v>
      </c>
      <c r="P83" s="13" t="s">
        <v>266</v>
      </c>
      <c r="Q83" s="15">
        <f>SUM(S83:AO83)</f>
        <v>46.297049999999999</v>
      </c>
      <c r="R83" s="15">
        <v>0</v>
      </c>
      <c r="S83" s="15">
        <v>37.086649999999999</v>
      </c>
      <c r="T83" s="15">
        <v>7.94</v>
      </c>
      <c r="U83" s="13" t="s">
        <v>55</v>
      </c>
      <c r="V83" s="15">
        <v>1.2704</v>
      </c>
      <c r="W83" s="15">
        <v>0</v>
      </c>
      <c r="X83" s="13" t="s">
        <v>50</v>
      </c>
      <c r="Y83" s="15">
        <v>0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ht="15" x14ac:dyDescent="0.25">
      <c r="A84" s="13" t="s">
        <v>253</v>
      </c>
      <c r="B84" s="14" t="s">
        <v>261</v>
      </c>
      <c r="C84" s="13" t="s">
        <v>47</v>
      </c>
      <c r="D84" s="13" t="s">
        <v>48</v>
      </c>
      <c r="E84" s="13" t="s">
        <v>49</v>
      </c>
      <c r="F84" s="13" t="s">
        <v>444</v>
      </c>
      <c r="G84" s="13" t="s">
        <v>51</v>
      </c>
      <c r="H84" s="13" t="s">
        <v>268</v>
      </c>
      <c r="I84" s="15" t="s">
        <v>53</v>
      </c>
      <c r="J84" s="15" t="s">
        <v>53</v>
      </c>
      <c r="K84" s="15" t="s">
        <v>53</v>
      </c>
      <c r="L84" s="15" t="s">
        <v>53</v>
      </c>
      <c r="M84" s="15">
        <v>0</v>
      </c>
      <c r="N84" s="13" t="s">
        <v>53</v>
      </c>
      <c r="O84" s="13" t="s">
        <v>54</v>
      </c>
      <c r="P84" s="13" t="s">
        <v>53</v>
      </c>
      <c r="Q84" s="15">
        <f>SUM(S84:AO84)</f>
        <v>90.817849999999979</v>
      </c>
      <c r="R84" s="15">
        <v>0</v>
      </c>
      <c r="S84" s="15">
        <v>73.380199999999988</v>
      </c>
      <c r="T84" s="15">
        <v>0</v>
      </c>
      <c r="U84" s="13" t="s">
        <v>50</v>
      </c>
      <c r="V84" s="15">
        <v>0</v>
      </c>
      <c r="W84" s="15">
        <v>15.032449999999999</v>
      </c>
      <c r="X84" s="13" t="s">
        <v>55</v>
      </c>
      <c r="Y84" s="15">
        <v>2.4051999999999998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4" t="s">
        <v>53</v>
      </c>
      <c r="AN84" s="13" t="s">
        <v>53</v>
      </c>
      <c r="AO84" s="14" t="s">
        <v>53</v>
      </c>
      <c r="AP84" s="13" t="s">
        <v>53</v>
      </c>
    </row>
    <row r="85" spans="1:42" ht="15" x14ac:dyDescent="0.25">
      <c r="A85" s="13" t="s">
        <v>255</v>
      </c>
      <c r="B85" s="14" t="s">
        <v>261</v>
      </c>
      <c r="C85" s="13" t="s">
        <v>47</v>
      </c>
      <c r="D85" s="13" t="s">
        <v>48</v>
      </c>
      <c r="E85" s="13" t="s">
        <v>49</v>
      </c>
      <c r="F85" s="13" t="s">
        <v>444</v>
      </c>
      <c r="G85" s="13" t="s">
        <v>51</v>
      </c>
      <c r="H85" s="13" t="s">
        <v>270</v>
      </c>
      <c r="I85" s="15" t="s">
        <v>53</v>
      </c>
      <c r="J85" s="15" t="s">
        <v>53</v>
      </c>
      <c r="K85" s="15" t="s">
        <v>53</v>
      </c>
      <c r="L85" s="15" t="s">
        <v>53</v>
      </c>
      <c r="M85" s="15">
        <v>0</v>
      </c>
      <c r="N85" s="13" t="s">
        <v>53</v>
      </c>
      <c r="O85" s="13" t="s">
        <v>271</v>
      </c>
      <c r="P85" s="13" t="s">
        <v>272</v>
      </c>
      <c r="Q85" s="15">
        <f>SUM(S85:AO85)</f>
        <v>46.878799999999998</v>
      </c>
      <c r="R85" s="15">
        <v>0</v>
      </c>
      <c r="S85" s="15">
        <v>29.560000000000002</v>
      </c>
      <c r="T85" s="15">
        <v>14.93</v>
      </c>
      <c r="U85" s="13" t="s">
        <v>55</v>
      </c>
      <c r="V85" s="15">
        <v>2.3887999999999998</v>
      </c>
      <c r="W85" s="15">
        <v>0</v>
      </c>
      <c r="X85" s="13" t="s">
        <v>50</v>
      </c>
      <c r="Y85" s="15">
        <v>0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53</v>
      </c>
      <c r="AN85" s="13" t="s">
        <v>53</v>
      </c>
      <c r="AO85" s="14" t="s">
        <v>53</v>
      </c>
      <c r="AP85" s="13" t="s">
        <v>53</v>
      </c>
    </row>
    <row r="86" spans="1:42" ht="15" x14ac:dyDescent="0.25">
      <c r="A86" s="13" t="s">
        <v>257</v>
      </c>
      <c r="B86" s="14" t="s">
        <v>261</v>
      </c>
      <c r="C86" s="13" t="s">
        <v>47</v>
      </c>
      <c r="D86" s="13" t="s">
        <v>48</v>
      </c>
      <c r="E86" s="13" t="s">
        <v>49</v>
      </c>
      <c r="F86" s="13" t="s">
        <v>444</v>
      </c>
      <c r="G86" s="13" t="s">
        <v>51</v>
      </c>
      <c r="H86" s="13" t="s">
        <v>274</v>
      </c>
      <c r="I86" s="15" t="s">
        <v>53</v>
      </c>
      <c r="J86" s="15" t="s">
        <v>53</v>
      </c>
      <c r="K86" s="15" t="s">
        <v>53</v>
      </c>
      <c r="L86" s="15" t="s">
        <v>53</v>
      </c>
      <c r="M86" s="15">
        <v>0</v>
      </c>
      <c r="N86" s="13" t="s">
        <v>53</v>
      </c>
      <c r="O86" s="13" t="s">
        <v>54</v>
      </c>
      <c r="P86" s="13" t="s">
        <v>53</v>
      </c>
      <c r="Q86" s="15">
        <f>SUM(S86:AO86)</f>
        <v>1416.0589999999997</v>
      </c>
      <c r="R86" s="15">
        <v>0</v>
      </c>
      <c r="S86" s="15">
        <v>994.40399999999966</v>
      </c>
      <c r="T86" s="15">
        <v>0</v>
      </c>
      <c r="U86" s="13" t="s">
        <v>50</v>
      </c>
      <c r="V86" s="15">
        <v>0</v>
      </c>
      <c r="W86" s="15">
        <v>363.49580000000003</v>
      </c>
      <c r="X86" s="13" t="s">
        <v>50</v>
      </c>
      <c r="Y86" s="15">
        <v>58.159200000000006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53</v>
      </c>
      <c r="AN86" s="13" t="s">
        <v>53</v>
      </c>
      <c r="AO86" s="14" t="s">
        <v>53</v>
      </c>
      <c r="AP86" s="13" t="s">
        <v>53</v>
      </c>
    </row>
    <row r="87" spans="1:42" ht="15" x14ac:dyDescent="0.25">
      <c r="A87" s="13" t="s">
        <v>259</v>
      </c>
      <c r="B87" s="14" t="s">
        <v>261</v>
      </c>
      <c r="C87" s="13" t="s">
        <v>47</v>
      </c>
      <c r="D87" s="13" t="s">
        <v>57</v>
      </c>
      <c r="E87" s="13" t="s">
        <v>58</v>
      </c>
      <c r="F87" s="13" t="s">
        <v>462</v>
      </c>
      <c r="G87" s="13" t="s">
        <v>51</v>
      </c>
      <c r="H87" s="13" t="s">
        <v>276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3" t="s">
        <v>53</v>
      </c>
      <c r="O87" s="13" t="s">
        <v>54</v>
      </c>
      <c r="P87" s="13" t="s">
        <v>53</v>
      </c>
      <c r="Q87" s="15">
        <f>SUM(S87:AO87)</f>
        <v>2316.4253999999992</v>
      </c>
      <c r="R87" s="15">
        <v>0</v>
      </c>
      <c r="S87" s="15">
        <v>1600.9366499999992</v>
      </c>
      <c r="T87" s="15">
        <v>0</v>
      </c>
      <c r="U87" s="13" t="s">
        <v>50</v>
      </c>
      <c r="V87" s="15">
        <v>0</v>
      </c>
      <c r="W87" s="15">
        <v>616.80065000000002</v>
      </c>
      <c r="X87" s="13" t="s">
        <v>50</v>
      </c>
      <c r="Y87" s="15">
        <v>98.688100000000006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ht="13.5" customHeight="1" x14ac:dyDescent="0.25">
      <c r="A88" s="13" t="s">
        <v>516</v>
      </c>
      <c r="B88" s="14" t="s">
        <v>261</v>
      </c>
      <c r="C88" s="13" t="s">
        <v>47</v>
      </c>
      <c r="D88" s="13" t="s">
        <v>68</v>
      </c>
      <c r="E88" s="13" t="s">
        <v>69</v>
      </c>
      <c r="F88" s="13" t="s">
        <v>474</v>
      </c>
      <c r="G88" s="13" t="s">
        <v>51</v>
      </c>
      <c r="H88" s="13" t="s">
        <v>278</v>
      </c>
      <c r="I88" s="15" t="s">
        <v>53</v>
      </c>
      <c r="J88" s="15" t="s">
        <v>53</v>
      </c>
      <c r="K88" s="15" t="s">
        <v>53</v>
      </c>
      <c r="L88" s="15" t="s">
        <v>53</v>
      </c>
      <c r="M88" s="15">
        <v>0</v>
      </c>
      <c r="N88" s="13" t="s">
        <v>53</v>
      </c>
      <c r="O88" s="13" t="s">
        <v>54</v>
      </c>
      <c r="P88" s="13" t="s">
        <v>53</v>
      </c>
      <c r="Q88" s="15">
        <f>SUM(S88:AO88)</f>
        <v>1130.8306</v>
      </c>
      <c r="R88" s="15">
        <v>0</v>
      </c>
      <c r="S88" s="15">
        <v>797.0752</v>
      </c>
      <c r="T88" s="15">
        <v>0</v>
      </c>
      <c r="U88" s="13" t="s">
        <v>50</v>
      </c>
      <c r="V88" s="15">
        <v>0</v>
      </c>
      <c r="W88" s="15">
        <v>287.72019999999998</v>
      </c>
      <c r="X88" s="13" t="s">
        <v>50</v>
      </c>
      <c r="Y88" s="15">
        <v>46.035200000000003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53</v>
      </c>
      <c r="AN88" s="13" t="s">
        <v>53</v>
      </c>
      <c r="AO88" s="14" t="s">
        <v>53</v>
      </c>
      <c r="AP88" s="13" t="s">
        <v>53</v>
      </c>
    </row>
    <row r="89" spans="1:42" ht="15" x14ac:dyDescent="0.25">
      <c r="A89" s="13" t="s">
        <v>517</v>
      </c>
      <c r="B89" s="14" t="s">
        <v>261</v>
      </c>
      <c r="C89" s="13" t="s">
        <v>47</v>
      </c>
      <c r="D89" s="13" t="s">
        <v>85</v>
      </c>
      <c r="E89" s="13" t="s">
        <v>86</v>
      </c>
      <c r="F89" s="13" t="s">
        <v>479</v>
      </c>
      <c r="G89" s="13" t="s">
        <v>51</v>
      </c>
      <c r="H89" s="13" t="s">
        <v>280</v>
      </c>
      <c r="I89" s="15" t="s">
        <v>53</v>
      </c>
      <c r="J89" s="15" t="s">
        <v>53</v>
      </c>
      <c r="K89" s="15" t="s">
        <v>53</v>
      </c>
      <c r="L89" s="15" t="s">
        <v>53</v>
      </c>
      <c r="M89" s="15">
        <v>0</v>
      </c>
      <c r="N89" s="13" t="s">
        <v>53</v>
      </c>
      <c r="O89" s="13" t="s">
        <v>54</v>
      </c>
      <c r="P89" s="13" t="s">
        <v>53</v>
      </c>
      <c r="Q89" s="15">
        <f>SUM(S89:AO89)</f>
        <v>602.48590000000013</v>
      </c>
      <c r="R89" s="15">
        <v>0</v>
      </c>
      <c r="S89" s="15">
        <v>485.05810000000008</v>
      </c>
      <c r="T89" s="15">
        <v>0</v>
      </c>
      <c r="U89" s="13" t="s">
        <v>50</v>
      </c>
      <c r="V89" s="15">
        <v>0</v>
      </c>
      <c r="W89" s="15">
        <v>101.23089999999999</v>
      </c>
      <c r="X89" s="13" t="s">
        <v>50</v>
      </c>
      <c r="Y89" s="15">
        <v>16.196900000000003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53</v>
      </c>
      <c r="AN89" s="13" t="s">
        <v>53</v>
      </c>
      <c r="AO89" s="14" t="s">
        <v>53</v>
      </c>
      <c r="AP89" s="13" t="s">
        <v>53</v>
      </c>
    </row>
    <row r="90" spans="1:42" ht="15" x14ac:dyDescent="0.25">
      <c r="A90" s="13" t="s">
        <v>262</v>
      </c>
      <c r="B90" s="14" t="s">
        <v>261</v>
      </c>
      <c r="C90" s="13" t="s">
        <v>47</v>
      </c>
      <c r="D90" s="13" t="s">
        <v>85</v>
      </c>
      <c r="E90" s="13" t="s">
        <v>86</v>
      </c>
      <c r="F90" s="13" t="s">
        <v>479</v>
      </c>
      <c r="G90" s="13" t="s">
        <v>51</v>
      </c>
      <c r="H90" s="13" t="s">
        <v>282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3" t="s">
        <v>53</v>
      </c>
      <c r="O90" s="13" t="s">
        <v>283</v>
      </c>
      <c r="P90" s="13" t="s">
        <v>284</v>
      </c>
      <c r="Q90" s="15">
        <f>SUM(S90:AO90)</f>
        <v>38.975999999999999</v>
      </c>
      <c r="R90" s="15">
        <v>0</v>
      </c>
      <c r="S90" s="15">
        <v>0</v>
      </c>
      <c r="T90" s="15">
        <v>33.6</v>
      </c>
      <c r="U90" s="13" t="s">
        <v>55</v>
      </c>
      <c r="V90" s="15">
        <v>5.3760000000000003</v>
      </c>
      <c r="W90" s="15">
        <v>0</v>
      </c>
      <c r="X90" s="13" t="s">
        <v>50</v>
      </c>
      <c r="Y90" s="15">
        <v>0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ht="15" x14ac:dyDescent="0.25">
      <c r="A91" s="13" t="s">
        <v>264</v>
      </c>
      <c r="B91" s="14" t="s">
        <v>261</v>
      </c>
      <c r="C91" s="13" t="s">
        <v>47</v>
      </c>
      <c r="D91" s="13" t="s">
        <v>85</v>
      </c>
      <c r="E91" s="13" t="s">
        <v>86</v>
      </c>
      <c r="F91" s="13" t="s">
        <v>479</v>
      </c>
      <c r="G91" s="13" t="s">
        <v>51</v>
      </c>
      <c r="H91" s="13" t="s">
        <v>286</v>
      </c>
      <c r="I91" s="15" t="s">
        <v>53</v>
      </c>
      <c r="J91" s="15" t="s">
        <v>53</v>
      </c>
      <c r="K91" s="15" t="s">
        <v>53</v>
      </c>
      <c r="L91" s="15" t="s">
        <v>53</v>
      </c>
      <c r="M91" s="15">
        <v>0</v>
      </c>
      <c r="N91" s="13" t="s">
        <v>53</v>
      </c>
      <c r="O91" s="13" t="s">
        <v>287</v>
      </c>
      <c r="P91" s="13" t="s">
        <v>288</v>
      </c>
      <c r="Q91" s="15">
        <f>SUM(S91:AO91)</f>
        <v>8.9499999999999993</v>
      </c>
      <c r="R91" s="15">
        <v>0</v>
      </c>
      <c r="S91" s="15">
        <v>8.9499999999999993</v>
      </c>
      <c r="T91" s="15">
        <v>0</v>
      </c>
      <c r="U91" s="13" t="s">
        <v>50</v>
      </c>
      <c r="V91" s="15">
        <v>0</v>
      </c>
      <c r="W91" s="15">
        <v>0</v>
      </c>
      <c r="X91" s="13" t="s">
        <v>50</v>
      </c>
      <c r="Y91" s="15">
        <v>0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53</v>
      </c>
      <c r="AN91" s="13" t="s">
        <v>53</v>
      </c>
      <c r="AO91" s="14" t="s">
        <v>53</v>
      </c>
      <c r="AP91" s="13" t="s">
        <v>53</v>
      </c>
    </row>
    <row r="92" spans="1:42" ht="15" x14ac:dyDescent="0.25">
      <c r="A92" s="13" t="s">
        <v>267</v>
      </c>
      <c r="B92" s="14" t="s">
        <v>261</v>
      </c>
      <c r="C92" s="13" t="s">
        <v>47</v>
      </c>
      <c r="D92" s="13" t="s">
        <v>91</v>
      </c>
      <c r="E92" s="13" t="s">
        <v>92</v>
      </c>
      <c r="F92" s="13" t="s">
        <v>500</v>
      </c>
      <c r="G92" s="13" t="s">
        <v>51</v>
      </c>
      <c r="H92" s="13" t="s">
        <v>290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5">
        <f>SUM(S92:AO92)</f>
        <v>469.72035</v>
      </c>
      <c r="R92" s="15">
        <v>0</v>
      </c>
      <c r="S92" s="15">
        <v>396.08355</v>
      </c>
      <c r="T92" s="15">
        <v>0</v>
      </c>
      <c r="U92" s="13" t="s">
        <v>50</v>
      </c>
      <c r="V92" s="15">
        <v>0</v>
      </c>
      <c r="W92" s="15">
        <v>63.48</v>
      </c>
      <c r="X92" s="13" t="s">
        <v>55</v>
      </c>
      <c r="Y92" s="15">
        <v>10.1568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ht="15" x14ac:dyDescent="0.25">
      <c r="A93" s="13" t="s">
        <v>269</v>
      </c>
      <c r="B93" s="14" t="s">
        <v>292</v>
      </c>
      <c r="C93" s="13" t="s">
        <v>47</v>
      </c>
      <c r="D93" s="13" t="s">
        <v>48</v>
      </c>
      <c r="E93" s="13" t="s">
        <v>49</v>
      </c>
      <c r="F93" s="13" t="s">
        <v>445</v>
      </c>
      <c r="G93" s="13" t="s">
        <v>51</v>
      </c>
      <c r="H93" s="13" t="s">
        <v>293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5">
        <f>SUM(S93:AO93)</f>
        <v>2644.9422500000005</v>
      </c>
      <c r="R93" s="15">
        <v>0</v>
      </c>
      <c r="S93" s="15">
        <v>2083.3446000000008</v>
      </c>
      <c r="T93" s="15">
        <v>0</v>
      </c>
      <c r="U93" s="13" t="s">
        <v>50</v>
      </c>
      <c r="V93" s="15">
        <v>0</v>
      </c>
      <c r="W93" s="15">
        <v>484.13595000000004</v>
      </c>
      <c r="X93" s="13" t="s">
        <v>50</v>
      </c>
      <c r="Y93" s="15">
        <v>77.461699999999993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ht="15" x14ac:dyDescent="0.25">
      <c r="A94" s="13" t="s">
        <v>273</v>
      </c>
      <c r="B94" s="14" t="s">
        <v>292</v>
      </c>
      <c r="C94" s="13" t="s">
        <v>47</v>
      </c>
      <c r="D94" s="13" t="s">
        <v>57</v>
      </c>
      <c r="E94" s="13" t="s">
        <v>58</v>
      </c>
      <c r="F94" s="13" t="s">
        <v>458</v>
      </c>
      <c r="G94" s="13" t="s">
        <v>51</v>
      </c>
      <c r="H94" s="13" t="s">
        <v>295</v>
      </c>
      <c r="I94" s="15" t="s">
        <v>53</v>
      </c>
      <c r="J94" s="15" t="s">
        <v>53</v>
      </c>
      <c r="K94" s="15" t="s">
        <v>53</v>
      </c>
      <c r="L94" s="15" t="s">
        <v>53</v>
      </c>
      <c r="M94" s="15">
        <v>0</v>
      </c>
      <c r="N94" s="13" t="s">
        <v>53</v>
      </c>
      <c r="O94" s="13" t="s">
        <v>54</v>
      </c>
      <c r="P94" s="13" t="s">
        <v>53</v>
      </c>
      <c r="Q94" s="15">
        <f>SUM(S94:AO94)</f>
        <v>298.63220000000007</v>
      </c>
      <c r="R94" s="15">
        <v>0</v>
      </c>
      <c r="S94" s="15">
        <v>249.12340000000006</v>
      </c>
      <c r="T94" s="15">
        <v>0</v>
      </c>
      <c r="U94" s="13" t="s">
        <v>50</v>
      </c>
      <c r="V94" s="15">
        <v>0</v>
      </c>
      <c r="W94" s="15">
        <v>42.68</v>
      </c>
      <c r="X94" s="13" t="s">
        <v>50</v>
      </c>
      <c r="Y94" s="15">
        <v>6.8287999999999993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4" t="s">
        <v>53</v>
      </c>
      <c r="AN94" s="13" t="s">
        <v>53</v>
      </c>
      <c r="AO94" s="14" t="s">
        <v>53</v>
      </c>
      <c r="AP94" s="13" t="s">
        <v>53</v>
      </c>
    </row>
    <row r="95" spans="1:42" ht="15" x14ac:dyDescent="0.25">
      <c r="A95" s="13" t="s">
        <v>275</v>
      </c>
      <c r="B95" s="14" t="s">
        <v>292</v>
      </c>
      <c r="C95" s="13" t="s">
        <v>47</v>
      </c>
      <c r="D95" s="13" t="s">
        <v>57</v>
      </c>
      <c r="E95" s="13" t="s">
        <v>58</v>
      </c>
      <c r="F95" s="13" t="s">
        <v>458</v>
      </c>
      <c r="G95" s="13" t="s">
        <v>51</v>
      </c>
      <c r="H95" s="13" t="s">
        <v>297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3" t="s">
        <v>53</v>
      </c>
      <c r="O95" s="13" t="s">
        <v>104</v>
      </c>
      <c r="P95" s="13" t="s">
        <v>105</v>
      </c>
      <c r="Q95" s="15">
        <f>SUM(S95:AO95)</f>
        <v>38.56</v>
      </c>
      <c r="R95" s="15">
        <v>0</v>
      </c>
      <c r="S95" s="15">
        <v>38.56</v>
      </c>
      <c r="T95" s="15">
        <v>0</v>
      </c>
      <c r="U95" s="13" t="s">
        <v>50</v>
      </c>
      <c r="V95" s="15">
        <v>0</v>
      </c>
      <c r="W95" s="15">
        <v>0</v>
      </c>
      <c r="X95" s="13" t="s">
        <v>50</v>
      </c>
      <c r="Y95" s="15">
        <v>0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53</v>
      </c>
      <c r="AN95" s="13" t="s">
        <v>53</v>
      </c>
      <c r="AO95" s="14" t="s">
        <v>53</v>
      </c>
      <c r="AP95" s="13" t="s">
        <v>53</v>
      </c>
    </row>
    <row r="96" spans="1:42" ht="15" x14ac:dyDescent="0.25">
      <c r="A96" s="13" t="s">
        <v>277</v>
      </c>
      <c r="B96" s="14" t="s">
        <v>292</v>
      </c>
      <c r="C96" s="13" t="s">
        <v>47</v>
      </c>
      <c r="D96" s="13" t="s">
        <v>57</v>
      </c>
      <c r="E96" s="13" t="s">
        <v>58</v>
      </c>
      <c r="F96" s="13" t="s">
        <v>458</v>
      </c>
      <c r="G96" s="13" t="s">
        <v>51</v>
      </c>
      <c r="H96" s="13" t="s">
        <v>299</v>
      </c>
      <c r="I96" s="15" t="s">
        <v>53</v>
      </c>
      <c r="J96" s="15" t="s">
        <v>53</v>
      </c>
      <c r="K96" s="15" t="s">
        <v>53</v>
      </c>
      <c r="L96" s="15" t="s">
        <v>53</v>
      </c>
      <c r="M96" s="15">
        <v>0</v>
      </c>
      <c r="N96" s="13" t="s">
        <v>53</v>
      </c>
      <c r="O96" s="13" t="s">
        <v>54</v>
      </c>
      <c r="P96" s="13" t="s">
        <v>53</v>
      </c>
      <c r="Q96" s="15">
        <f>SUM(S96:AO96)</f>
        <v>1703.1631260000001</v>
      </c>
      <c r="R96" s="15">
        <v>0</v>
      </c>
      <c r="S96" s="15">
        <v>1289.7076000000002</v>
      </c>
      <c r="T96" s="15">
        <v>0</v>
      </c>
      <c r="U96" s="13" t="s">
        <v>50</v>
      </c>
      <c r="V96" s="15">
        <v>0</v>
      </c>
      <c r="W96" s="15">
        <v>356.42715000000004</v>
      </c>
      <c r="X96" s="13" t="s">
        <v>50</v>
      </c>
      <c r="Y96" s="15">
        <v>57.028375999999994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4" t="s">
        <v>53</v>
      </c>
      <c r="AN96" s="13" t="s">
        <v>53</v>
      </c>
      <c r="AO96" s="14" t="s">
        <v>53</v>
      </c>
      <c r="AP96" s="13" t="s">
        <v>53</v>
      </c>
    </row>
    <row r="97" spans="1:42" ht="13.5" customHeight="1" x14ac:dyDescent="0.25">
      <c r="A97" s="13" t="s">
        <v>279</v>
      </c>
      <c r="B97" s="14" t="s">
        <v>292</v>
      </c>
      <c r="C97" s="13" t="s">
        <v>47</v>
      </c>
      <c r="D97" s="13" t="s">
        <v>68</v>
      </c>
      <c r="E97" s="13" t="s">
        <v>69</v>
      </c>
      <c r="F97" s="13" t="s">
        <v>475</v>
      </c>
      <c r="G97" s="13" t="s">
        <v>51</v>
      </c>
      <c r="H97" s="13" t="s">
        <v>301</v>
      </c>
      <c r="I97" s="15" t="s">
        <v>53</v>
      </c>
      <c r="J97" s="15" t="s">
        <v>53</v>
      </c>
      <c r="K97" s="15" t="s">
        <v>53</v>
      </c>
      <c r="L97" s="15" t="s">
        <v>53</v>
      </c>
      <c r="M97" s="15">
        <v>0</v>
      </c>
      <c r="N97" s="13" t="s">
        <v>53</v>
      </c>
      <c r="O97" s="13" t="s">
        <v>54</v>
      </c>
      <c r="P97" s="13" t="s">
        <v>53</v>
      </c>
      <c r="Q97" s="15">
        <f>SUM(S97:AO97)</f>
        <v>1667.0234499999997</v>
      </c>
      <c r="R97" s="15">
        <v>0</v>
      </c>
      <c r="S97" s="15">
        <v>1296.5226499999999</v>
      </c>
      <c r="T97" s="15">
        <v>0</v>
      </c>
      <c r="U97" s="13" t="s">
        <v>50</v>
      </c>
      <c r="V97" s="15">
        <v>0</v>
      </c>
      <c r="W97" s="15">
        <v>319.3972</v>
      </c>
      <c r="X97" s="13" t="s">
        <v>50</v>
      </c>
      <c r="Y97" s="15">
        <v>51.103599999999993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4" t="s">
        <v>53</v>
      </c>
      <c r="AN97" s="13" t="s">
        <v>53</v>
      </c>
      <c r="AO97" s="14" t="s">
        <v>53</v>
      </c>
      <c r="AP97" s="13" t="s">
        <v>53</v>
      </c>
    </row>
    <row r="98" spans="1:42" ht="15" x14ac:dyDescent="0.25">
      <c r="A98" s="13" t="s">
        <v>281</v>
      </c>
      <c r="B98" s="14" t="s">
        <v>292</v>
      </c>
      <c r="C98" s="13" t="s">
        <v>47</v>
      </c>
      <c r="D98" s="13" t="s">
        <v>85</v>
      </c>
      <c r="E98" s="13" t="s">
        <v>86</v>
      </c>
      <c r="F98" s="13" t="s">
        <v>488</v>
      </c>
      <c r="G98" s="13" t="s">
        <v>51</v>
      </c>
      <c r="H98" s="13" t="s">
        <v>303</v>
      </c>
      <c r="I98" s="15" t="s">
        <v>53</v>
      </c>
      <c r="J98" s="15" t="s">
        <v>53</v>
      </c>
      <c r="K98" s="15" t="s">
        <v>53</v>
      </c>
      <c r="L98" s="15" t="s">
        <v>53</v>
      </c>
      <c r="M98" s="15">
        <v>0</v>
      </c>
      <c r="N98" s="13" t="s">
        <v>53</v>
      </c>
      <c r="O98" s="13" t="s">
        <v>54</v>
      </c>
      <c r="P98" s="13" t="s">
        <v>53</v>
      </c>
      <c r="Q98" s="15">
        <f>SUM(S98:AO98)</f>
        <v>1169.2298000000001</v>
      </c>
      <c r="R98" s="15">
        <v>0</v>
      </c>
      <c r="S98" s="15">
        <v>868.45034999999996</v>
      </c>
      <c r="T98" s="15">
        <v>0</v>
      </c>
      <c r="U98" s="13" t="s">
        <v>50</v>
      </c>
      <c r="V98" s="15">
        <v>0</v>
      </c>
      <c r="W98" s="15">
        <v>259.29255000000001</v>
      </c>
      <c r="X98" s="13" t="s">
        <v>55</v>
      </c>
      <c r="Y98" s="15">
        <v>41.486899999999999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4" t="s">
        <v>53</v>
      </c>
      <c r="AN98" s="13" t="s">
        <v>53</v>
      </c>
      <c r="AO98" s="14" t="s">
        <v>53</v>
      </c>
      <c r="AP98" s="13" t="s">
        <v>53</v>
      </c>
    </row>
    <row r="99" spans="1:42" ht="15" x14ac:dyDescent="0.25">
      <c r="A99" s="13" t="s">
        <v>285</v>
      </c>
      <c r="B99" s="14" t="s">
        <v>305</v>
      </c>
      <c r="C99" s="13" t="s">
        <v>47</v>
      </c>
      <c r="D99" s="13" t="s">
        <v>48</v>
      </c>
      <c r="E99" s="13" t="s">
        <v>49</v>
      </c>
      <c r="F99" s="13" t="s">
        <v>446</v>
      </c>
      <c r="G99" s="13" t="s">
        <v>51</v>
      </c>
      <c r="H99" s="13" t="s">
        <v>306</v>
      </c>
      <c r="I99" s="15" t="s">
        <v>53</v>
      </c>
      <c r="J99" s="15" t="s">
        <v>53</v>
      </c>
      <c r="K99" s="15" t="s">
        <v>53</v>
      </c>
      <c r="L99" s="15" t="s">
        <v>53</v>
      </c>
      <c r="M99" s="15">
        <v>0</v>
      </c>
      <c r="N99" s="13" t="s">
        <v>53</v>
      </c>
      <c r="O99" s="13" t="s">
        <v>54</v>
      </c>
      <c r="P99" s="13" t="s">
        <v>53</v>
      </c>
      <c r="Q99" s="15">
        <f>SUM(S99:AO99)</f>
        <v>2089.4128500000006</v>
      </c>
      <c r="R99" s="15">
        <v>0</v>
      </c>
      <c r="S99" s="15">
        <v>1644.8677000000007</v>
      </c>
      <c r="T99" s="15">
        <v>0</v>
      </c>
      <c r="U99" s="13" t="s">
        <v>50</v>
      </c>
      <c r="V99" s="15">
        <v>0</v>
      </c>
      <c r="W99" s="15">
        <v>383.22855000000004</v>
      </c>
      <c r="X99" s="13" t="s">
        <v>55</v>
      </c>
      <c r="Y99" s="15">
        <v>61.31659999999998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53</v>
      </c>
      <c r="AN99" s="13" t="s">
        <v>53</v>
      </c>
      <c r="AO99" s="14" t="s">
        <v>53</v>
      </c>
      <c r="AP99" s="13" t="s">
        <v>53</v>
      </c>
    </row>
    <row r="100" spans="1:42" ht="15" x14ac:dyDescent="0.25">
      <c r="A100" s="13" t="s">
        <v>289</v>
      </c>
      <c r="B100" s="14" t="s">
        <v>305</v>
      </c>
      <c r="C100" s="13" t="s">
        <v>47</v>
      </c>
      <c r="D100" s="13" t="s">
        <v>57</v>
      </c>
      <c r="E100" s="13" t="s">
        <v>58</v>
      </c>
      <c r="F100" s="13" t="s">
        <v>463</v>
      </c>
      <c r="G100" s="13" t="s">
        <v>51</v>
      </c>
      <c r="H100" s="13" t="s">
        <v>308</v>
      </c>
      <c r="I100" s="15" t="s">
        <v>53</v>
      </c>
      <c r="J100" s="15" t="s">
        <v>53</v>
      </c>
      <c r="K100" s="15" t="s">
        <v>53</v>
      </c>
      <c r="L100" s="15" t="s">
        <v>53</v>
      </c>
      <c r="M100" s="15">
        <v>0</v>
      </c>
      <c r="N100" s="13" t="s">
        <v>53</v>
      </c>
      <c r="O100" s="13" t="s">
        <v>54</v>
      </c>
      <c r="P100" s="13" t="s">
        <v>53</v>
      </c>
      <c r="Q100" s="15">
        <f>SUM(S100:AO100)</f>
        <v>2725.9114999999997</v>
      </c>
      <c r="R100" s="15">
        <v>0</v>
      </c>
      <c r="S100" s="15">
        <v>1987.9906499999997</v>
      </c>
      <c r="T100" s="15">
        <v>0</v>
      </c>
      <c r="U100" s="13" t="s">
        <v>50</v>
      </c>
      <c r="V100" s="15">
        <v>0</v>
      </c>
      <c r="W100" s="15">
        <v>636.13875000000007</v>
      </c>
      <c r="X100" s="13" t="s">
        <v>50</v>
      </c>
      <c r="Y100" s="15">
        <v>101.78209999999997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ht="13.5" customHeight="1" x14ac:dyDescent="0.25">
      <c r="A101" s="13" t="s">
        <v>291</v>
      </c>
      <c r="B101" s="14" t="s">
        <v>305</v>
      </c>
      <c r="C101" s="13" t="s">
        <v>47</v>
      </c>
      <c r="D101" s="13" t="s">
        <v>68</v>
      </c>
      <c r="E101" s="13" t="s">
        <v>69</v>
      </c>
      <c r="F101" s="13" t="s">
        <v>469</v>
      </c>
      <c r="G101" s="13" t="s">
        <v>51</v>
      </c>
      <c r="H101" s="13" t="s">
        <v>310</v>
      </c>
      <c r="I101" s="15" t="s">
        <v>53</v>
      </c>
      <c r="J101" s="15" t="s">
        <v>53</v>
      </c>
      <c r="K101" s="15" t="s">
        <v>53</v>
      </c>
      <c r="L101" s="15" t="s">
        <v>53</v>
      </c>
      <c r="M101" s="15">
        <v>0</v>
      </c>
      <c r="N101" s="13" t="s">
        <v>53</v>
      </c>
      <c r="O101" s="13" t="s">
        <v>54</v>
      </c>
      <c r="P101" s="13" t="s">
        <v>53</v>
      </c>
      <c r="Q101" s="15">
        <f>SUM(S101:AO101)</f>
        <v>2275.2526500000013</v>
      </c>
      <c r="R101" s="15">
        <v>0</v>
      </c>
      <c r="S101" s="15">
        <v>1731.2279000000012</v>
      </c>
      <c r="T101" s="15">
        <v>0</v>
      </c>
      <c r="U101" s="13" t="s">
        <v>50</v>
      </c>
      <c r="V101" s="15">
        <v>0</v>
      </c>
      <c r="W101" s="15">
        <v>468.98674999999997</v>
      </c>
      <c r="X101" s="13" t="s">
        <v>50</v>
      </c>
      <c r="Y101" s="15">
        <v>75.037999999999968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ht="13.5" customHeight="1" x14ac:dyDescent="0.25">
      <c r="A102" s="13" t="s">
        <v>294</v>
      </c>
      <c r="B102" s="14" t="s">
        <v>305</v>
      </c>
      <c r="C102" s="13" t="s">
        <v>47</v>
      </c>
      <c r="D102" s="13" t="s">
        <v>68</v>
      </c>
      <c r="E102" s="13" t="s">
        <v>69</v>
      </c>
      <c r="F102" s="13" t="s">
        <v>469</v>
      </c>
      <c r="G102" s="13" t="s">
        <v>51</v>
      </c>
      <c r="H102" s="13" t="s">
        <v>312</v>
      </c>
      <c r="I102" s="15" t="s">
        <v>53</v>
      </c>
      <c r="J102" s="15" t="s">
        <v>53</v>
      </c>
      <c r="K102" s="15" t="s">
        <v>53</v>
      </c>
      <c r="L102" s="15" t="s">
        <v>53</v>
      </c>
      <c r="M102" s="15">
        <v>0</v>
      </c>
      <c r="N102" s="13" t="s">
        <v>53</v>
      </c>
      <c r="O102" s="13" t="s">
        <v>313</v>
      </c>
      <c r="P102" s="13" t="s">
        <v>314</v>
      </c>
      <c r="Q102" s="15">
        <f>SUM(S102:AO102)</f>
        <v>58.611249999999998</v>
      </c>
      <c r="R102" s="15">
        <v>0</v>
      </c>
      <c r="S102" s="15">
        <v>44.552050000000001</v>
      </c>
      <c r="T102" s="15">
        <v>12.12</v>
      </c>
      <c r="U102" s="13" t="s">
        <v>55</v>
      </c>
      <c r="V102" s="15">
        <v>1.9392</v>
      </c>
      <c r="W102" s="15">
        <v>0</v>
      </c>
      <c r="X102" s="13" t="s">
        <v>50</v>
      </c>
      <c r="Y102" s="15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ht="13.5" customHeight="1" x14ac:dyDescent="0.25">
      <c r="A103" s="13" t="s">
        <v>296</v>
      </c>
      <c r="B103" s="14" t="s">
        <v>305</v>
      </c>
      <c r="C103" s="13" t="s">
        <v>47</v>
      </c>
      <c r="D103" s="13" t="s">
        <v>68</v>
      </c>
      <c r="E103" s="13" t="s">
        <v>69</v>
      </c>
      <c r="F103" s="13" t="s">
        <v>469</v>
      </c>
      <c r="G103" s="13" t="s">
        <v>51</v>
      </c>
      <c r="H103" s="13" t="s">
        <v>316</v>
      </c>
      <c r="I103" s="15" t="s">
        <v>53</v>
      </c>
      <c r="J103" s="15" t="s">
        <v>53</v>
      </c>
      <c r="K103" s="15" t="s">
        <v>53</v>
      </c>
      <c r="L103" s="15" t="s">
        <v>53</v>
      </c>
      <c r="M103" s="15">
        <v>0</v>
      </c>
      <c r="N103" s="13" t="s">
        <v>53</v>
      </c>
      <c r="O103" s="13" t="s">
        <v>54</v>
      </c>
      <c r="P103" s="13" t="s">
        <v>53</v>
      </c>
      <c r="Q103" s="15">
        <f>SUM(S103:AO103)</f>
        <v>246.4837</v>
      </c>
      <c r="R103" s="15">
        <v>0</v>
      </c>
      <c r="S103" s="15">
        <v>204.94409999999999</v>
      </c>
      <c r="T103" s="15">
        <v>0</v>
      </c>
      <c r="U103" s="13" t="s">
        <v>50</v>
      </c>
      <c r="V103" s="15">
        <v>0</v>
      </c>
      <c r="W103" s="15">
        <v>35.81</v>
      </c>
      <c r="X103" s="13" t="s">
        <v>50</v>
      </c>
      <c r="Y103" s="15">
        <v>5.7295999999999996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53</v>
      </c>
      <c r="AN103" s="13" t="s">
        <v>53</v>
      </c>
      <c r="AO103" s="14" t="s">
        <v>53</v>
      </c>
      <c r="AP103" s="13" t="s">
        <v>53</v>
      </c>
    </row>
    <row r="104" spans="1:42" ht="15" x14ac:dyDescent="0.25">
      <c r="A104" s="13" t="s">
        <v>298</v>
      </c>
      <c r="B104" s="14" t="s">
        <v>305</v>
      </c>
      <c r="C104" s="13" t="s">
        <v>47</v>
      </c>
      <c r="D104" s="13" t="s">
        <v>85</v>
      </c>
      <c r="E104" s="13" t="s">
        <v>86</v>
      </c>
      <c r="F104" s="13" t="s">
        <v>489</v>
      </c>
      <c r="G104" s="13" t="s">
        <v>51</v>
      </c>
      <c r="H104" s="13" t="s">
        <v>318</v>
      </c>
      <c r="I104" s="15" t="s">
        <v>53</v>
      </c>
      <c r="J104" s="15" t="s">
        <v>53</v>
      </c>
      <c r="K104" s="15" t="s">
        <v>53</v>
      </c>
      <c r="L104" s="15" t="s">
        <v>53</v>
      </c>
      <c r="M104" s="15">
        <v>0</v>
      </c>
      <c r="N104" s="13" t="s">
        <v>53</v>
      </c>
      <c r="O104" s="13" t="s">
        <v>54</v>
      </c>
      <c r="P104" s="13" t="s">
        <v>53</v>
      </c>
      <c r="Q104" s="15">
        <f>SUM(S104:AO104)</f>
        <v>1060.0056</v>
      </c>
      <c r="R104" s="15">
        <v>0</v>
      </c>
      <c r="S104" s="15">
        <v>875.42310000000009</v>
      </c>
      <c r="T104" s="15">
        <v>0</v>
      </c>
      <c r="U104" s="13" t="s">
        <v>50</v>
      </c>
      <c r="V104" s="15">
        <v>0</v>
      </c>
      <c r="W104" s="15">
        <v>159.12280000000001</v>
      </c>
      <c r="X104" s="13" t="s">
        <v>50</v>
      </c>
      <c r="Y104" s="15">
        <v>25.459699999999998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4" t="s">
        <v>53</v>
      </c>
      <c r="AN104" s="13" t="s">
        <v>53</v>
      </c>
      <c r="AO104" s="14" t="s">
        <v>53</v>
      </c>
      <c r="AP104" s="13" t="s">
        <v>53</v>
      </c>
    </row>
    <row r="105" spans="1:42" ht="15" x14ac:dyDescent="0.25">
      <c r="A105" s="13" t="s">
        <v>300</v>
      </c>
      <c r="B105" s="14" t="s">
        <v>305</v>
      </c>
      <c r="C105" s="13" t="s">
        <v>47</v>
      </c>
      <c r="D105" s="13" t="s">
        <v>85</v>
      </c>
      <c r="E105" s="13" t="s">
        <v>86</v>
      </c>
      <c r="F105" s="13" t="s">
        <v>489</v>
      </c>
      <c r="G105" s="13" t="s">
        <v>51</v>
      </c>
      <c r="H105" s="13" t="s">
        <v>320</v>
      </c>
      <c r="I105" s="15" t="s">
        <v>53</v>
      </c>
      <c r="J105" s="15" t="s">
        <v>53</v>
      </c>
      <c r="K105" s="15" t="s">
        <v>53</v>
      </c>
      <c r="L105" s="15" t="s">
        <v>53</v>
      </c>
      <c r="M105" s="15">
        <v>0</v>
      </c>
      <c r="N105" s="13" t="s">
        <v>53</v>
      </c>
      <c r="O105" s="13" t="s">
        <v>321</v>
      </c>
      <c r="P105" s="13" t="s">
        <v>322</v>
      </c>
      <c r="Q105" s="15">
        <f>SUM(S105:AO105)</f>
        <v>11.658000000000001</v>
      </c>
      <c r="R105" s="15">
        <v>0</v>
      </c>
      <c r="S105" s="15">
        <v>0</v>
      </c>
      <c r="T105" s="15">
        <v>10.050000000000001</v>
      </c>
      <c r="U105" s="13" t="s">
        <v>55</v>
      </c>
      <c r="V105" s="15">
        <v>1.6080000000000001</v>
      </c>
      <c r="W105" s="15">
        <v>0</v>
      </c>
      <c r="X105" s="13" t="s">
        <v>50</v>
      </c>
      <c r="Y105" s="15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53</v>
      </c>
      <c r="AN105" s="13" t="s">
        <v>53</v>
      </c>
      <c r="AO105" s="14" t="s">
        <v>53</v>
      </c>
      <c r="AP105" s="13" t="s">
        <v>53</v>
      </c>
    </row>
    <row r="106" spans="1:42" ht="15" x14ac:dyDescent="0.25">
      <c r="A106" s="13" t="s">
        <v>302</v>
      </c>
      <c r="B106" s="14" t="s">
        <v>305</v>
      </c>
      <c r="C106" s="13" t="s">
        <v>47</v>
      </c>
      <c r="D106" s="13" t="s">
        <v>85</v>
      </c>
      <c r="E106" s="13" t="s">
        <v>86</v>
      </c>
      <c r="F106" s="13" t="s">
        <v>489</v>
      </c>
      <c r="G106" s="13" t="s">
        <v>51</v>
      </c>
      <c r="H106" s="13" t="s">
        <v>324</v>
      </c>
      <c r="I106" s="15" t="s">
        <v>53</v>
      </c>
      <c r="J106" s="15" t="s">
        <v>53</v>
      </c>
      <c r="K106" s="15" t="s">
        <v>53</v>
      </c>
      <c r="L106" s="15" t="s">
        <v>53</v>
      </c>
      <c r="M106" s="15">
        <v>0</v>
      </c>
      <c r="N106" s="13" t="s">
        <v>53</v>
      </c>
      <c r="O106" s="13" t="s">
        <v>54</v>
      </c>
      <c r="P106" s="13" t="s">
        <v>53</v>
      </c>
      <c r="Q106" s="15">
        <f>SUM(S106:AO106)</f>
        <v>274.26774999999998</v>
      </c>
      <c r="R106" s="15">
        <v>0</v>
      </c>
      <c r="S106" s="15">
        <v>196.55934999999999</v>
      </c>
      <c r="T106" s="15">
        <v>0</v>
      </c>
      <c r="U106" s="13" t="s">
        <v>50</v>
      </c>
      <c r="V106" s="15">
        <v>0</v>
      </c>
      <c r="W106" s="15">
        <v>66.990000000000009</v>
      </c>
      <c r="X106" s="13" t="s">
        <v>55</v>
      </c>
      <c r="Y106" s="15">
        <v>10.718399999999999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53</v>
      </c>
      <c r="AN106" s="13" t="s">
        <v>53</v>
      </c>
      <c r="AO106" s="14" t="s">
        <v>53</v>
      </c>
      <c r="AP106" s="13" t="s">
        <v>53</v>
      </c>
    </row>
    <row r="107" spans="1:42" ht="15" x14ac:dyDescent="0.25">
      <c r="A107" s="13" t="s">
        <v>304</v>
      </c>
      <c r="B107" s="14" t="s">
        <v>325</v>
      </c>
      <c r="C107" s="13" t="s">
        <v>47</v>
      </c>
      <c r="D107" s="13" t="s">
        <v>48</v>
      </c>
      <c r="E107" s="13" t="s">
        <v>49</v>
      </c>
      <c r="F107" s="13" t="s">
        <v>447</v>
      </c>
      <c r="G107" s="13" t="s">
        <v>51</v>
      </c>
      <c r="H107" s="13" t="s">
        <v>327</v>
      </c>
      <c r="I107" s="15" t="s">
        <v>53</v>
      </c>
      <c r="J107" s="15" t="s">
        <v>53</v>
      </c>
      <c r="K107" s="15" t="s">
        <v>53</v>
      </c>
      <c r="L107" s="15" t="s">
        <v>53</v>
      </c>
      <c r="M107" s="15">
        <v>0</v>
      </c>
      <c r="N107" s="13" t="s">
        <v>53</v>
      </c>
      <c r="O107" s="13" t="s">
        <v>54</v>
      </c>
      <c r="P107" s="13" t="s">
        <v>53</v>
      </c>
      <c r="Q107" s="15">
        <f>SUM(S107:AO107)</f>
        <v>2369.1564000000003</v>
      </c>
      <c r="R107" s="15">
        <v>0</v>
      </c>
      <c r="S107" s="15">
        <v>1699.6567000000002</v>
      </c>
      <c r="T107" s="15">
        <v>0</v>
      </c>
      <c r="U107" s="13" t="s">
        <v>50</v>
      </c>
      <c r="V107" s="15">
        <v>0</v>
      </c>
      <c r="W107" s="15">
        <v>577.15499999999997</v>
      </c>
      <c r="X107" s="13" t="s">
        <v>50</v>
      </c>
      <c r="Y107" s="15">
        <v>92.344700000000003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53</v>
      </c>
      <c r="AN107" s="13" t="s">
        <v>53</v>
      </c>
      <c r="AO107" s="14" t="s">
        <v>53</v>
      </c>
      <c r="AP107" s="13" t="s">
        <v>53</v>
      </c>
    </row>
    <row r="108" spans="1:42" ht="15" x14ac:dyDescent="0.25">
      <c r="A108" s="13" t="s">
        <v>307</v>
      </c>
      <c r="B108" s="14" t="s">
        <v>325</v>
      </c>
      <c r="C108" s="13" t="s">
        <v>47</v>
      </c>
      <c r="D108" s="13" t="s">
        <v>57</v>
      </c>
      <c r="E108" s="13" t="s">
        <v>58</v>
      </c>
      <c r="F108" s="13" t="s">
        <v>459</v>
      </c>
      <c r="G108" s="13" t="s">
        <v>51</v>
      </c>
      <c r="H108" s="13" t="s">
        <v>329</v>
      </c>
      <c r="I108" s="15" t="s">
        <v>53</v>
      </c>
      <c r="J108" s="15" t="s">
        <v>53</v>
      </c>
      <c r="K108" s="15" t="s">
        <v>53</v>
      </c>
      <c r="L108" s="15" t="s">
        <v>53</v>
      </c>
      <c r="M108" s="15">
        <v>0</v>
      </c>
      <c r="N108" s="13" t="s">
        <v>53</v>
      </c>
      <c r="O108" s="13" t="s">
        <v>54</v>
      </c>
      <c r="P108" s="13" t="s">
        <v>53</v>
      </c>
      <c r="Q108" s="15">
        <f>SUM(S108:AO108)</f>
        <v>2104.3594000000007</v>
      </c>
      <c r="R108" s="15">
        <v>0</v>
      </c>
      <c r="S108" s="15">
        <v>1521.2310000000007</v>
      </c>
      <c r="T108" s="15">
        <v>0</v>
      </c>
      <c r="U108" s="13" t="s">
        <v>50</v>
      </c>
      <c r="V108" s="15">
        <v>0</v>
      </c>
      <c r="W108" s="15">
        <v>502.69689999999991</v>
      </c>
      <c r="X108" s="13" t="s">
        <v>55</v>
      </c>
      <c r="Y108" s="15">
        <v>80.431499999999986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53</v>
      </c>
      <c r="AN108" s="13" t="s">
        <v>53</v>
      </c>
      <c r="AO108" s="14" t="s">
        <v>53</v>
      </c>
      <c r="AP108" s="13" t="s">
        <v>53</v>
      </c>
    </row>
    <row r="109" spans="1:42" ht="15" x14ac:dyDescent="0.25">
      <c r="A109" s="13" t="s">
        <v>309</v>
      </c>
      <c r="B109" s="14" t="s">
        <v>325</v>
      </c>
      <c r="C109" s="13" t="s">
        <v>47</v>
      </c>
      <c r="D109" s="13" t="s">
        <v>57</v>
      </c>
      <c r="E109" s="13" t="s">
        <v>58</v>
      </c>
      <c r="F109" s="13" t="s">
        <v>459</v>
      </c>
      <c r="G109" s="13" t="s">
        <v>61</v>
      </c>
      <c r="H109" s="13" t="s">
        <v>53</v>
      </c>
      <c r="I109" s="15" t="s">
        <v>331</v>
      </c>
      <c r="J109" s="15" t="s">
        <v>53</v>
      </c>
      <c r="K109" s="15" t="s">
        <v>332</v>
      </c>
      <c r="L109" s="15" t="s">
        <v>325</v>
      </c>
      <c r="M109" s="15">
        <v>18.98</v>
      </c>
      <c r="N109" s="13" t="s">
        <v>64</v>
      </c>
      <c r="O109" s="13" t="s">
        <v>333</v>
      </c>
      <c r="P109" s="13" t="s">
        <v>334</v>
      </c>
      <c r="Q109" s="15">
        <f>SUM(S109:AO109)</f>
        <v>-18.978000000000002</v>
      </c>
      <c r="R109" s="15">
        <v>0</v>
      </c>
      <c r="S109" s="15">
        <v>-18.978000000000002</v>
      </c>
      <c r="T109" s="15">
        <v>0</v>
      </c>
      <c r="U109" s="13" t="s">
        <v>50</v>
      </c>
      <c r="V109" s="15">
        <v>0</v>
      </c>
      <c r="W109" s="15">
        <v>0</v>
      </c>
      <c r="X109" s="13" t="s">
        <v>50</v>
      </c>
      <c r="Y109" s="15">
        <v>0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53</v>
      </c>
      <c r="AN109" s="13" t="s">
        <v>53</v>
      </c>
      <c r="AO109" s="14" t="s">
        <v>53</v>
      </c>
      <c r="AP109" s="13" t="s">
        <v>53</v>
      </c>
    </row>
    <row r="110" spans="1:42" ht="13.5" customHeight="1" x14ac:dyDescent="0.25">
      <c r="A110" s="13" t="s">
        <v>311</v>
      </c>
      <c r="B110" s="14" t="s">
        <v>325</v>
      </c>
      <c r="C110" s="13" t="s">
        <v>47</v>
      </c>
      <c r="D110" s="13" t="s">
        <v>68</v>
      </c>
      <c r="E110" s="13" t="s">
        <v>69</v>
      </c>
      <c r="F110" s="13" t="s">
        <v>465</v>
      </c>
      <c r="G110" s="13" t="s">
        <v>51</v>
      </c>
      <c r="H110" s="13" t="s">
        <v>336</v>
      </c>
      <c r="I110" s="15" t="s">
        <v>53</v>
      </c>
      <c r="J110" s="15" t="s">
        <v>53</v>
      </c>
      <c r="K110" s="15" t="s">
        <v>53</v>
      </c>
      <c r="L110" s="15" t="s">
        <v>53</v>
      </c>
      <c r="M110" s="15">
        <v>0</v>
      </c>
      <c r="N110" s="13" t="s">
        <v>53</v>
      </c>
      <c r="O110" s="13" t="s">
        <v>54</v>
      </c>
      <c r="P110" s="13" t="s">
        <v>53</v>
      </c>
      <c r="Q110" s="15">
        <f>SUM(S110:AO110)</f>
        <v>132.76079999999999</v>
      </c>
      <c r="R110" s="15">
        <v>0</v>
      </c>
      <c r="S110" s="15">
        <v>117.53</v>
      </c>
      <c r="T110" s="15">
        <v>0</v>
      </c>
      <c r="U110" s="13" t="s">
        <v>50</v>
      </c>
      <c r="V110" s="15">
        <v>0</v>
      </c>
      <c r="W110" s="15">
        <v>13.129999999999999</v>
      </c>
      <c r="X110" s="13" t="s">
        <v>55</v>
      </c>
      <c r="Y110" s="15">
        <v>2.1008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53</v>
      </c>
      <c r="AN110" s="13" t="s">
        <v>53</v>
      </c>
      <c r="AO110" s="14" t="s">
        <v>53</v>
      </c>
      <c r="AP110" s="13" t="s">
        <v>53</v>
      </c>
    </row>
    <row r="111" spans="1:42" ht="13.5" customHeight="1" x14ac:dyDescent="0.25">
      <c r="A111" s="13" t="s">
        <v>315</v>
      </c>
      <c r="B111" s="14" t="s">
        <v>325</v>
      </c>
      <c r="C111" s="13" t="s">
        <v>47</v>
      </c>
      <c r="D111" s="13" t="s">
        <v>68</v>
      </c>
      <c r="E111" s="13" t="s">
        <v>69</v>
      </c>
      <c r="F111" s="13" t="s">
        <v>465</v>
      </c>
      <c r="G111" s="13" t="s">
        <v>51</v>
      </c>
      <c r="H111" s="13" t="s">
        <v>338</v>
      </c>
      <c r="I111" s="15" t="s">
        <v>53</v>
      </c>
      <c r="J111" s="15" t="s">
        <v>53</v>
      </c>
      <c r="K111" s="15" t="s">
        <v>53</v>
      </c>
      <c r="L111" s="15" t="s">
        <v>53</v>
      </c>
      <c r="M111" s="15">
        <v>0</v>
      </c>
      <c r="N111" s="13" t="s">
        <v>53</v>
      </c>
      <c r="O111" s="13" t="s">
        <v>339</v>
      </c>
      <c r="P111" s="13" t="s">
        <v>340</v>
      </c>
      <c r="Q111" s="15">
        <f>SUM(S111:AO111)</f>
        <v>567.20000000000005</v>
      </c>
      <c r="R111" s="15">
        <v>0</v>
      </c>
      <c r="S111" s="15">
        <v>567.20000000000005</v>
      </c>
      <c r="T111" s="15">
        <v>0</v>
      </c>
      <c r="U111" s="13" t="s">
        <v>50</v>
      </c>
      <c r="V111" s="15">
        <v>0</v>
      </c>
      <c r="W111" s="15">
        <v>0</v>
      </c>
      <c r="X111" s="13" t="s">
        <v>50</v>
      </c>
      <c r="Y111" s="15">
        <v>0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ht="13.5" customHeight="1" x14ac:dyDescent="0.25">
      <c r="A112" s="13" t="s">
        <v>317</v>
      </c>
      <c r="B112" s="14" t="s">
        <v>325</v>
      </c>
      <c r="C112" s="13" t="s">
        <v>47</v>
      </c>
      <c r="D112" s="13" t="s">
        <v>68</v>
      </c>
      <c r="E112" s="13" t="s">
        <v>69</v>
      </c>
      <c r="F112" s="13" t="s">
        <v>465</v>
      </c>
      <c r="G112" s="13" t="s">
        <v>51</v>
      </c>
      <c r="H112" s="13" t="s">
        <v>342</v>
      </c>
      <c r="I112" s="15" t="s">
        <v>53</v>
      </c>
      <c r="J112" s="15" t="s">
        <v>53</v>
      </c>
      <c r="K112" s="15" t="s">
        <v>53</v>
      </c>
      <c r="L112" s="15" t="s">
        <v>53</v>
      </c>
      <c r="M112" s="15">
        <v>0</v>
      </c>
      <c r="N112" s="13" t="s">
        <v>53</v>
      </c>
      <c r="O112" s="13" t="s">
        <v>54</v>
      </c>
      <c r="P112" s="13" t="s">
        <v>53</v>
      </c>
      <c r="Q112" s="15">
        <f>SUM(S112:AO112)</f>
        <v>1700.6565500000004</v>
      </c>
      <c r="R112" s="15">
        <v>0</v>
      </c>
      <c r="S112" s="15">
        <v>1198.2679500000004</v>
      </c>
      <c r="T112" s="15">
        <v>0</v>
      </c>
      <c r="U112" s="13" t="s">
        <v>50</v>
      </c>
      <c r="V112" s="15">
        <v>0</v>
      </c>
      <c r="W112" s="15">
        <v>433.09359999999992</v>
      </c>
      <c r="X112" s="13" t="s">
        <v>55</v>
      </c>
      <c r="Y112" s="15">
        <v>69.295000000000016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ht="15" x14ac:dyDescent="0.25">
      <c r="A113" s="13" t="s">
        <v>319</v>
      </c>
      <c r="B113" s="14" t="s">
        <v>325</v>
      </c>
      <c r="C113" s="13" t="s">
        <v>47</v>
      </c>
      <c r="D113" s="13" t="s">
        <v>85</v>
      </c>
      <c r="E113" s="13" t="s">
        <v>86</v>
      </c>
      <c r="F113" s="13" t="s">
        <v>490</v>
      </c>
      <c r="G113" s="13" t="s">
        <v>51</v>
      </c>
      <c r="H113" s="13" t="s">
        <v>344</v>
      </c>
      <c r="I113" s="15" t="s">
        <v>53</v>
      </c>
      <c r="J113" s="15" t="s">
        <v>53</v>
      </c>
      <c r="K113" s="15" t="s">
        <v>53</v>
      </c>
      <c r="L113" s="15" t="s">
        <v>53</v>
      </c>
      <c r="M113" s="15">
        <v>0</v>
      </c>
      <c r="N113" s="13" t="s">
        <v>53</v>
      </c>
      <c r="O113" s="13" t="s">
        <v>54</v>
      </c>
      <c r="P113" s="13" t="s">
        <v>53</v>
      </c>
      <c r="Q113" s="15">
        <f>SUM(S113:AO113)</f>
        <v>1391.3738000000001</v>
      </c>
      <c r="R113" s="15">
        <v>0</v>
      </c>
      <c r="S113" s="15">
        <v>1023.5729000000001</v>
      </c>
      <c r="T113" s="15">
        <v>0</v>
      </c>
      <c r="U113" s="13" t="s">
        <v>50</v>
      </c>
      <c r="V113" s="15">
        <v>0</v>
      </c>
      <c r="W113" s="15">
        <v>317.06970000000001</v>
      </c>
      <c r="X113" s="13" t="s">
        <v>50</v>
      </c>
      <c r="Y113" s="15">
        <v>50.731200000000001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53</v>
      </c>
      <c r="AN113" s="13" t="s">
        <v>53</v>
      </c>
      <c r="AO113" s="14" t="s">
        <v>53</v>
      </c>
      <c r="AP113" s="13" t="s">
        <v>53</v>
      </c>
    </row>
    <row r="114" spans="1:42" ht="15" x14ac:dyDescent="0.25">
      <c r="A114" s="13" t="s">
        <v>323</v>
      </c>
      <c r="B114" s="14" t="s">
        <v>325</v>
      </c>
      <c r="C114" s="13" t="s">
        <v>47</v>
      </c>
      <c r="D114" s="13" t="s">
        <v>91</v>
      </c>
      <c r="E114" s="13" t="s">
        <v>92</v>
      </c>
      <c r="F114" s="13" t="s">
        <v>501</v>
      </c>
      <c r="G114" s="13" t="s">
        <v>51</v>
      </c>
      <c r="H114" s="13" t="s">
        <v>346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54</v>
      </c>
      <c r="P114" s="13" t="s">
        <v>53</v>
      </c>
      <c r="Q114" s="15">
        <f>SUM(S114:AO114)</f>
        <v>1668.3557000000001</v>
      </c>
      <c r="R114" s="15">
        <v>0</v>
      </c>
      <c r="S114" s="15">
        <v>1341.5834</v>
      </c>
      <c r="T114" s="15">
        <v>0</v>
      </c>
      <c r="U114" s="13" t="s">
        <v>50</v>
      </c>
      <c r="V114" s="15">
        <v>0</v>
      </c>
      <c r="W114" s="15">
        <v>281.7002</v>
      </c>
      <c r="X114" s="13" t="s">
        <v>55</v>
      </c>
      <c r="Y114" s="15">
        <v>45.072099999999999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ht="15" x14ac:dyDescent="0.25">
      <c r="A115" s="13" t="s">
        <v>518</v>
      </c>
      <c r="B115" s="14" t="s">
        <v>347</v>
      </c>
      <c r="C115" s="13" t="s">
        <v>47</v>
      </c>
      <c r="D115" s="13" t="s">
        <v>48</v>
      </c>
      <c r="E115" s="13" t="s">
        <v>49</v>
      </c>
      <c r="F115" s="13" t="s">
        <v>448</v>
      </c>
      <c r="G115" s="13" t="s">
        <v>51</v>
      </c>
      <c r="H115" s="13" t="s">
        <v>349</v>
      </c>
      <c r="I115" s="15" t="s">
        <v>53</v>
      </c>
      <c r="J115" s="15" t="s">
        <v>53</v>
      </c>
      <c r="K115" s="15" t="s">
        <v>53</v>
      </c>
      <c r="L115" s="15" t="s">
        <v>53</v>
      </c>
      <c r="M115" s="15">
        <v>0</v>
      </c>
      <c r="N115" s="13" t="s">
        <v>53</v>
      </c>
      <c r="O115" s="13" t="s">
        <v>54</v>
      </c>
      <c r="P115" s="13" t="s">
        <v>53</v>
      </c>
      <c r="Q115" s="15">
        <f>SUM(S115:AO115)</f>
        <v>2190.3384999999998</v>
      </c>
      <c r="R115" s="15">
        <v>0</v>
      </c>
      <c r="S115" s="15">
        <v>1458.1585999999998</v>
      </c>
      <c r="T115" s="15">
        <v>0</v>
      </c>
      <c r="U115" s="13" t="s">
        <v>50</v>
      </c>
      <c r="V115" s="15">
        <v>0</v>
      </c>
      <c r="W115" s="15">
        <v>631.18950000000007</v>
      </c>
      <c r="X115" s="13" t="s">
        <v>50</v>
      </c>
      <c r="Y115" s="15">
        <v>100.99039999999999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53</v>
      </c>
      <c r="AN115" s="13" t="s">
        <v>53</v>
      </c>
      <c r="AO115" s="14" t="s">
        <v>53</v>
      </c>
      <c r="AP115" s="13" t="s">
        <v>53</v>
      </c>
    </row>
    <row r="116" spans="1:42" ht="15" x14ac:dyDescent="0.25">
      <c r="A116" s="13" t="s">
        <v>519</v>
      </c>
      <c r="B116" s="14" t="s">
        <v>347</v>
      </c>
      <c r="C116" s="13" t="s">
        <v>47</v>
      </c>
      <c r="D116" s="13" t="s">
        <v>48</v>
      </c>
      <c r="E116" s="13" t="s">
        <v>49</v>
      </c>
      <c r="F116" s="13" t="s">
        <v>448</v>
      </c>
      <c r="G116" s="13" t="s">
        <v>51</v>
      </c>
      <c r="H116" s="13" t="s">
        <v>351</v>
      </c>
      <c r="I116" s="15" t="s">
        <v>53</v>
      </c>
      <c r="J116" s="15" t="s">
        <v>53</v>
      </c>
      <c r="K116" s="15" t="s">
        <v>53</v>
      </c>
      <c r="L116" s="15" t="s">
        <v>53</v>
      </c>
      <c r="M116" s="15">
        <v>0</v>
      </c>
      <c r="N116" s="13" t="s">
        <v>53</v>
      </c>
      <c r="O116" s="13" t="s">
        <v>352</v>
      </c>
      <c r="P116" s="13" t="s">
        <v>353</v>
      </c>
      <c r="Q116" s="15">
        <f>SUM(S116:AO116)</f>
        <v>12.52</v>
      </c>
      <c r="R116" s="15">
        <v>0</v>
      </c>
      <c r="S116" s="15">
        <v>12.52</v>
      </c>
      <c r="T116" s="15">
        <v>0</v>
      </c>
      <c r="U116" s="13" t="s">
        <v>50</v>
      </c>
      <c r="V116" s="15">
        <v>0</v>
      </c>
      <c r="W116" s="15">
        <v>0</v>
      </c>
      <c r="X116" s="13" t="s">
        <v>50</v>
      </c>
      <c r="Y116" s="15">
        <v>0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53</v>
      </c>
      <c r="AN116" s="13" t="s">
        <v>53</v>
      </c>
      <c r="AO116" s="14" t="s">
        <v>53</v>
      </c>
      <c r="AP116" s="13" t="s">
        <v>53</v>
      </c>
    </row>
    <row r="117" spans="1:42" ht="15" x14ac:dyDescent="0.25">
      <c r="A117" s="13" t="s">
        <v>326</v>
      </c>
      <c r="B117" s="14" t="s">
        <v>347</v>
      </c>
      <c r="C117" s="13" t="s">
        <v>47</v>
      </c>
      <c r="D117" s="13" t="s">
        <v>48</v>
      </c>
      <c r="E117" s="13" t="s">
        <v>49</v>
      </c>
      <c r="F117" s="13" t="s">
        <v>448</v>
      </c>
      <c r="G117" s="13" t="s">
        <v>51</v>
      </c>
      <c r="H117" s="13" t="s">
        <v>355</v>
      </c>
      <c r="I117" s="15" t="s">
        <v>53</v>
      </c>
      <c r="J117" s="15" t="s">
        <v>53</v>
      </c>
      <c r="K117" s="15" t="s">
        <v>53</v>
      </c>
      <c r="L117" s="15" t="s">
        <v>53</v>
      </c>
      <c r="M117" s="15">
        <v>0</v>
      </c>
      <c r="N117" s="13" t="s">
        <v>53</v>
      </c>
      <c r="O117" s="13" t="s">
        <v>54</v>
      </c>
      <c r="P117" s="13" t="s">
        <v>53</v>
      </c>
      <c r="Q117" s="15">
        <f>SUM(S117:AO117)</f>
        <v>1738.5416139999998</v>
      </c>
      <c r="R117" s="15">
        <v>0</v>
      </c>
      <c r="S117" s="15">
        <v>1306.7783999999997</v>
      </c>
      <c r="T117" s="15">
        <v>0</v>
      </c>
      <c r="U117" s="13" t="s">
        <v>50</v>
      </c>
      <c r="V117" s="15">
        <v>0</v>
      </c>
      <c r="W117" s="15">
        <v>372.20965000000001</v>
      </c>
      <c r="X117" s="13" t="s">
        <v>50</v>
      </c>
      <c r="Y117" s="15">
        <v>59.553564000000009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53</v>
      </c>
      <c r="AN117" s="13" t="s">
        <v>53</v>
      </c>
      <c r="AO117" s="14" t="s">
        <v>53</v>
      </c>
      <c r="AP117" s="13" t="s">
        <v>53</v>
      </c>
    </row>
    <row r="118" spans="1:42" ht="15" x14ac:dyDescent="0.25">
      <c r="A118" s="13" t="s">
        <v>328</v>
      </c>
      <c r="B118" s="14" t="s">
        <v>347</v>
      </c>
      <c r="C118" s="13" t="s">
        <v>47</v>
      </c>
      <c r="D118" s="13" t="s">
        <v>48</v>
      </c>
      <c r="E118" s="13" t="s">
        <v>49</v>
      </c>
      <c r="F118" s="13" t="s">
        <v>448</v>
      </c>
      <c r="G118" s="13" t="s">
        <v>61</v>
      </c>
      <c r="H118" s="13" t="s">
        <v>53</v>
      </c>
      <c r="I118" s="15" t="s">
        <v>357</v>
      </c>
      <c r="J118" s="15" t="s">
        <v>53</v>
      </c>
      <c r="K118" s="15" t="s">
        <v>358</v>
      </c>
      <c r="L118" s="15" t="s">
        <v>305</v>
      </c>
      <c r="M118" s="15">
        <v>27.29</v>
      </c>
      <c r="N118" s="13" t="s">
        <v>64</v>
      </c>
      <c r="O118" s="13" t="s">
        <v>359</v>
      </c>
      <c r="P118" s="13" t="s">
        <v>360</v>
      </c>
      <c r="Q118" s="15">
        <f>SUM(S118:AO118)</f>
        <v>-9.5351999999999997</v>
      </c>
      <c r="R118" s="15">
        <v>0</v>
      </c>
      <c r="S118" s="15">
        <v>0</v>
      </c>
      <c r="T118" s="15">
        <v>0</v>
      </c>
      <c r="U118" s="13" t="s">
        <v>50</v>
      </c>
      <c r="V118" s="15">
        <v>0</v>
      </c>
      <c r="W118" s="15">
        <v>-8.2200000000000006</v>
      </c>
      <c r="X118" s="13" t="s">
        <v>55</v>
      </c>
      <c r="Y118" s="15">
        <v>-1.3151999999999999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4" t="s">
        <v>53</v>
      </c>
      <c r="AN118" s="13" t="s">
        <v>53</v>
      </c>
      <c r="AO118" s="14" t="s">
        <v>53</v>
      </c>
      <c r="AP118" s="13" t="s">
        <v>53</v>
      </c>
    </row>
    <row r="119" spans="1:42" ht="15" x14ac:dyDescent="0.25">
      <c r="A119" s="13" t="s">
        <v>330</v>
      </c>
      <c r="B119" s="14" t="s">
        <v>347</v>
      </c>
      <c r="C119" s="13" t="s">
        <v>47</v>
      </c>
      <c r="D119" s="13" t="s">
        <v>57</v>
      </c>
      <c r="E119" s="13" t="s">
        <v>58</v>
      </c>
      <c r="F119" s="13" t="s">
        <v>460</v>
      </c>
      <c r="G119" s="13" t="s">
        <v>51</v>
      </c>
      <c r="H119" s="13" t="s">
        <v>362</v>
      </c>
      <c r="I119" s="15" t="s">
        <v>53</v>
      </c>
      <c r="J119" s="15" t="s">
        <v>53</v>
      </c>
      <c r="K119" s="15" t="s">
        <v>53</v>
      </c>
      <c r="L119" s="15" t="s">
        <v>53</v>
      </c>
      <c r="M119" s="15">
        <v>0</v>
      </c>
      <c r="N119" s="13" t="s">
        <v>53</v>
      </c>
      <c r="O119" s="13" t="s">
        <v>54</v>
      </c>
      <c r="P119" s="13" t="s">
        <v>53</v>
      </c>
      <c r="Q119" s="15">
        <f>SUM(S119:AO119)</f>
        <v>310.75699999999995</v>
      </c>
      <c r="R119" s="15">
        <v>0</v>
      </c>
      <c r="S119" s="15">
        <v>237.75819999999993</v>
      </c>
      <c r="T119" s="15">
        <v>0</v>
      </c>
      <c r="U119" s="13" t="s">
        <v>50</v>
      </c>
      <c r="V119" s="15">
        <v>0</v>
      </c>
      <c r="W119" s="15">
        <v>62.93</v>
      </c>
      <c r="X119" s="13" t="s">
        <v>50</v>
      </c>
      <c r="Y119" s="15">
        <v>10.0688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0" spans="1:42" ht="15" x14ac:dyDescent="0.25">
      <c r="A120" s="13" t="s">
        <v>335</v>
      </c>
      <c r="B120" s="14" t="s">
        <v>347</v>
      </c>
      <c r="C120" s="13" t="s">
        <v>47</v>
      </c>
      <c r="D120" s="13" t="s">
        <v>57</v>
      </c>
      <c r="E120" s="13" t="s">
        <v>58</v>
      </c>
      <c r="F120" s="13" t="s">
        <v>460</v>
      </c>
      <c r="G120" s="13" t="s">
        <v>51</v>
      </c>
      <c r="H120" s="13" t="s">
        <v>364</v>
      </c>
      <c r="I120" s="15" t="s">
        <v>53</v>
      </c>
      <c r="J120" s="15" t="s">
        <v>53</v>
      </c>
      <c r="K120" s="15" t="s">
        <v>53</v>
      </c>
      <c r="L120" s="15" t="s">
        <v>53</v>
      </c>
      <c r="M120" s="15">
        <v>0</v>
      </c>
      <c r="N120" s="13" t="s">
        <v>53</v>
      </c>
      <c r="O120" s="13" t="s">
        <v>365</v>
      </c>
      <c r="P120" s="13" t="s">
        <v>366</v>
      </c>
      <c r="Q120" s="15">
        <f>SUM(S120:AO120)</f>
        <v>50.487050000000004</v>
      </c>
      <c r="R120" s="15">
        <v>0</v>
      </c>
      <c r="S120" s="15">
        <v>39.351050000000001</v>
      </c>
      <c r="T120" s="15">
        <v>9.6</v>
      </c>
      <c r="U120" s="13" t="s">
        <v>55</v>
      </c>
      <c r="V120" s="15">
        <v>1.536</v>
      </c>
      <c r="W120" s="15">
        <v>0</v>
      </c>
      <c r="X120" s="13" t="s">
        <v>50</v>
      </c>
      <c r="Y120" s="15">
        <v>0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53</v>
      </c>
      <c r="AN120" s="13" t="s">
        <v>53</v>
      </c>
      <c r="AO120" s="14" t="s">
        <v>53</v>
      </c>
      <c r="AP120" s="13" t="s">
        <v>53</v>
      </c>
    </row>
    <row r="121" spans="1:42" ht="15" x14ac:dyDescent="0.25">
      <c r="A121" s="13" t="s">
        <v>337</v>
      </c>
      <c r="B121" s="14" t="s">
        <v>347</v>
      </c>
      <c r="C121" s="13" t="s">
        <v>47</v>
      </c>
      <c r="D121" s="13" t="s">
        <v>57</v>
      </c>
      <c r="E121" s="13" t="s">
        <v>58</v>
      </c>
      <c r="F121" s="13" t="s">
        <v>460</v>
      </c>
      <c r="G121" s="13" t="s">
        <v>51</v>
      </c>
      <c r="H121" s="13" t="s">
        <v>368</v>
      </c>
      <c r="I121" s="15" t="s">
        <v>53</v>
      </c>
      <c r="J121" s="15" t="s">
        <v>53</v>
      </c>
      <c r="K121" s="15" t="s">
        <v>53</v>
      </c>
      <c r="L121" s="15" t="s">
        <v>53</v>
      </c>
      <c r="M121" s="15">
        <v>0</v>
      </c>
      <c r="N121" s="13" t="s">
        <v>53</v>
      </c>
      <c r="O121" s="13" t="s">
        <v>54</v>
      </c>
      <c r="P121" s="13" t="s">
        <v>53</v>
      </c>
      <c r="Q121" s="15">
        <f>SUM(S121:AO121)</f>
        <v>1983.5566499999995</v>
      </c>
      <c r="R121" s="15">
        <v>0</v>
      </c>
      <c r="S121" s="15">
        <v>1416.1333499999996</v>
      </c>
      <c r="T121" s="15">
        <v>0</v>
      </c>
      <c r="U121" s="13" t="s">
        <v>50</v>
      </c>
      <c r="V121" s="15">
        <v>0</v>
      </c>
      <c r="W121" s="15">
        <v>489.1579999999999</v>
      </c>
      <c r="X121" s="13" t="s">
        <v>55</v>
      </c>
      <c r="Y121" s="15">
        <v>78.265299999999996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ht="12.75" customHeight="1" x14ac:dyDescent="0.25">
      <c r="A122" s="13" t="s">
        <v>341</v>
      </c>
      <c r="B122" s="14" t="s">
        <v>347</v>
      </c>
      <c r="C122" s="13" t="s">
        <v>47</v>
      </c>
      <c r="D122" s="13" t="s">
        <v>68</v>
      </c>
      <c r="E122" s="13" t="s">
        <v>69</v>
      </c>
      <c r="F122" s="13" t="s">
        <v>476</v>
      </c>
      <c r="G122" s="13" t="s">
        <v>51</v>
      </c>
      <c r="H122" s="13" t="s">
        <v>370</v>
      </c>
      <c r="I122" s="15" t="s">
        <v>53</v>
      </c>
      <c r="J122" s="15" t="s">
        <v>53</v>
      </c>
      <c r="K122" s="15" t="s">
        <v>53</v>
      </c>
      <c r="L122" s="15" t="s">
        <v>53</v>
      </c>
      <c r="M122" s="15">
        <v>0</v>
      </c>
      <c r="N122" s="13" t="s">
        <v>53</v>
      </c>
      <c r="O122" s="13" t="s">
        <v>54</v>
      </c>
      <c r="P122" s="13" t="s">
        <v>53</v>
      </c>
      <c r="Q122" s="15">
        <f>SUM(S122:AO122)</f>
        <v>2243.4822000000004</v>
      </c>
      <c r="R122" s="15">
        <v>0</v>
      </c>
      <c r="S122" s="15">
        <v>1624.7560000000003</v>
      </c>
      <c r="T122" s="15">
        <v>0</v>
      </c>
      <c r="U122" s="13" t="s">
        <v>50</v>
      </c>
      <c r="V122" s="15">
        <v>0</v>
      </c>
      <c r="W122" s="15">
        <v>533.38459999999986</v>
      </c>
      <c r="X122" s="13" t="s">
        <v>55</v>
      </c>
      <c r="Y122" s="15">
        <v>85.3416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ht="15" x14ac:dyDescent="0.25">
      <c r="A123" s="13" t="s">
        <v>343</v>
      </c>
      <c r="B123" s="14" t="s">
        <v>347</v>
      </c>
      <c r="C123" s="13" t="s">
        <v>47</v>
      </c>
      <c r="D123" s="13" t="s">
        <v>85</v>
      </c>
      <c r="E123" s="13" t="s">
        <v>86</v>
      </c>
      <c r="F123" s="13" t="s">
        <v>492</v>
      </c>
      <c r="G123" s="13" t="s">
        <v>51</v>
      </c>
      <c r="H123" s="13" t="s">
        <v>372</v>
      </c>
      <c r="I123" s="15" t="s">
        <v>53</v>
      </c>
      <c r="J123" s="15" t="s">
        <v>53</v>
      </c>
      <c r="K123" s="15" t="s">
        <v>53</v>
      </c>
      <c r="L123" s="15" t="s">
        <v>53</v>
      </c>
      <c r="M123" s="15">
        <v>0</v>
      </c>
      <c r="N123" s="13" t="s">
        <v>53</v>
      </c>
      <c r="O123" s="13" t="s">
        <v>54</v>
      </c>
      <c r="P123" s="13" t="s">
        <v>53</v>
      </c>
      <c r="Q123" s="15">
        <f>SUM(S123:AO123)</f>
        <v>318.04415</v>
      </c>
      <c r="R123" s="15">
        <v>0</v>
      </c>
      <c r="S123" s="15">
        <v>208.65614999999997</v>
      </c>
      <c r="T123" s="15">
        <v>0</v>
      </c>
      <c r="U123" s="13" t="s">
        <v>50</v>
      </c>
      <c r="V123" s="15">
        <v>0</v>
      </c>
      <c r="W123" s="15">
        <v>94.3</v>
      </c>
      <c r="X123" s="13" t="s">
        <v>50</v>
      </c>
      <c r="Y123" s="15">
        <v>15.087999999999999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ht="15" x14ac:dyDescent="0.25">
      <c r="A124" s="13" t="s">
        <v>345</v>
      </c>
      <c r="B124" s="14" t="s">
        <v>347</v>
      </c>
      <c r="C124" s="13" t="s">
        <v>47</v>
      </c>
      <c r="D124" s="13" t="s">
        <v>85</v>
      </c>
      <c r="E124" s="13" t="s">
        <v>86</v>
      </c>
      <c r="F124" s="13" t="s">
        <v>492</v>
      </c>
      <c r="G124" s="13" t="s">
        <v>51</v>
      </c>
      <c r="H124" s="13" t="s">
        <v>374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375</v>
      </c>
      <c r="P124" s="13" t="s">
        <v>376</v>
      </c>
      <c r="Q124" s="15">
        <f>SUM(S124:AO124)</f>
        <v>159.6651</v>
      </c>
      <c r="R124" s="15">
        <v>0</v>
      </c>
      <c r="S124" s="15">
        <v>22.620000000000005</v>
      </c>
      <c r="T124" s="15">
        <v>118.14230000000001</v>
      </c>
      <c r="U124" s="13" t="s">
        <v>55</v>
      </c>
      <c r="V124" s="15">
        <v>18.902799999999999</v>
      </c>
      <c r="W124" s="15">
        <v>0</v>
      </c>
      <c r="X124" s="13" t="s">
        <v>50</v>
      </c>
      <c r="Y124" s="15">
        <v>0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5" spans="1:42" ht="15" x14ac:dyDescent="0.25">
      <c r="A125" s="13" t="s">
        <v>520</v>
      </c>
      <c r="B125" s="14" t="s">
        <v>347</v>
      </c>
      <c r="C125" s="13" t="s">
        <v>47</v>
      </c>
      <c r="D125" s="13" t="s">
        <v>85</v>
      </c>
      <c r="E125" s="13" t="s">
        <v>86</v>
      </c>
      <c r="F125" s="13" t="s">
        <v>492</v>
      </c>
      <c r="G125" s="13" t="s">
        <v>51</v>
      </c>
      <c r="H125" s="13" t="s">
        <v>378</v>
      </c>
      <c r="I125" s="15" t="s">
        <v>53</v>
      </c>
      <c r="J125" s="15" t="s">
        <v>53</v>
      </c>
      <c r="K125" s="15" t="s">
        <v>53</v>
      </c>
      <c r="L125" s="15" t="s">
        <v>53</v>
      </c>
      <c r="M125" s="15">
        <v>0</v>
      </c>
      <c r="N125" s="13" t="s">
        <v>53</v>
      </c>
      <c r="O125" s="13" t="s">
        <v>54</v>
      </c>
      <c r="P125" s="13" t="s">
        <v>53</v>
      </c>
      <c r="Q125" s="15">
        <f>SUM(S125:AO125)</f>
        <v>1193.1690499999997</v>
      </c>
      <c r="R125" s="15">
        <v>0</v>
      </c>
      <c r="S125" s="15">
        <v>1018.1157499999998</v>
      </c>
      <c r="T125" s="15">
        <v>0</v>
      </c>
      <c r="U125" s="13" t="s">
        <v>50</v>
      </c>
      <c r="V125" s="15">
        <v>0</v>
      </c>
      <c r="W125" s="15">
        <v>150.90800000000002</v>
      </c>
      <c r="X125" s="13" t="s">
        <v>50</v>
      </c>
      <c r="Y125" s="15">
        <v>24.145300000000006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53</v>
      </c>
      <c r="AN125" s="13" t="s">
        <v>53</v>
      </c>
      <c r="AO125" s="14" t="s">
        <v>53</v>
      </c>
      <c r="AP125" s="13" t="s">
        <v>53</v>
      </c>
    </row>
    <row r="126" spans="1:42" ht="15" x14ac:dyDescent="0.25">
      <c r="A126" s="13" t="s">
        <v>521</v>
      </c>
      <c r="B126" s="14" t="s">
        <v>347</v>
      </c>
      <c r="C126" s="13" t="s">
        <v>47</v>
      </c>
      <c r="D126" s="13" t="s">
        <v>91</v>
      </c>
      <c r="E126" s="13" t="s">
        <v>92</v>
      </c>
      <c r="F126" s="13" t="s">
        <v>502</v>
      </c>
      <c r="G126" s="13" t="s">
        <v>51</v>
      </c>
      <c r="H126" s="13" t="s">
        <v>380</v>
      </c>
      <c r="I126" s="15" t="s">
        <v>53</v>
      </c>
      <c r="J126" s="15" t="s">
        <v>53</v>
      </c>
      <c r="K126" s="15" t="s">
        <v>53</v>
      </c>
      <c r="L126" s="15" t="s">
        <v>53</v>
      </c>
      <c r="M126" s="15">
        <v>0</v>
      </c>
      <c r="N126" s="13" t="s">
        <v>53</v>
      </c>
      <c r="O126" s="13" t="s">
        <v>54</v>
      </c>
      <c r="P126" s="13" t="s">
        <v>53</v>
      </c>
      <c r="Q126" s="15">
        <f>SUM(S126:AO126)</f>
        <v>2005.4363499999999</v>
      </c>
      <c r="R126" s="15">
        <v>0</v>
      </c>
      <c r="S126" s="15">
        <v>1717.1032500000001</v>
      </c>
      <c r="T126" s="15">
        <v>0</v>
      </c>
      <c r="U126" s="13" t="s">
        <v>50</v>
      </c>
      <c r="V126" s="15">
        <v>0</v>
      </c>
      <c r="W126" s="15">
        <v>248.56299999999996</v>
      </c>
      <c r="X126" s="13" t="s">
        <v>50</v>
      </c>
      <c r="Y126" s="15">
        <v>39.770100000000006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4" t="s">
        <v>53</v>
      </c>
      <c r="AN126" s="13" t="s">
        <v>53</v>
      </c>
      <c r="AO126" s="14" t="s">
        <v>53</v>
      </c>
      <c r="AP126" s="13" t="s">
        <v>53</v>
      </c>
    </row>
    <row r="127" spans="1:42" ht="15" x14ac:dyDescent="0.25">
      <c r="A127" s="13" t="s">
        <v>522</v>
      </c>
      <c r="B127" s="14" t="s">
        <v>382</v>
      </c>
      <c r="C127" s="13" t="s">
        <v>47</v>
      </c>
      <c r="D127" s="13" t="s">
        <v>48</v>
      </c>
      <c r="E127" s="13" t="s">
        <v>49</v>
      </c>
      <c r="F127" s="13" t="s">
        <v>449</v>
      </c>
      <c r="G127" s="13" t="s">
        <v>51</v>
      </c>
      <c r="H127" s="13" t="s">
        <v>383</v>
      </c>
      <c r="I127" s="15" t="s">
        <v>53</v>
      </c>
      <c r="J127" s="15" t="s">
        <v>53</v>
      </c>
      <c r="K127" s="15" t="s">
        <v>53</v>
      </c>
      <c r="L127" s="15" t="s">
        <v>53</v>
      </c>
      <c r="M127" s="15">
        <v>0</v>
      </c>
      <c r="N127" s="13" t="s">
        <v>53</v>
      </c>
      <c r="O127" s="13" t="s">
        <v>54</v>
      </c>
      <c r="P127" s="13" t="s">
        <v>53</v>
      </c>
      <c r="Q127" s="15">
        <f>SUM(S127:AO127)</f>
        <v>1981.4832500000002</v>
      </c>
      <c r="R127" s="15">
        <v>0</v>
      </c>
      <c r="S127" s="15">
        <v>1219.1741000000004</v>
      </c>
      <c r="T127" s="15">
        <v>0</v>
      </c>
      <c r="U127" s="13" t="s">
        <v>50</v>
      </c>
      <c r="V127" s="15">
        <v>0</v>
      </c>
      <c r="W127" s="15">
        <v>657.16304999999988</v>
      </c>
      <c r="X127" s="13" t="s">
        <v>50</v>
      </c>
      <c r="Y127" s="15">
        <v>105.1461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53</v>
      </c>
      <c r="AN127" s="13" t="s">
        <v>53</v>
      </c>
      <c r="AO127" s="14" t="s">
        <v>53</v>
      </c>
      <c r="AP127" s="13" t="s">
        <v>53</v>
      </c>
    </row>
    <row r="128" spans="1:42" ht="15" x14ac:dyDescent="0.25">
      <c r="A128" s="13" t="s">
        <v>523</v>
      </c>
      <c r="B128" s="14" t="s">
        <v>382</v>
      </c>
      <c r="C128" s="13" t="s">
        <v>47</v>
      </c>
      <c r="D128" s="13" t="s">
        <v>48</v>
      </c>
      <c r="E128" s="13" t="s">
        <v>49</v>
      </c>
      <c r="F128" s="13" t="s">
        <v>449</v>
      </c>
      <c r="G128" s="13" t="s">
        <v>51</v>
      </c>
      <c r="H128" s="13" t="s">
        <v>385</v>
      </c>
      <c r="I128" s="15" t="s">
        <v>53</v>
      </c>
      <c r="J128" s="15" t="s">
        <v>53</v>
      </c>
      <c r="K128" s="15" t="s">
        <v>53</v>
      </c>
      <c r="L128" s="15" t="s">
        <v>53</v>
      </c>
      <c r="M128" s="15">
        <v>0</v>
      </c>
      <c r="N128" s="13" t="s">
        <v>53</v>
      </c>
      <c r="O128" s="13" t="s">
        <v>200</v>
      </c>
      <c r="P128" s="13" t="s">
        <v>201</v>
      </c>
      <c r="Q128" s="15">
        <f>SUM(S128:AO128)</f>
        <v>29.39</v>
      </c>
      <c r="R128" s="15">
        <v>0</v>
      </c>
      <c r="S128" s="15">
        <v>29.39</v>
      </c>
      <c r="T128" s="15">
        <v>0</v>
      </c>
      <c r="U128" s="13" t="s">
        <v>50</v>
      </c>
      <c r="V128" s="15">
        <v>0</v>
      </c>
      <c r="W128" s="15">
        <v>0</v>
      </c>
      <c r="X128" s="13" t="s">
        <v>50</v>
      </c>
      <c r="Y128" s="15">
        <v>0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53</v>
      </c>
      <c r="AN128" s="13" t="s">
        <v>53</v>
      </c>
      <c r="AO128" s="14" t="s">
        <v>53</v>
      </c>
      <c r="AP128" s="13" t="s">
        <v>53</v>
      </c>
    </row>
    <row r="129" spans="1:42" ht="15" x14ac:dyDescent="0.25">
      <c r="A129" s="13" t="s">
        <v>348</v>
      </c>
      <c r="B129" s="14" t="s">
        <v>382</v>
      </c>
      <c r="C129" s="13" t="s">
        <v>47</v>
      </c>
      <c r="D129" s="13" t="s">
        <v>48</v>
      </c>
      <c r="E129" s="13" t="s">
        <v>49</v>
      </c>
      <c r="F129" s="13" t="s">
        <v>449</v>
      </c>
      <c r="G129" s="13" t="s">
        <v>51</v>
      </c>
      <c r="H129" s="13" t="s">
        <v>387</v>
      </c>
      <c r="I129" s="15" t="s">
        <v>53</v>
      </c>
      <c r="J129" s="15" t="s">
        <v>53</v>
      </c>
      <c r="K129" s="15" t="s">
        <v>53</v>
      </c>
      <c r="L129" s="15" t="s">
        <v>53</v>
      </c>
      <c r="M129" s="15">
        <v>0</v>
      </c>
      <c r="N129" s="13" t="s">
        <v>53</v>
      </c>
      <c r="O129" s="13" t="s">
        <v>54</v>
      </c>
      <c r="P129" s="13" t="s">
        <v>53</v>
      </c>
      <c r="Q129" s="15">
        <f>SUM(S129:AO129)</f>
        <v>1012.0388499999997</v>
      </c>
      <c r="R129" s="15">
        <v>0</v>
      </c>
      <c r="S129" s="15">
        <v>705.87769999999978</v>
      </c>
      <c r="T129" s="15">
        <v>0</v>
      </c>
      <c r="U129" s="13" t="s">
        <v>50</v>
      </c>
      <c r="V129" s="15">
        <v>0</v>
      </c>
      <c r="W129" s="15">
        <v>263.93204999999995</v>
      </c>
      <c r="X129" s="13" t="s">
        <v>55</v>
      </c>
      <c r="Y129" s="15">
        <v>42.229099999999995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4" t="s">
        <v>53</v>
      </c>
      <c r="AN129" s="13" t="s">
        <v>53</v>
      </c>
      <c r="AO129" s="14" t="s">
        <v>53</v>
      </c>
      <c r="AP129" s="13" t="s">
        <v>53</v>
      </c>
    </row>
    <row r="130" spans="1:42" ht="15" x14ac:dyDescent="0.25">
      <c r="A130" s="13" t="s">
        <v>350</v>
      </c>
      <c r="B130" s="14" t="s">
        <v>382</v>
      </c>
      <c r="C130" s="13" t="s">
        <v>47</v>
      </c>
      <c r="D130" s="13" t="s">
        <v>48</v>
      </c>
      <c r="E130" s="13" t="s">
        <v>49</v>
      </c>
      <c r="F130" s="13" t="s">
        <v>449</v>
      </c>
      <c r="G130" s="13" t="s">
        <v>51</v>
      </c>
      <c r="H130" s="13" t="s">
        <v>389</v>
      </c>
      <c r="I130" s="15" t="s">
        <v>53</v>
      </c>
      <c r="J130" s="15" t="s">
        <v>53</v>
      </c>
      <c r="K130" s="15" t="s">
        <v>53</v>
      </c>
      <c r="L130" s="15" t="s">
        <v>53</v>
      </c>
      <c r="M130" s="15">
        <v>0</v>
      </c>
      <c r="N130" s="13" t="s">
        <v>53</v>
      </c>
      <c r="O130" s="13" t="s">
        <v>170</v>
      </c>
      <c r="P130" s="13" t="s">
        <v>171</v>
      </c>
      <c r="Q130" s="15">
        <f>SUM(S130:AO130)</f>
        <v>6.14</v>
      </c>
      <c r="R130" s="15">
        <v>0</v>
      </c>
      <c r="S130" s="15">
        <v>6.14</v>
      </c>
      <c r="T130" s="15">
        <v>0</v>
      </c>
      <c r="U130" s="13" t="s">
        <v>50</v>
      </c>
      <c r="V130" s="15">
        <v>0</v>
      </c>
      <c r="W130" s="15">
        <v>0</v>
      </c>
      <c r="X130" s="13" t="s">
        <v>50</v>
      </c>
      <c r="Y130" s="15">
        <v>0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4" t="s">
        <v>53</v>
      </c>
      <c r="AN130" s="13" t="s">
        <v>53</v>
      </c>
      <c r="AO130" s="14" t="s">
        <v>53</v>
      </c>
      <c r="AP130" s="13" t="s">
        <v>53</v>
      </c>
    </row>
    <row r="131" spans="1:42" ht="15" x14ac:dyDescent="0.25">
      <c r="A131" s="13" t="s">
        <v>354</v>
      </c>
      <c r="B131" s="14" t="s">
        <v>382</v>
      </c>
      <c r="C131" s="13" t="s">
        <v>47</v>
      </c>
      <c r="D131" s="13" t="s">
        <v>48</v>
      </c>
      <c r="E131" s="13" t="s">
        <v>49</v>
      </c>
      <c r="F131" s="13" t="s">
        <v>449</v>
      </c>
      <c r="G131" s="13" t="s">
        <v>51</v>
      </c>
      <c r="H131" s="13" t="s">
        <v>391</v>
      </c>
      <c r="I131" s="15" t="s">
        <v>53</v>
      </c>
      <c r="J131" s="15" t="s">
        <v>53</v>
      </c>
      <c r="K131" s="15" t="s">
        <v>53</v>
      </c>
      <c r="L131" s="15" t="s">
        <v>53</v>
      </c>
      <c r="M131" s="15">
        <v>0</v>
      </c>
      <c r="N131" s="13" t="s">
        <v>53</v>
      </c>
      <c r="O131" s="13" t="s">
        <v>54</v>
      </c>
      <c r="P131" s="13" t="s">
        <v>53</v>
      </c>
      <c r="Q131" s="15">
        <f>SUM(S131:AO131)</f>
        <v>525.89184999999986</v>
      </c>
      <c r="R131" s="15">
        <v>0</v>
      </c>
      <c r="S131" s="15">
        <v>378.91589999999997</v>
      </c>
      <c r="T131" s="15">
        <v>0</v>
      </c>
      <c r="U131" s="13" t="s">
        <v>50</v>
      </c>
      <c r="V131" s="15">
        <v>0</v>
      </c>
      <c r="W131" s="15">
        <v>126.70354999999998</v>
      </c>
      <c r="X131" s="13" t="s">
        <v>55</v>
      </c>
      <c r="Y131" s="15">
        <v>20.272400000000001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53</v>
      </c>
      <c r="AN131" s="13" t="s">
        <v>53</v>
      </c>
      <c r="AO131" s="14" t="s">
        <v>53</v>
      </c>
      <c r="AP131" s="13" t="s">
        <v>53</v>
      </c>
    </row>
    <row r="132" spans="1:42" ht="15" x14ac:dyDescent="0.25">
      <c r="A132" s="13" t="s">
        <v>356</v>
      </c>
      <c r="B132" s="14" t="s">
        <v>382</v>
      </c>
      <c r="C132" s="13" t="s">
        <v>47</v>
      </c>
      <c r="D132" s="13" t="s">
        <v>57</v>
      </c>
      <c r="E132" s="13" t="s">
        <v>58</v>
      </c>
      <c r="F132" s="13" t="s">
        <v>505</v>
      </c>
      <c r="G132" s="13" t="s">
        <v>51</v>
      </c>
      <c r="H132" s="13" t="s">
        <v>393</v>
      </c>
      <c r="I132" s="15" t="s">
        <v>53</v>
      </c>
      <c r="J132" s="15" t="s">
        <v>53</v>
      </c>
      <c r="K132" s="15" t="s">
        <v>53</v>
      </c>
      <c r="L132" s="15" t="s">
        <v>53</v>
      </c>
      <c r="M132" s="15">
        <v>0</v>
      </c>
      <c r="N132" s="13" t="s">
        <v>53</v>
      </c>
      <c r="O132" s="13" t="s">
        <v>54</v>
      </c>
      <c r="P132" s="13" t="s">
        <v>53</v>
      </c>
      <c r="Q132" s="15">
        <f>SUM(S132:AO132)</f>
        <v>2591.1274500000004</v>
      </c>
      <c r="R132" s="15">
        <v>0</v>
      </c>
      <c r="S132" s="15">
        <v>1894.0347000000002</v>
      </c>
      <c r="T132" s="15">
        <v>0</v>
      </c>
      <c r="U132" s="13" t="s">
        <v>50</v>
      </c>
      <c r="V132" s="15">
        <v>0</v>
      </c>
      <c r="W132" s="15">
        <v>600.94204999999999</v>
      </c>
      <c r="X132" s="13" t="s">
        <v>55</v>
      </c>
      <c r="Y132" s="15">
        <v>96.150699999999986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ht="13.5" customHeight="1" x14ac:dyDescent="0.25">
      <c r="A133" s="13" t="s">
        <v>361</v>
      </c>
      <c r="B133" s="14" t="s">
        <v>382</v>
      </c>
      <c r="C133" s="13" t="s">
        <v>47</v>
      </c>
      <c r="D133" s="13" t="s">
        <v>68</v>
      </c>
      <c r="E133" s="13" t="s">
        <v>69</v>
      </c>
      <c r="F133" s="13" t="s">
        <v>477</v>
      </c>
      <c r="G133" s="13" t="s">
        <v>51</v>
      </c>
      <c r="H133" s="13" t="s">
        <v>395</v>
      </c>
      <c r="I133" s="15" t="s">
        <v>53</v>
      </c>
      <c r="J133" s="15" t="s">
        <v>53</v>
      </c>
      <c r="K133" s="15" t="s">
        <v>53</v>
      </c>
      <c r="L133" s="15" t="s">
        <v>53</v>
      </c>
      <c r="M133" s="15">
        <v>0</v>
      </c>
      <c r="N133" s="13" t="s">
        <v>53</v>
      </c>
      <c r="O133" s="13" t="s">
        <v>396</v>
      </c>
      <c r="P133" s="13" t="s">
        <v>397</v>
      </c>
      <c r="Q133" s="15">
        <f>SUM(S133:AO133)</f>
        <v>9.69</v>
      </c>
      <c r="R133" s="15">
        <v>0</v>
      </c>
      <c r="S133" s="15">
        <v>9.69</v>
      </c>
      <c r="T133" s="15">
        <v>0</v>
      </c>
      <c r="U133" s="13" t="s">
        <v>50</v>
      </c>
      <c r="V133" s="15">
        <v>0</v>
      </c>
      <c r="W133" s="15">
        <v>0</v>
      </c>
      <c r="X133" s="13" t="s">
        <v>50</v>
      </c>
      <c r="Y133" s="15">
        <v>0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53</v>
      </c>
      <c r="AN133" s="13" t="s">
        <v>53</v>
      </c>
      <c r="AO133" s="14" t="s">
        <v>53</v>
      </c>
      <c r="AP133" s="13" t="s">
        <v>53</v>
      </c>
    </row>
    <row r="134" spans="1:42" ht="13.5" customHeight="1" x14ac:dyDescent="0.25">
      <c r="A134" s="13" t="s">
        <v>363</v>
      </c>
      <c r="B134" s="14" t="s">
        <v>382</v>
      </c>
      <c r="C134" s="13" t="s">
        <v>47</v>
      </c>
      <c r="D134" s="13" t="s">
        <v>68</v>
      </c>
      <c r="E134" s="13" t="s">
        <v>69</v>
      </c>
      <c r="F134" s="13" t="s">
        <v>477</v>
      </c>
      <c r="G134" s="13" t="s">
        <v>51</v>
      </c>
      <c r="H134" s="13" t="s">
        <v>399</v>
      </c>
      <c r="I134" s="15" t="s">
        <v>53</v>
      </c>
      <c r="J134" s="15" t="s">
        <v>53</v>
      </c>
      <c r="K134" s="15" t="s">
        <v>53</v>
      </c>
      <c r="L134" s="15" t="s">
        <v>53</v>
      </c>
      <c r="M134" s="15">
        <v>0</v>
      </c>
      <c r="N134" s="13" t="s">
        <v>53</v>
      </c>
      <c r="O134" s="13" t="s">
        <v>375</v>
      </c>
      <c r="P134" s="13" t="s">
        <v>376</v>
      </c>
      <c r="Q134" s="15">
        <f>SUM(S134:AO134)</f>
        <v>142.27930000000001</v>
      </c>
      <c r="R134" s="15">
        <v>0</v>
      </c>
      <c r="S134" s="15">
        <v>13.660000000000011</v>
      </c>
      <c r="T134" s="15">
        <v>110.87869999999999</v>
      </c>
      <c r="U134" s="13" t="s">
        <v>55</v>
      </c>
      <c r="V134" s="15">
        <v>17.740600000000001</v>
      </c>
      <c r="W134" s="15">
        <v>0</v>
      </c>
      <c r="X134" s="13" t="s">
        <v>50</v>
      </c>
      <c r="Y134" s="15">
        <v>0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4" t="s">
        <v>53</v>
      </c>
      <c r="AN134" s="13" t="s">
        <v>53</v>
      </c>
      <c r="AO134" s="14" t="s">
        <v>53</v>
      </c>
      <c r="AP134" s="13" t="s">
        <v>53</v>
      </c>
    </row>
    <row r="135" spans="1:42" ht="13.5" customHeight="1" x14ac:dyDescent="0.25">
      <c r="A135" s="13" t="s">
        <v>367</v>
      </c>
      <c r="B135" s="14" t="s">
        <v>382</v>
      </c>
      <c r="C135" s="13" t="s">
        <v>47</v>
      </c>
      <c r="D135" s="13" t="s">
        <v>68</v>
      </c>
      <c r="E135" s="13" t="s">
        <v>69</v>
      </c>
      <c r="F135" s="13" t="s">
        <v>477</v>
      </c>
      <c r="G135" s="13" t="s">
        <v>51</v>
      </c>
      <c r="H135" s="13" t="s">
        <v>400</v>
      </c>
      <c r="I135" s="15" t="s">
        <v>53</v>
      </c>
      <c r="J135" s="15" t="s">
        <v>53</v>
      </c>
      <c r="K135" s="15" t="s">
        <v>53</v>
      </c>
      <c r="L135" s="15" t="s">
        <v>53</v>
      </c>
      <c r="M135" s="15">
        <v>0</v>
      </c>
      <c r="N135" s="13" t="s">
        <v>53</v>
      </c>
      <c r="O135" s="13" t="s">
        <v>54</v>
      </c>
      <c r="P135" s="13" t="s">
        <v>53</v>
      </c>
      <c r="Q135" s="15">
        <f>SUM(S135:AO135)</f>
        <v>2337.7882000000004</v>
      </c>
      <c r="R135" s="15">
        <v>0</v>
      </c>
      <c r="S135" s="15">
        <v>1709.9784000000004</v>
      </c>
      <c r="T135" s="15">
        <v>0</v>
      </c>
      <c r="U135" s="13" t="s">
        <v>50</v>
      </c>
      <c r="V135" s="15">
        <v>0</v>
      </c>
      <c r="W135" s="15">
        <v>541.21529999999996</v>
      </c>
      <c r="X135" s="13" t="s">
        <v>55</v>
      </c>
      <c r="Y135" s="15">
        <v>86.594499999999996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4" t="s">
        <v>53</v>
      </c>
      <c r="AN135" s="13" t="s">
        <v>53</v>
      </c>
      <c r="AO135" s="14" t="s">
        <v>53</v>
      </c>
      <c r="AP135" s="13" t="s">
        <v>53</v>
      </c>
    </row>
    <row r="136" spans="1:42" ht="15" x14ac:dyDescent="0.25">
      <c r="A136" s="13" t="s">
        <v>369</v>
      </c>
      <c r="B136" s="14" t="s">
        <v>382</v>
      </c>
      <c r="C136" s="13" t="s">
        <v>47</v>
      </c>
      <c r="D136" s="13" t="s">
        <v>85</v>
      </c>
      <c r="E136" s="13" t="s">
        <v>86</v>
      </c>
      <c r="F136" s="13" t="s">
        <v>491</v>
      </c>
      <c r="G136" s="13" t="s">
        <v>51</v>
      </c>
      <c r="H136" s="13" t="s">
        <v>401</v>
      </c>
      <c r="I136" s="15" t="s">
        <v>53</v>
      </c>
      <c r="J136" s="15" t="s">
        <v>53</v>
      </c>
      <c r="K136" s="15" t="s">
        <v>53</v>
      </c>
      <c r="L136" s="15" t="s">
        <v>53</v>
      </c>
      <c r="M136" s="15">
        <v>0</v>
      </c>
      <c r="N136" s="13" t="s">
        <v>53</v>
      </c>
      <c r="O136" s="13" t="s">
        <v>54</v>
      </c>
      <c r="P136" s="13" t="s">
        <v>53</v>
      </c>
      <c r="Q136" s="15">
        <f>SUM(S136:AO136)</f>
        <v>1809.6447999999998</v>
      </c>
      <c r="R136" s="15">
        <v>0</v>
      </c>
      <c r="S136" s="15">
        <v>1398.4055499999997</v>
      </c>
      <c r="T136" s="15">
        <v>0</v>
      </c>
      <c r="U136" s="13" t="s">
        <v>50</v>
      </c>
      <c r="V136" s="15">
        <v>0</v>
      </c>
      <c r="W136" s="15">
        <v>354.51655</v>
      </c>
      <c r="X136" s="13" t="s">
        <v>55</v>
      </c>
      <c r="Y136" s="15">
        <v>56.722699999999989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4" t="s">
        <v>53</v>
      </c>
      <c r="AN136" s="13" t="s">
        <v>53</v>
      </c>
      <c r="AO136" s="14" t="s">
        <v>53</v>
      </c>
      <c r="AP136" s="13" t="s">
        <v>53</v>
      </c>
    </row>
    <row r="137" spans="1:42" ht="15" x14ac:dyDescent="0.25">
      <c r="A137" s="13" t="s">
        <v>371</v>
      </c>
      <c r="B137" s="14" t="s">
        <v>382</v>
      </c>
      <c r="C137" s="13" t="s">
        <v>47</v>
      </c>
      <c r="D137" s="13" t="s">
        <v>85</v>
      </c>
      <c r="E137" s="13" t="s">
        <v>86</v>
      </c>
      <c r="F137" s="13" t="s">
        <v>491</v>
      </c>
      <c r="G137" s="13" t="s">
        <v>51</v>
      </c>
      <c r="H137" s="13" t="s">
        <v>402</v>
      </c>
      <c r="I137" s="15" t="s">
        <v>53</v>
      </c>
      <c r="J137" s="15" t="s">
        <v>53</v>
      </c>
      <c r="K137" s="15" t="s">
        <v>53</v>
      </c>
      <c r="L137" s="15" t="s">
        <v>53</v>
      </c>
      <c r="M137" s="15">
        <v>0</v>
      </c>
      <c r="N137" s="13" t="s">
        <v>53</v>
      </c>
      <c r="O137" s="13" t="s">
        <v>403</v>
      </c>
      <c r="P137" s="13" t="s">
        <v>404</v>
      </c>
      <c r="Q137" s="15">
        <f>SUM(S137:AO137)</f>
        <v>40.169249999999998</v>
      </c>
      <c r="R137" s="15">
        <v>0</v>
      </c>
      <c r="S137" s="15">
        <v>31.791149999999998</v>
      </c>
      <c r="T137" s="15">
        <v>7.2225000000000001</v>
      </c>
      <c r="U137" s="13" t="s">
        <v>55</v>
      </c>
      <c r="V137" s="15">
        <v>1.1556</v>
      </c>
      <c r="W137" s="15">
        <v>0</v>
      </c>
      <c r="X137" s="13" t="s">
        <v>50</v>
      </c>
      <c r="Y137" s="15">
        <v>0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4" t="s">
        <v>53</v>
      </c>
      <c r="AN137" s="13" t="s">
        <v>53</v>
      </c>
      <c r="AO137" s="14" t="s">
        <v>53</v>
      </c>
      <c r="AP137" s="13" t="s">
        <v>53</v>
      </c>
    </row>
    <row r="138" spans="1:42" ht="15" x14ac:dyDescent="0.25">
      <c r="A138" s="13" t="s">
        <v>373</v>
      </c>
      <c r="B138" s="14" t="s">
        <v>382</v>
      </c>
      <c r="C138" s="13" t="s">
        <v>47</v>
      </c>
      <c r="D138" s="13" t="s">
        <v>85</v>
      </c>
      <c r="E138" s="13" t="s">
        <v>86</v>
      </c>
      <c r="F138" s="13" t="s">
        <v>491</v>
      </c>
      <c r="G138" s="13" t="s">
        <v>51</v>
      </c>
      <c r="H138" s="13" t="s">
        <v>405</v>
      </c>
      <c r="I138" s="15" t="s">
        <v>53</v>
      </c>
      <c r="J138" s="15" t="s">
        <v>53</v>
      </c>
      <c r="K138" s="15" t="s">
        <v>53</v>
      </c>
      <c r="L138" s="15" t="s">
        <v>53</v>
      </c>
      <c r="M138" s="15">
        <v>0</v>
      </c>
      <c r="N138" s="13" t="s">
        <v>53</v>
      </c>
      <c r="O138" s="13" t="s">
        <v>54</v>
      </c>
      <c r="P138" s="13" t="s">
        <v>53</v>
      </c>
      <c r="Q138" s="15">
        <f>SUM(S138:AO138)</f>
        <v>380.98404999999997</v>
      </c>
      <c r="R138" s="15">
        <v>0</v>
      </c>
      <c r="S138" s="15">
        <v>269.52454999999998</v>
      </c>
      <c r="T138" s="15">
        <v>0</v>
      </c>
      <c r="U138" s="13" t="s">
        <v>50</v>
      </c>
      <c r="V138" s="15">
        <v>0</v>
      </c>
      <c r="W138" s="15">
        <v>96.085800000000006</v>
      </c>
      <c r="X138" s="13" t="s">
        <v>55</v>
      </c>
      <c r="Y138" s="15">
        <v>15.373699999999999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53</v>
      </c>
      <c r="AN138" s="13" t="s">
        <v>53</v>
      </c>
      <c r="AO138" s="14" t="s">
        <v>53</v>
      </c>
      <c r="AP138" s="13" t="s">
        <v>53</v>
      </c>
    </row>
    <row r="139" spans="1:42" ht="15" x14ac:dyDescent="0.25">
      <c r="A139" s="13" t="s">
        <v>377</v>
      </c>
      <c r="B139" s="14" t="s">
        <v>382</v>
      </c>
      <c r="C139" s="13" t="s">
        <v>47</v>
      </c>
      <c r="D139" s="13" t="s">
        <v>85</v>
      </c>
      <c r="E139" s="13" t="s">
        <v>86</v>
      </c>
      <c r="F139" s="13" t="s">
        <v>491</v>
      </c>
      <c r="G139" s="13" t="s">
        <v>61</v>
      </c>
      <c r="H139" s="13" t="s">
        <v>53</v>
      </c>
      <c r="I139" s="15" t="s">
        <v>406</v>
      </c>
      <c r="J139" s="15" t="s">
        <v>53</v>
      </c>
      <c r="K139" s="15" t="s">
        <v>407</v>
      </c>
      <c r="L139" s="15" t="s">
        <v>382</v>
      </c>
      <c r="M139" s="15">
        <v>41.61</v>
      </c>
      <c r="N139" s="13" t="s">
        <v>64</v>
      </c>
      <c r="O139" s="13" t="s">
        <v>408</v>
      </c>
      <c r="P139" s="13" t="s">
        <v>409</v>
      </c>
      <c r="Q139" s="15">
        <f>SUM(S139:AO139)</f>
        <v>-6.14</v>
      </c>
      <c r="R139" s="15">
        <v>0</v>
      </c>
      <c r="S139" s="15">
        <v>-6.14</v>
      </c>
      <c r="T139" s="15">
        <v>0</v>
      </c>
      <c r="U139" s="13" t="s">
        <v>50</v>
      </c>
      <c r="V139" s="15">
        <v>0</v>
      </c>
      <c r="W139" s="15">
        <v>0</v>
      </c>
      <c r="X139" s="13" t="s">
        <v>50</v>
      </c>
      <c r="Y139" s="15">
        <v>0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4" t="s">
        <v>53</v>
      </c>
      <c r="AN139" s="13" t="s">
        <v>53</v>
      </c>
      <c r="AO139" s="14" t="s">
        <v>53</v>
      </c>
      <c r="AP139" s="13" t="s">
        <v>53</v>
      </c>
    </row>
    <row r="140" spans="1:42" ht="15" x14ac:dyDescent="0.25">
      <c r="A140" s="13" t="s">
        <v>379</v>
      </c>
      <c r="B140" s="14" t="s">
        <v>382</v>
      </c>
      <c r="C140" s="13" t="s">
        <v>47</v>
      </c>
      <c r="D140" s="13" t="s">
        <v>91</v>
      </c>
      <c r="E140" s="13" t="s">
        <v>92</v>
      </c>
      <c r="F140" s="13" t="s">
        <v>503</v>
      </c>
      <c r="G140" s="13" t="s">
        <v>51</v>
      </c>
      <c r="H140" s="13" t="s">
        <v>410</v>
      </c>
      <c r="I140" s="15" t="s">
        <v>53</v>
      </c>
      <c r="J140" s="15" t="s">
        <v>53</v>
      </c>
      <c r="K140" s="15" t="s">
        <v>53</v>
      </c>
      <c r="L140" s="15" t="s">
        <v>53</v>
      </c>
      <c r="M140" s="15">
        <v>0</v>
      </c>
      <c r="N140" s="13" t="s">
        <v>53</v>
      </c>
      <c r="O140" s="13" t="s">
        <v>54</v>
      </c>
      <c r="P140" s="13" t="s">
        <v>53</v>
      </c>
      <c r="Q140" s="15">
        <f>SUM(S140:AO140)</f>
        <v>1025.5581500000003</v>
      </c>
      <c r="R140" s="15">
        <v>0</v>
      </c>
      <c r="S140" s="15">
        <v>955.40520000000015</v>
      </c>
      <c r="T140" s="15">
        <v>0</v>
      </c>
      <c r="U140" s="13" t="s">
        <v>50</v>
      </c>
      <c r="V140" s="15">
        <v>0</v>
      </c>
      <c r="W140" s="15">
        <v>60.476650000000006</v>
      </c>
      <c r="X140" s="13" t="s">
        <v>50</v>
      </c>
      <c r="Y140" s="15">
        <v>9.6763000000000012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4" t="s">
        <v>53</v>
      </c>
      <c r="AN140" s="13" t="s">
        <v>53</v>
      </c>
      <c r="AO140" s="14" t="s">
        <v>53</v>
      </c>
      <c r="AP140" s="13" t="s">
        <v>53</v>
      </c>
    </row>
    <row r="141" spans="1:42" ht="15" x14ac:dyDescent="0.25">
      <c r="A141" s="13" t="s">
        <v>381</v>
      </c>
      <c r="B141" s="14" t="s">
        <v>411</v>
      </c>
      <c r="C141" s="13" t="s">
        <v>47</v>
      </c>
      <c r="D141" s="13" t="s">
        <v>48</v>
      </c>
      <c r="E141" s="13" t="s">
        <v>49</v>
      </c>
      <c r="F141" s="13" t="s">
        <v>504</v>
      </c>
      <c r="G141" s="13" t="s">
        <v>51</v>
      </c>
      <c r="H141" s="13" t="s">
        <v>412</v>
      </c>
      <c r="I141" s="15" t="s">
        <v>53</v>
      </c>
      <c r="J141" s="15" t="s">
        <v>53</v>
      </c>
      <c r="K141" s="15" t="s">
        <v>53</v>
      </c>
      <c r="L141" s="15" t="s">
        <v>53</v>
      </c>
      <c r="M141" s="15">
        <v>0</v>
      </c>
      <c r="N141" s="13" t="s">
        <v>53</v>
      </c>
      <c r="O141" s="13" t="s">
        <v>54</v>
      </c>
      <c r="P141" s="13" t="s">
        <v>53</v>
      </c>
      <c r="Q141" s="15">
        <f>SUM(S141:AO141)</f>
        <v>1545.63625</v>
      </c>
      <c r="R141" s="15">
        <v>0</v>
      </c>
      <c r="S141" s="15">
        <v>1139.0705499999999</v>
      </c>
      <c r="T141" s="15">
        <v>0</v>
      </c>
      <c r="U141" s="13" t="s">
        <v>50</v>
      </c>
      <c r="V141" s="15">
        <v>0</v>
      </c>
      <c r="W141" s="15">
        <v>350.4876000000001</v>
      </c>
      <c r="X141" s="13" t="s">
        <v>50</v>
      </c>
      <c r="Y141" s="15">
        <v>56.078099999999992</v>
      </c>
      <c r="Z141" s="15">
        <v>0</v>
      </c>
      <c r="AA141" s="13" t="s">
        <v>50</v>
      </c>
      <c r="AB141" s="15">
        <v>0</v>
      </c>
      <c r="AC141" s="15">
        <v>0</v>
      </c>
      <c r="AD141" s="13" t="s">
        <v>50</v>
      </c>
      <c r="AE141" s="15">
        <v>0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4" t="s">
        <v>53</v>
      </c>
      <c r="AN141" s="13" t="s">
        <v>53</v>
      </c>
      <c r="AO141" s="14" t="s">
        <v>53</v>
      </c>
      <c r="AP141" s="13" t="s">
        <v>53</v>
      </c>
    </row>
    <row r="142" spans="1:42" ht="15" x14ac:dyDescent="0.25">
      <c r="A142" s="13" t="s">
        <v>384</v>
      </c>
      <c r="B142" s="14" t="s">
        <v>411</v>
      </c>
      <c r="C142" s="13" t="s">
        <v>47</v>
      </c>
      <c r="D142" s="13" t="s">
        <v>57</v>
      </c>
      <c r="E142" s="13" t="s">
        <v>58</v>
      </c>
      <c r="F142" s="13" t="s">
        <v>506</v>
      </c>
      <c r="G142" s="13" t="s">
        <v>51</v>
      </c>
      <c r="H142" s="13" t="s">
        <v>413</v>
      </c>
      <c r="I142" s="15" t="s">
        <v>53</v>
      </c>
      <c r="J142" s="15" t="s">
        <v>53</v>
      </c>
      <c r="K142" s="15" t="s">
        <v>53</v>
      </c>
      <c r="L142" s="15" t="s">
        <v>53</v>
      </c>
      <c r="M142" s="15">
        <v>0</v>
      </c>
      <c r="N142" s="13" t="s">
        <v>53</v>
      </c>
      <c r="O142" s="13" t="s">
        <v>54</v>
      </c>
      <c r="P142" s="13" t="s">
        <v>53</v>
      </c>
      <c r="Q142" s="15">
        <f>SUM(S142:AO142)</f>
        <v>2954.8752000000009</v>
      </c>
      <c r="R142" s="15">
        <v>0</v>
      </c>
      <c r="S142" s="15">
        <v>1984.5126500000006</v>
      </c>
      <c r="T142" s="15">
        <v>0</v>
      </c>
      <c r="U142" s="13" t="s">
        <v>50</v>
      </c>
      <c r="V142" s="15">
        <v>0</v>
      </c>
      <c r="W142" s="15">
        <v>836.51945000000012</v>
      </c>
      <c r="X142" s="13" t="s">
        <v>55</v>
      </c>
      <c r="Y142" s="15">
        <v>133.84309999999996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4" t="s">
        <v>53</v>
      </c>
      <c r="AN142" s="13" t="s">
        <v>53</v>
      </c>
      <c r="AO142" s="14" t="s">
        <v>53</v>
      </c>
      <c r="AP142" s="13" t="s">
        <v>53</v>
      </c>
    </row>
    <row r="143" spans="1:42" ht="13.5" customHeight="1" x14ac:dyDescent="0.25">
      <c r="A143" s="13" t="s">
        <v>386</v>
      </c>
      <c r="B143" s="14" t="s">
        <v>411</v>
      </c>
      <c r="C143" s="13" t="s">
        <v>47</v>
      </c>
      <c r="D143" s="13" t="s">
        <v>68</v>
      </c>
      <c r="E143" s="13" t="s">
        <v>69</v>
      </c>
      <c r="F143" s="13" t="s">
        <v>507</v>
      </c>
      <c r="G143" s="13" t="s">
        <v>51</v>
      </c>
      <c r="H143" s="13" t="s">
        <v>414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>SUM(S143:AO143)</f>
        <v>958.39965000000007</v>
      </c>
      <c r="R143" s="15">
        <v>0</v>
      </c>
      <c r="S143" s="15">
        <v>685.65390000000014</v>
      </c>
      <c r="T143" s="15">
        <v>0</v>
      </c>
      <c r="U143" s="13" t="s">
        <v>50</v>
      </c>
      <c r="V143" s="15">
        <v>0</v>
      </c>
      <c r="W143" s="15">
        <v>235.12564999999998</v>
      </c>
      <c r="X143" s="13" t="s">
        <v>55</v>
      </c>
      <c r="Y143" s="15">
        <v>37.620100000000008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4" spans="1:42" ht="13.5" customHeight="1" x14ac:dyDescent="0.25">
      <c r="A144" s="13" t="s">
        <v>388</v>
      </c>
      <c r="B144" s="14" t="s">
        <v>411</v>
      </c>
      <c r="C144" s="13" t="s">
        <v>47</v>
      </c>
      <c r="D144" s="13" t="s">
        <v>68</v>
      </c>
      <c r="E144" s="13" t="s">
        <v>69</v>
      </c>
      <c r="F144" s="13" t="s">
        <v>507</v>
      </c>
      <c r="G144" s="13" t="s">
        <v>51</v>
      </c>
      <c r="H144" s="13" t="s">
        <v>415</v>
      </c>
      <c r="I144" s="15" t="s">
        <v>53</v>
      </c>
      <c r="J144" s="15" t="s">
        <v>53</v>
      </c>
      <c r="K144" s="15" t="s">
        <v>53</v>
      </c>
      <c r="L144" s="15" t="s">
        <v>53</v>
      </c>
      <c r="M144" s="15">
        <v>0</v>
      </c>
      <c r="N144" s="13" t="s">
        <v>53</v>
      </c>
      <c r="O144" s="13" t="s">
        <v>416</v>
      </c>
      <c r="P144" s="13" t="s">
        <v>417</v>
      </c>
      <c r="Q144" s="15">
        <f>SUM(S144:AO144)</f>
        <v>103.05674999999999</v>
      </c>
      <c r="R144" s="15">
        <v>0</v>
      </c>
      <c r="S144" s="15">
        <v>103.05674999999999</v>
      </c>
      <c r="T144" s="15">
        <v>0</v>
      </c>
      <c r="U144" s="13" t="s">
        <v>50</v>
      </c>
      <c r="V144" s="15">
        <v>0</v>
      </c>
      <c r="W144" s="15">
        <v>0</v>
      </c>
      <c r="X144" s="13" t="s">
        <v>50</v>
      </c>
      <c r="Y144" s="15">
        <v>0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4" t="s">
        <v>53</v>
      </c>
      <c r="AN144" s="13" t="s">
        <v>53</v>
      </c>
      <c r="AO144" s="14" t="s">
        <v>53</v>
      </c>
      <c r="AP144" s="13" t="s">
        <v>53</v>
      </c>
    </row>
    <row r="145" spans="1:42" ht="13.5" customHeight="1" x14ac:dyDescent="0.25">
      <c r="A145" s="13" t="s">
        <v>390</v>
      </c>
      <c r="B145" s="14" t="s">
        <v>411</v>
      </c>
      <c r="C145" s="13" t="s">
        <v>47</v>
      </c>
      <c r="D145" s="13" t="s">
        <v>68</v>
      </c>
      <c r="E145" s="13" t="s">
        <v>69</v>
      </c>
      <c r="F145" s="13" t="s">
        <v>507</v>
      </c>
      <c r="G145" s="13" t="s">
        <v>51</v>
      </c>
      <c r="H145" s="13" t="s">
        <v>418</v>
      </c>
      <c r="I145" s="15" t="s">
        <v>53</v>
      </c>
      <c r="J145" s="15" t="s">
        <v>53</v>
      </c>
      <c r="K145" s="15" t="s">
        <v>53</v>
      </c>
      <c r="L145" s="15" t="s">
        <v>53</v>
      </c>
      <c r="M145" s="15">
        <v>0</v>
      </c>
      <c r="N145" s="13" t="s">
        <v>53</v>
      </c>
      <c r="O145" s="13" t="s">
        <v>54</v>
      </c>
      <c r="P145" s="13" t="s">
        <v>53</v>
      </c>
      <c r="Q145" s="15">
        <f>SUM(S145:AO145)</f>
        <v>1187.8038000000001</v>
      </c>
      <c r="R145" s="15">
        <v>0</v>
      </c>
      <c r="S145" s="15">
        <v>769.68995000000007</v>
      </c>
      <c r="T145" s="15">
        <v>0</v>
      </c>
      <c r="U145" s="13" t="s">
        <v>50</v>
      </c>
      <c r="V145" s="15">
        <v>0</v>
      </c>
      <c r="W145" s="15">
        <v>360.44295</v>
      </c>
      <c r="X145" s="13" t="s">
        <v>55</v>
      </c>
      <c r="Y145" s="15">
        <v>57.670899999999996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4" t="s">
        <v>53</v>
      </c>
      <c r="AN145" s="13" t="s">
        <v>53</v>
      </c>
      <c r="AO145" s="14" t="s">
        <v>53</v>
      </c>
      <c r="AP145" s="13" t="s">
        <v>53</v>
      </c>
    </row>
    <row r="146" spans="1:42" ht="13.5" customHeight="1" x14ac:dyDescent="0.25">
      <c r="A146" s="13" t="s">
        <v>392</v>
      </c>
      <c r="B146" s="14" t="s">
        <v>411</v>
      </c>
      <c r="C146" s="13" t="s">
        <v>47</v>
      </c>
      <c r="D146" s="13" t="s">
        <v>68</v>
      </c>
      <c r="E146" s="13" t="s">
        <v>69</v>
      </c>
      <c r="F146" s="13" t="s">
        <v>507</v>
      </c>
      <c r="G146" s="13" t="s">
        <v>61</v>
      </c>
      <c r="H146" s="13" t="s">
        <v>53</v>
      </c>
      <c r="I146" s="15" t="s">
        <v>419</v>
      </c>
      <c r="J146" s="15" t="s">
        <v>53</v>
      </c>
      <c r="K146" s="15" t="s">
        <v>420</v>
      </c>
      <c r="L146" s="15" t="s">
        <v>411</v>
      </c>
      <c r="M146" s="15">
        <v>48.57</v>
      </c>
      <c r="N146" s="13" t="s">
        <v>64</v>
      </c>
      <c r="O146" s="13" t="s">
        <v>421</v>
      </c>
      <c r="P146" s="13" t="s">
        <v>422</v>
      </c>
      <c r="Q146" s="15">
        <f>SUM(S146:AO146)</f>
        <v>-13.74</v>
      </c>
      <c r="R146" s="15">
        <v>0</v>
      </c>
      <c r="S146" s="15">
        <v>-13.74</v>
      </c>
      <c r="T146" s="15">
        <v>0</v>
      </c>
      <c r="U146" s="13" t="s">
        <v>50</v>
      </c>
      <c r="V146" s="15">
        <v>0</v>
      </c>
      <c r="W146" s="15">
        <v>0</v>
      </c>
      <c r="X146" s="13" t="s">
        <v>50</v>
      </c>
      <c r="Y146" s="15">
        <v>0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4" t="s">
        <v>53</v>
      </c>
      <c r="AN146" s="13" t="s">
        <v>53</v>
      </c>
      <c r="AO146" s="14" t="s">
        <v>53</v>
      </c>
      <c r="AP146" s="13" t="s">
        <v>53</v>
      </c>
    </row>
    <row r="147" spans="1:42" ht="15" x14ac:dyDescent="0.25">
      <c r="A147" s="13" t="s">
        <v>394</v>
      </c>
      <c r="B147" s="14" t="s">
        <v>411</v>
      </c>
      <c r="C147" s="13" t="s">
        <v>47</v>
      </c>
      <c r="D147" s="13" t="s">
        <v>85</v>
      </c>
      <c r="E147" s="13" t="s">
        <v>86</v>
      </c>
      <c r="F147" s="13" t="s">
        <v>508</v>
      </c>
      <c r="G147" s="13" t="s">
        <v>51</v>
      </c>
      <c r="H147" s="13" t="s">
        <v>423</v>
      </c>
      <c r="I147" s="15" t="s">
        <v>53</v>
      </c>
      <c r="J147" s="15" t="s">
        <v>53</v>
      </c>
      <c r="K147" s="15" t="s">
        <v>53</v>
      </c>
      <c r="L147" s="15" t="s">
        <v>53</v>
      </c>
      <c r="M147" s="15">
        <v>0</v>
      </c>
      <c r="N147" s="13" t="s">
        <v>53</v>
      </c>
      <c r="O147" s="13" t="s">
        <v>54</v>
      </c>
      <c r="P147" s="13" t="s">
        <v>53</v>
      </c>
      <c r="Q147" s="15">
        <f>SUM(S147:AO147)</f>
        <v>678.35149999999987</v>
      </c>
      <c r="R147" s="15">
        <v>0</v>
      </c>
      <c r="S147" s="15">
        <v>451.9781999999999</v>
      </c>
      <c r="T147" s="15">
        <v>0</v>
      </c>
      <c r="U147" s="13" t="s">
        <v>50</v>
      </c>
      <c r="V147" s="15">
        <v>0</v>
      </c>
      <c r="W147" s="15">
        <v>195.14939999999999</v>
      </c>
      <c r="X147" s="13" t="s">
        <v>55</v>
      </c>
      <c r="Y147" s="15">
        <v>31.223900000000004</v>
      </c>
      <c r="Z147" s="15">
        <v>0</v>
      </c>
      <c r="AA147" s="13" t="s">
        <v>50</v>
      </c>
      <c r="AB147" s="15">
        <v>0</v>
      </c>
      <c r="AC147" s="15">
        <v>0</v>
      </c>
      <c r="AD147" s="13" t="s">
        <v>50</v>
      </c>
      <c r="AE147" s="15">
        <v>0</v>
      </c>
      <c r="AF147" s="13">
        <v>0</v>
      </c>
      <c r="AG147" s="13" t="s">
        <v>50</v>
      </c>
      <c r="AH147" s="15">
        <v>0</v>
      </c>
      <c r="AI147" s="15">
        <v>0</v>
      </c>
      <c r="AJ147" s="13" t="s">
        <v>50</v>
      </c>
      <c r="AK147" s="15">
        <v>0</v>
      </c>
      <c r="AL147" s="15">
        <v>0</v>
      </c>
      <c r="AM147" s="14" t="s">
        <v>53</v>
      </c>
      <c r="AN147" s="13" t="s">
        <v>53</v>
      </c>
      <c r="AO147" s="14" t="s">
        <v>53</v>
      </c>
      <c r="AP147" s="13" t="s">
        <v>53</v>
      </c>
    </row>
    <row r="148" spans="1:42" ht="15" x14ac:dyDescent="0.25">
      <c r="A148" s="13" t="s">
        <v>398</v>
      </c>
      <c r="B148" s="14" t="s">
        <v>411</v>
      </c>
      <c r="C148" s="13" t="s">
        <v>47</v>
      </c>
      <c r="D148" s="13" t="s">
        <v>91</v>
      </c>
      <c r="E148" s="13" t="s">
        <v>92</v>
      </c>
      <c r="F148" s="13" t="s">
        <v>509</v>
      </c>
      <c r="G148" s="13" t="s">
        <v>51</v>
      </c>
      <c r="H148" s="13" t="s">
        <v>424</v>
      </c>
      <c r="I148" s="15" t="s">
        <v>53</v>
      </c>
      <c r="J148" s="15" t="s">
        <v>53</v>
      </c>
      <c r="K148" s="15" t="s">
        <v>53</v>
      </c>
      <c r="L148" s="15" t="s">
        <v>53</v>
      </c>
      <c r="M148" s="15">
        <v>0</v>
      </c>
      <c r="N148" s="13" t="s">
        <v>53</v>
      </c>
      <c r="O148" s="13" t="s">
        <v>54</v>
      </c>
      <c r="P148" s="13" t="s">
        <v>53</v>
      </c>
      <c r="Q148" s="15">
        <f>SUM(S148:AO148)</f>
        <v>341.24185000000006</v>
      </c>
      <c r="R148" s="15">
        <v>0</v>
      </c>
      <c r="S148" s="15">
        <v>242.56920000000002</v>
      </c>
      <c r="T148" s="15">
        <v>0</v>
      </c>
      <c r="U148" s="13" t="s">
        <v>50</v>
      </c>
      <c r="V148" s="15">
        <v>0</v>
      </c>
      <c r="W148" s="15">
        <v>85.062650000000005</v>
      </c>
      <c r="X148" s="13" t="s">
        <v>55</v>
      </c>
      <c r="Y148" s="15">
        <v>13.61</v>
      </c>
      <c r="Z148" s="15">
        <v>0</v>
      </c>
      <c r="AA148" s="13" t="s">
        <v>50</v>
      </c>
      <c r="AB148" s="15">
        <v>0</v>
      </c>
      <c r="AC148" s="15">
        <v>0</v>
      </c>
      <c r="AD148" s="13" t="s">
        <v>50</v>
      </c>
      <c r="AE148" s="15">
        <v>0</v>
      </c>
      <c r="AF148" s="13">
        <v>0</v>
      </c>
      <c r="AG148" s="13" t="s">
        <v>50</v>
      </c>
      <c r="AH148" s="15">
        <v>0</v>
      </c>
      <c r="AI148" s="15">
        <v>0</v>
      </c>
      <c r="AJ148" s="13" t="s">
        <v>50</v>
      </c>
      <c r="AK148" s="15">
        <v>0</v>
      </c>
      <c r="AL148" s="15">
        <v>0</v>
      </c>
      <c r="AM148" s="14" t="s">
        <v>53</v>
      </c>
      <c r="AN148" s="13" t="s">
        <v>53</v>
      </c>
      <c r="AO148" s="14" t="s">
        <v>53</v>
      </c>
      <c r="AP148" s="13" t="s">
        <v>53</v>
      </c>
    </row>
    <row r="150" spans="1:42" ht="13.5" customHeight="1" x14ac:dyDescent="0.25">
      <c r="Q150" s="16">
        <f>SUM(Q2:Q148)</f>
        <v>146764.31028000003</v>
      </c>
      <c r="R150" s="16">
        <f>SUM(R2:R148)</f>
        <v>0</v>
      </c>
      <c r="S150" s="16">
        <f>SUM(S2:S148)</f>
        <v>110380.17890999993</v>
      </c>
      <c r="T150" s="16">
        <f>SUM(T2:T148)</f>
        <v>465.14789999999999</v>
      </c>
      <c r="V150" s="16">
        <f>SUM(V2:V148)</f>
        <v>74.423700000000011</v>
      </c>
      <c r="W150" s="16">
        <f>SUM(W2:W148)</f>
        <v>30900.482049999995</v>
      </c>
      <c r="Y150" s="16">
        <f>SUM(Y2:Y148)</f>
        <v>4944.0777200000002</v>
      </c>
      <c r="Z150" s="16">
        <f>SUM(Z2:Z148)</f>
        <v>0</v>
      </c>
      <c r="AB150" s="16">
        <f>SUM(AB2:AB148)</f>
        <v>0</v>
      </c>
      <c r="AC150" s="16">
        <f>SUM(AC2:AC148)</f>
        <v>0</v>
      </c>
      <c r="AE150" s="16">
        <f>SUM(AE2:AE148)</f>
        <v>0</v>
      </c>
      <c r="AI150" s="16">
        <f>SUM(AI2:AI148)</f>
        <v>0</v>
      </c>
      <c r="AK150" s="16">
        <f>SUM(AK2:AK148)</f>
        <v>0</v>
      </c>
      <c r="AL150" s="16">
        <f>SUM(AL2:AL148)</f>
        <v>0</v>
      </c>
    </row>
    <row r="152" spans="1:42" ht="13.5" customHeight="1" x14ac:dyDescent="0.25">
      <c r="J152" s="3" t="s">
        <v>425</v>
      </c>
    </row>
    <row r="154" spans="1:42" ht="13.5" customHeight="1" x14ac:dyDescent="0.25">
      <c r="J154" s="3" t="s">
        <v>426</v>
      </c>
      <c r="K154" s="3" t="s">
        <v>427</v>
      </c>
      <c r="L154" s="3" t="s">
        <v>428</v>
      </c>
    </row>
    <row r="156" spans="1:42" ht="13.5" customHeight="1" x14ac:dyDescent="0.25">
      <c r="I156" s="3" t="s">
        <v>429</v>
      </c>
      <c r="J156" s="3">
        <f>S150</f>
        <v>110380.17890999993</v>
      </c>
    </row>
    <row r="158" spans="1:42" ht="13.5" customHeight="1" x14ac:dyDescent="0.25">
      <c r="I158" s="3" t="s">
        <v>430</v>
      </c>
      <c r="J158" s="3">
        <f>T150+W150</f>
        <v>31365.629949999995</v>
      </c>
      <c r="K158" s="3">
        <f>V150+Y150</f>
        <v>5018.5014200000005</v>
      </c>
    </row>
    <row r="160" spans="1:42" ht="13.5" customHeight="1" x14ac:dyDescent="0.25">
      <c r="I160" s="3" t="s">
        <v>431</v>
      </c>
      <c r="J160" s="3">
        <v>0</v>
      </c>
      <c r="K160" s="3">
        <v>0</v>
      </c>
      <c r="L160" s="3">
        <v>0</v>
      </c>
    </row>
    <row r="162" spans="9:13" ht="13.5" customHeight="1" x14ac:dyDescent="0.25">
      <c r="I162" s="3" t="s">
        <v>432</v>
      </c>
      <c r="J162" s="3">
        <v>0</v>
      </c>
      <c r="K162" s="3">
        <v>0</v>
      </c>
    </row>
    <row r="164" spans="9:13" ht="13.5" customHeight="1" x14ac:dyDescent="0.25">
      <c r="I164" s="3" t="s">
        <v>433</v>
      </c>
      <c r="J164" s="3">
        <f>SUM(J156:J163)</f>
        <v>141745.80885999993</v>
      </c>
      <c r="K164" s="3">
        <f>SUM(K156:K163)</f>
        <v>5018.5014200000005</v>
      </c>
      <c r="L164" s="3">
        <f>SUM(L156:L163)</f>
        <v>0</v>
      </c>
      <c r="M164" s="3">
        <f>+J164+K164</f>
        <v>146764.31027999992</v>
      </c>
    </row>
  </sheetData>
  <autoFilter ref="A7:AP148" xr:uid="{733B57D0-D3D7-44E1-BD18-1E15F4353A23}">
    <sortState ref="A8:AP148">
      <sortCondition ref="B8:B148"/>
      <sortCondition ref="D8:D148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Contabilidad-3</dc:creator>
  <cp:lastModifiedBy>Cont_AUX_2</cp:lastModifiedBy>
  <dcterms:created xsi:type="dcterms:W3CDTF">2022-02-01T14:35:52Z</dcterms:created>
  <dcterms:modified xsi:type="dcterms:W3CDTF">2022-02-02T14:39:40Z</dcterms:modified>
</cp:coreProperties>
</file>