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2\"/>
    </mc:Choice>
  </mc:AlternateContent>
  <xr:revisionPtr revIDLastSave="0" documentId="8_{CAE3B7E7-554A-461F-B909-FD1150C28A25}" xr6:coauthVersionLast="45" xr6:coauthVersionMax="45" xr10:uidLastSave="{00000000-0000-0000-0000-000000000000}"/>
  <bookViews>
    <workbookView xWindow="-120" yWindow="-120" windowWidth="21840" windowHeight="13290" xr2:uid="{AF95F978-FF02-4D8A-B57D-EF848CA9350F}"/>
  </bookViews>
  <sheets>
    <sheet name="Hoja1" sheetId="1" r:id="rId1"/>
  </sheets>
  <definedNames>
    <definedName name="_xlnm._FilterDatabase" localSheetId="0" hidden="1">Hoja1!$A$7:$AP$112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8" i="1" l="1"/>
  <c r="J128" i="1"/>
  <c r="K128" i="1"/>
  <c r="L128" i="1"/>
  <c r="K122" i="1"/>
  <c r="J122" i="1"/>
  <c r="J120" i="1"/>
  <c r="Q76" i="1"/>
  <c r="Q56" i="1"/>
  <c r="Q20" i="1"/>
  <c r="Q25" i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8" i="1"/>
  <c r="AL114" i="1" l="1"/>
  <c r="AK114" i="1"/>
  <c r="AI114" i="1"/>
  <c r="AE114" i="1"/>
  <c r="AC114" i="1"/>
  <c r="AB114" i="1"/>
  <c r="Z114" i="1"/>
  <c r="Y114" i="1"/>
  <c r="W114" i="1"/>
  <c r="V114" i="1"/>
  <c r="T114" i="1"/>
  <c r="S114" i="1"/>
  <c r="R114" i="1"/>
  <c r="Q114" i="1"/>
</calcChain>
</file>

<file path=xl/sharedStrings.xml><?xml version="1.0" encoding="utf-8"?>
<sst xmlns="http://schemas.openxmlformats.org/spreadsheetml/2006/main" count="2676" uniqueCount="398">
  <si>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</si>
  <si>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</si>
  <si>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</si>
  <si>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</si>
  <si>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</si>
  <si>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</si>
  <si>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</si>
  <si>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</si>
  <si>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</si>
  <si>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</si>
  <si>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</si>
  <si>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</si>
  <si>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</si>
  <si>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</si>
  <si>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</si>
  <si>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</si>
  <si>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</si>
  <si>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</si>
  <si>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</si>
  <si>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</si>
  <si>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</si>
  <si>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</si>
  <si>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</si>
  <si>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</si>
  <si>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</si>
  <si>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</si>
  <si>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</si>
  <si>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</si>
  <si>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</si>
  <si>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</si>
  <si>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</si>
  <si>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</si>
  <si>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</si>
  <si>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</si>
  <si>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</si>
  <si>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</si>
  <si>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</si>
  <si>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</si>
  <si>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</si>
  <si>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</si>
  <si>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</si>
  <si>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</si>
  <si>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</si>
  <si>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</si>
  <si>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</si>
  <si>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</si>
  <si>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16/02/2022</t>
  </si>
  <si>
    <t>0301</t>
  </si>
  <si>
    <t>001</t>
  </si>
  <si>
    <t>Z1B8026797</t>
  </si>
  <si>
    <t>-</t>
  </si>
  <si>
    <t>FC</t>
  </si>
  <si>
    <t>00141807-00141816</t>
  </si>
  <si>
    <t/>
  </si>
  <si>
    <t>VENTAS NO CONTRIBUYENTES</t>
  </si>
  <si>
    <t>16</t>
  </si>
  <si>
    <t>2</t>
  </si>
  <si>
    <t>00141817</t>
  </si>
  <si>
    <t>EDIFICIO 10H</t>
  </si>
  <si>
    <t>J407900986</t>
  </si>
  <si>
    <t>3</t>
  </si>
  <si>
    <t>00141818-00141820</t>
  </si>
  <si>
    <t>4</t>
  </si>
  <si>
    <t>00141821</t>
  </si>
  <si>
    <t>KARINA BATISTA</t>
  </si>
  <si>
    <t>V262263576</t>
  </si>
  <si>
    <t>5</t>
  </si>
  <si>
    <t>00141822-00141871</t>
  </si>
  <si>
    <t>6</t>
  </si>
  <si>
    <t>00141872</t>
  </si>
  <si>
    <t>SAVA COSMETICS COMPAÑIA ANONIMA</t>
  </si>
  <si>
    <t>V314139118</t>
  </si>
  <si>
    <t>7</t>
  </si>
  <si>
    <t>00141873-00141900</t>
  </si>
  <si>
    <t>8</t>
  </si>
  <si>
    <t>002</t>
  </si>
  <si>
    <t>Z1B8026622</t>
  </si>
  <si>
    <t>00018919-00018990</t>
  </si>
  <si>
    <t>9</t>
  </si>
  <si>
    <t>00018991</t>
  </si>
  <si>
    <t>MANTENIMIENTOS ARFERCA</t>
  </si>
  <si>
    <t>J-41073527-9</t>
  </si>
  <si>
    <t>10</t>
  </si>
  <si>
    <t>00018992-00019035</t>
  </si>
  <si>
    <t>11</t>
  </si>
  <si>
    <t>003</t>
  </si>
  <si>
    <t>Z1B8027648</t>
  </si>
  <si>
    <t>00024914-00024984</t>
  </si>
  <si>
    <t>12</t>
  </si>
  <si>
    <t>004</t>
  </si>
  <si>
    <t>Z1B8026520</t>
  </si>
  <si>
    <t>00005418-00005436</t>
  </si>
  <si>
    <t>13</t>
  </si>
  <si>
    <t>17/02/2022</t>
  </si>
  <si>
    <t>14</t>
  </si>
  <si>
    <t>00141901-00141987</t>
  </si>
  <si>
    <t>15</t>
  </si>
  <si>
    <t>00019036-00019170</t>
  </si>
  <si>
    <t>00024985-00025019</t>
  </si>
  <si>
    <t>17</t>
  </si>
  <si>
    <t>00005437-00005500</t>
  </si>
  <si>
    <t>18</t>
  </si>
  <si>
    <t>18/02/2022</t>
  </si>
  <si>
    <t>19</t>
  </si>
  <si>
    <t>00141988-00142089</t>
  </si>
  <si>
    <t>20</t>
  </si>
  <si>
    <t>00019171-00019249</t>
  </si>
  <si>
    <t>21</t>
  </si>
  <si>
    <t>00025020-00025080</t>
  </si>
  <si>
    <t>22</t>
  </si>
  <si>
    <t>00005501-00005574</t>
  </si>
  <si>
    <t>23</t>
  </si>
  <si>
    <t>005</t>
  </si>
  <si>
    <t>Z1B8026805</t>
  </si>
  <si>
    <t>00300629-00300667</t>
  </si>
  <si>
    <t>24</t>
  </si>
  <si>
    <t>19/02/2022</t>
  </si>
  <si>
    <t>25</t>
  </si>
  <si>
    <t>00142090-00142239</t>
  </si>
  <si>
    <t>26</t>
  </si>
  <si>
    <t>00019250-00019325</t>
  </si>
  <si>
    <t>27</t>
  </si>
  <si>
    <t>00025081-00025112</t>
  </si>
  <si>
    <t>28</t>
  </si>
  <si>
    <t>00025113</t>
  </si>
  <si>
    <t>29</t>
  </si>
  <si>
    <t>00025114-00025192</t>
  </si>
  <si>
    <t>30</t>
  </si>
  <si>
    <t>00005575-00005666</t>
  </si>
  <si>
    <t>31</t>
  </si>
  <si>
    <t>00300668-00300693</t>
  </si>
  <si>
    <t>32</t>
  </si>
  <si>
    <t>20/02/2022</t>
  </si>
  <si>
    <t>00142240-00142300</t>
  </si>
  <si>
    <t>33</t>
  </si>
  <si>
    <t>00142301</t>
  </si>
  <si>
    <t>ALIMENTOS  POLAR COMERCIAL.CA</t>
  </si>
  <si>
    <t>J-00041312-6</t>
  </si>
  <si>
    <t>34</t>
  </si>
  <si>
    <t>00142302-00142319</t>
  </si>
  <si>
    <t>35</t>
  </si>
  <si>
    <t>00142320</t>
  </si>
  <si>
    <t>SKIN BLOSSOM</t>
  </si>
  <si>
    <t>V297231641</t>
  </si>
  <si>
    <t>36</t>
  </si>
  <si>
    <t>00142321-00142386</t>
  </si>
  <si>
    <t>37</t>
  </si>
  <si>
    <t>00019326-00019388</t>
  </si>
  <si>
    <t>38</t>
  </si>
  <si>
    <t>00019389</t>
  </si>
  <si>
    <t>DISEÑOS OXIDO TEXTIL</t>
  </si>
  <si>
    <t>V316676463</t>
  </si>
  <si>
    <t>39</t>
  </si>
  <si>
    <t>00019390</t>
  </si>
  <si>
    <t>40</t>
  </si>
  <si>
    <t>00019391-00019402</t>
  </si>
  <si>
    <t>41</t>
  </si>
  <si>
    <t>00025193-00025236</t>
  </si>
  <si>
    <t>42</t>
  </si>
  <si>
    <t>00005667-00005752</t>
  </si>
  <si>
    <t>43</t>
  </si>
  <si>
    <t>00300694-00300779</t>
  </si>
  <si>
    <t>44</t>
  </si>
  <si>
    <t>21/02/2022</t>
  </si>
  <si>
    <t>45</t>
  </si>
  <si>
    <t>46</t>
  </si>
  <si>
    <t>00142387-00142421</t>
  </si>
  <si>
    <t>47</t>
  </si>
  <si>
    <t>00142422</t>
  </si>
  <si>
    <t>MATEDERO DE AVES LA TROPICAL</t>
  </si>
  <si>
    <t>J001959211</t>
  </si>
  <si>
    <t>48</t>
  </si>
  <si>
    <t>00019403-00019529</t>
  </si>
  <si>
    <t>49</t>
  </si>
  <si>
    <t>00025237-00025309</t>
  </si>
  <si>
    <t>50</t>
  </si>
  <si>
    <t>NC</t>
  </si>
  <si>
    <t>00000049</t>
  </si>
  <si>
    <t>00025253</t>
  </si>
  <si>
    <t>VEN</t>
  </si>
  <si>
    <t>ALBERTO GRATEROL</t>
  </si>
  <si>
    <t>V10282326</t>
  </si>
  <si>
    <t>51</t>
  </si>
  <si>
    <t>00005753-00005803</t>
  </si>
  <si>
    <t>52</t>
  </si>
  <si>
    <t>22/02/2022</t>
  </si>
  <si>
    <t>53</t>
  </si>
  <si>
    <t>00142423-00142479</t>
  </si>
  <si>
    <t>54</t>
  </si>
  <si>
    <t>00019530-00019616</t>
  </si>
  <si>
    <t>55</t>
  </si>
  <si>
    <t>00025310-00025323</t>
  </si>
  <si>
    <t>56</t>
  </si>
  <si>
    <t>00025324</t>
  </si>
  <si>
    <t>ALIMENTOS COMARCA,C.A.</t>
  </si>
  <si>
    <t>J407069675</t>
  </si>
  <si>
    <t>57</t>
  </si>
  <si>
    <t>00025325-00025392</t>
  </si>
  <si>
    <t>58</t>
  </si>
  <si>
    <t>00005804-00005843</t>
  </si>
  <si>
    <t>59</t>
  </si>
  <si>
    <t>23/02/2022</t>
  </si>
  <si>
    <t>00142480-00142485</t>
  </si>
  <si>
    <t>60</t>
  </si>
  <si>
    <t>00142486</t>
  </si>
  <si>
    <t>SAVA COSMETICS C.A</t>
  </si>
  <si>
    <t>J314139118</t>
  </si>
  <si>
    <t>61</t>
  </si>
  <si>
    <t>00142487-00142491</t>
  </si>
  <si>
    <t>62</t>
  </si>
  <si>
    <t>00142492</t>
  </si>
  <si>
    <t>POTRERO SENTELLA</t>
  </si>
  <si>
    <t>J313257036</t>
  </si>
  <si>
    <t>63</t>
  </si>
  <si>
    <t>00142493</t>
  </si>
  <si>
    <t>INVERCIONES TEUFFEL E HIJOS C.A.</t>
  </si>
  <si>
    <t>J402322119</t>
  </si>
  <si>
    <t>64</t>
  </si>
  <si>
    <t>00142494-00142540</t>
  </si>
  <si>
    <t>65</t>
  </si>
  <si>
    <t>00142541</t>
  </si>
  <si>
    <t>AARON CICCOLELLA</t>
  </si>
  <si>
    <t>V142022350</t>
  </si>
  <si>
    <t>66</t>
  </si>
  <si>
    <t>00142542-00142654</t>
  </si>
  <si>
    <t>67</t>
  </si>
  <si>
    <t>00019617-00019683</t>
  </si>
  <si>
    <t>68</t>
  </si>
  <si>
    <t>00025393-00025417</t>
  </si>
  <si>
    <t>69</t>
  </si>
  <si>
    <t>00025418</t>
  </si>
  <si>
    <t>INVERSIONES OIRANOLLIN C.A</t>
  </si>
  <si>
    <t>J408199300</t>
  </si>
  <si>
    <t>70</t>
  </si>
  <si>
    <t>00025419-00025431</t>
  </si>
  <si>
    <t>71</t>
  </si>
  <si>
    <t>00005844-00005867</t>
  </si>
  <si>
    <t>72</t>
  </si>
  <si>
    <t>24/02/2022</t>
  </si>
  <si>
    <t>73</t>
  </si>
  <si>
    <t>00142655-00142763</t>
  </si>
  <si>
    <t>74</t>
  </si>
  <si>
    <t>00019684-00019720</t>
  </si>
  <si>
    <t>75</t>
  </si>
  <si>
    <t>00019721</t>
  </si>
  <si>
    <t>FINCA AGRILUGO2018C.A</t>
  </si>
  <si>
    <t>J412407619</t>
  </si>
  <si>
    <t>76</t>
  </si>
  <si>
    <t>00019722-00019736</t>
  </si>
  <si>
    <t>77</t>
  </si>
  <si>
    <t>00025432-00025508</t>
  </si>
  <si>
    <t>78</t>
  </si>
  <si>
    <t>00005868-00005874</t>
  </si>
  <si>
    <t>79</t>
  </si>
  <si>
    <t>00300780-00300801</t>
  </si>
  <si>
    <t>80</t>
  </si>
  <si>
    <t>25/02/2022</t>
  </si>
  <si>
    <t>00142764-00142864</t>
  </si>
  <si>
    <t>81</t>
  </si>
  <si>
    <t>00019737-00019849</t>
  </si>
  <si>
    <t>82</t>
  </si>
  <si>
    <t>00000020</t>
  </si>
  <si>
    <t>00019823</t>
  </si>
  <si>
    <t>PEDRO LOPEZ</t>
  </si>
  <si>
    <t>V13785486</t>
  </si>
  <si>
    <t>83</t>
  </si>
  <si>
    <t>00025509-00025551</t>
  </si>
  <si>
    <t>84</t>
  </si>
  <si>
    <t>00025552</t>
  </si>
  <si>
    <t>IDECA</t>
  </si>
  <si>
    <t>J-31324373-6</t>
  </si>
  <si>
    <t>85</t>
  </si>
  <si>
    <t>00025553-00025588</t>
  </si>
  <si>
    <t>86</t>
  </si>
  <si>
    <t>00005875-00005889</t>
  </si>
  <si>
    <t>87</t>
  </si>
  <si>
    <t>00005890</t>
  </si>
  <si>
    <t>88</t>
  </si>
  <si>
    <t>00005891-00005914</t>
  </si>
  <si>
    <t>89</t>
  </si>
  <si>
    <t>00300802-00300810</t>
  </si>
  <si>
    <t>90</t>
  </si>
  <si>
    <t>26/02/2022</t>
  </si>
  <si>
    <t>91</t>
  </si>
  <si>
    <t>92</t>
  </si>
  <si>
    <t>93</t>
  </si>
  <si>
    <t>94</t>
  </si>
  <si>
    <t>95</t>
  </si>
  <si>
    <t>00142865-00142978</t>
  </si>
  <si>
    <t>96</t>
  </si>
  <si>
    <t>00019850-00019947</t>
  </si>
  <si>
    <t>97</t>
  </si>
  <si>
    <t>00025589-00025659</t>
  </si>
  <si>
    <t>98</t>
  </si>
  <si>
    <t>00005915-00005974</t>
  </si>
  <si>
    <t>99</t>
  </si>
  <si>
    <t>00300811-00300821</t>
  </si>
  <si>
    <t>100</t>
  </si>
  <si>
    <t>27/02/2022</t>
  </si>
  <si>
    <t>00142979-00143125</t>
  </si>
  <si>
    <t>101</t>
  </si>
  <si>
    <t>00019948-00020054</t>
  </si>
  <si>
    <t>102</t>
  </si>
  <si>
    <t>00025660-00025665</t>
  </si>
  <si>
    <t>103</t>
  </si>
  <si>
    <t>00025666</t>
  </si>
  <si>
    <t>MARIA MOLINA</t>
  </si>
  <si>
    <t>V350087298</t>
  </si>
  <si>
    <t>104</t>
  </si>
  <si>
    <t>00025667-00025741</t>
  </si>
  <si>
    <t>105</t>
  </si>
  <si>
    <t>00005975-00006087</t>
  </si>
  <si>
    <t>00300822-00300827</t>
  </si>
  <si>
    <t>28/02/2022</t>
  </si>
  <si>
    <t>00143126-00143150</t>
  </si>
  <si>
    <t>00143151</t>
  </si>
  <si>
    <t>00143152-00143254</t>
  </si>
  <si>
    <t>00020055-00020151</t>
  </si>
  <si>
    <t>00025742-00025805</t>
  </si>
  <si>
    <t>00006088-00006142</t>
  </si>
  <si>
    <t>00300828-00300836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</si>
  <si>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</si>
  <si>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</si>
  <si>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</si>
  <si>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</si>
  <si>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</si>
  <si>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</si>
  <si>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</si>
  <si>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</si>
  <si>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</si>
  <si>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 AL 28 DE FEBRERO 2022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</si>
  <si>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</si>
  <si>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</si>
  <si>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</si>
  <si>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</si>
  <si>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</si>
  <si>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</si>
  <si>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</si>
  <si>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</si>
  <si>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</si>
  <si>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</si>
  <si>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</si>
  <si>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</si>
  <si>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</si>
  <si>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</si>
  <si>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</si>
  <si>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</si>
  <si>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</si>
  <si>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</si>
  <si>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</si>
  <si>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</si>
  <si>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</si>
  <si>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</si>
  <si>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</si>
  <si>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</si>
  <si>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</si>
  <si>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</si>
  <si>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0341</t>
  </si>
  <si>
    <t>0342</t>
  </si>
  <si>
    <t>0345</t>
  </si>
  <si>
    <t>0346</t>
  </si>
  <si>
    <t>0348</t>
  </si>
  <si>
    <t>0343</t>
  </si>
  <si>
    <t>0344</t>
  </si>
  <si>
    <t>0347</t>
  </si>
  <si>
    <t>0349</t>
  </si>
  <si>
    <t>0350</t>
  </si>
  <si>
    <t>0351</t>
  </si>
  <si>
    <t>0352</t>
  </si>
  <si>
    <t>0353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</si>
  <si>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</si>
  <si>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</si>
  <si>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</si>
  <si>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</si>
  <si>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</si>
  <si>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</si>
  <si>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</si>
  <si>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</si>
  <si>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</si>
  <si>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</si>
  <si>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</si>
  <si>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</si>
  <si>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</si>
  <si>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1284</t>
  </si>
  <si>
    <t>00300628</t>
  </si>
  <si>
    <t>CAJA SIN ACTIVIDAD</t>
  </si>
  <si>
    <t>1285</t>
  </si>
  <si>
    <t>1286</t>
  </si>
  <si>
    <t>1287</t>
  </si>
  <si>
    <t>1288</t>
  </si>
  <si>
    <t>1289</t>
  </si>
  <si>
    <t>00300779</t>
  </si>
  <si>
    <t>1290</t>
  </si>
  <si>
    <t>1291</t>
  </si>
  <si>
    <t>1292</t>
  </si>
  <si>
    <t>1293</t>
  </si>
  <si>
    <t>1294</t>
  </si>
  <si>
    <t>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</si>
</sst>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0" xfId="0" applyNumberFormat="1" applyFont="1" applyFill="1"/>
    <xf numFmtId="165" fontId="1" fillId="0" borderId="0" xfId="0" applyNumberFormat="1" applyFont="1" applyFill="1"/>
    <xf numFmtId="166" fontId="1" fillId="0" borderId="0" xfId="0" applyNumberFormat="1" applyFont="1" applyFill="1"/>
    <xf numFmtId="0" fontId="1" fillId="0" borderId="0" xfId="0" applyFont="1" applyFill="1"/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1" fillId="0" borderId="1" xfId="0" applyNumberFormat="1" applyFont="1" applyFill="1" applyBorder="1"/>
    <xf numFmtId="165" fontId="1" fillId="0" borderId="1" xfId="0" applyNumberFormat="1" applyFont="1" applyFill="1" applyBorder="1"/>
    <xf numFmtId="166" fontId="1" fillId="0" borderId="1" xfId="0" applyNumberFormat="1" applyFont="1" applyFill="1" applyBorder="1"/>
    <xf numFmtId="166" fontId="2" fillId="0" borderId="0" xfId="0" applyNumberFormat="1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ADC8E-5182-46C5-B0B9-1B02A4DE7D3D}">
  <dimension ref="A2:AP128"/>
  <sheetViews>
    <sheetView tabSelected="1" workbookViewId="0">
      <selection activeCell="M129" sqref="M129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9.7109375" style="4" bestFit="1" customWidth="1"/>
    <col min="16" max="16" width="12.140625" style="4" bestFit="1" customWidth="1"/>
    <col min="17" max="17" width="10.7109375" style="6" bestFit="1" customWidth="1"/>
    <col min="18" max="18" width="5.140625" style="6" bestFit="1" customWidth="1"/>
    <col min="19" max="19" width="9.7109375" style="6" bestFit="1" customWidth="1"/>
    <col min="20" max="20" width="8.7109375" style="6" bestFit="1" customWidth="1"/>
    <col min="21" max="21" width="17" style="4" bestFit="1" customWidth="1"/>
    <col min="22" max="22" width="7.140625" style="6" bestFit="1" customWidth="1"/>
    <col min="23" max="23" width="9.7109375" style="6" bestFit="1" customWidth="1"/>
    <col min="24" max="24" width="20" style="4" bestFit="1" customWidth="1"/>
    <col min="25" max="25" width="8.7109375" style="6" bestFit="1" customWidth="1"/>
    <col min="26" max="26" width="5.140625" style="6" bestFit="1" customWidth="1"/>
    <col min="27" max="27" width="18.140625" style="4" bestFit="1" customWidth="1"/>
    <col min="28" max="29" width="5.140625" style="6" bestFit="1" customWidth="1"/>
    <col min="30" max="30" width="21.140625" style="4" bestFit="1" customWidth="1"/>
    <col min="31" max="31" width="5.140625" style="6" bestFit="1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bestFit="1" customWidth="1"/>
    <col min="36" max="36" width="21.5703125" style="4" bestFit="1" customWidth="1"/>
    <col min="37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2.140625" style="4" bestFit="1" customWidth="1"/>
    <col min="43" max="16384" width="11.42578125" style="7"/>
  </cols>
  <sheetData>
    <row r="2" spans="1:42" s="1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6" t="s">
        <v>330</v>
      </c>
      <c r="B4" s="26"/>
      <c r="C4" s="26"/>
      <c r="D4" s="26"/>
      <c r="E4" s="26"/>
      <c r="F4" s="26"/>
      <c r="G4" s="26"/>
      <c r="H4" s="26"/>
      <c r="I4" s="26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331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39" si="0">SUM(S8:AP8)</f>
        <v>187.58235000000002</v>
      </c>
      <c r="R8" s="18">
        <v>0</v>
      </c>
      <c r="S8" s="18">
        <v>137.35435000000001</v>
      </c>
      <c r="T8" s="18">
        <v>0</v>
      </c>
      <c r="U8" s="16" t="s">
        <v>50</v>
      </c>
      <c r="V8" s="18">
        <v>0</v>
      </c>
      <c r="W8" s="18">
        <v>43.3</v>
      </c>
      <c r="X8" s="16" t="s">
        <v>55</v>
      </c>
      <c r="Y8" s="18">
        <v>6.9279999999999999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x14ac:dyDescent="0.25">
      <c r="A9" s="16" t="s">
        <v>56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331</v>
      </c>
      <c r="G9" s="16" t="s">
        <v>51</v>
      </c>
      <c r="H9" s="16" t="s">
        <v>57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58</v>
      </c>
      <c r="P9" s="16" t="s">
        <v>59</v>
      </c>
      <c r="Q9" s="18">
        <f t="shared" si="0"/>
        <v>13.212400000000001</v>
      </c>
      <c r="R9" s="18">
        <v>0</v>
      </c>
      <c r="S9" s="18">
        <v>0</v>
      </c>
      <c r="T9" s="18">
        <v>11.39</v>
      </c>
      <c r="U9" s="16" t="s">
        <v>55</v>
      </c>
      <c r="V9" s="18">
        <v>1.8224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x14ac:dyDescent="0.25">
      <c r="A10" s="16" t="s">
        <v>60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331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32.186</v>
      </c>
      <c r="R10" s="18">
        <v>0</v>
      </c>
      <c r="S10" s="18">
        <v>11.479999999999997</v>
      </c>
      <c r="T10" s="18">
        <v>0</v>
      </c>
      <c r="U10" s="16" t="s">
        <v>50</v>
      </c>
      <c r="V10" s="18">
        <v>0</v>
      </c>
      <c r="W10" s="18">
        <v>17.850000000000001</v>
      </c>
      <c r="X10" s="16" t="s">
        <v>55</v>
      </c>
      <c r="Y10" s="18">
        <v>2.8559999999999999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x14ac:dyDescent="0.25">
      <c r="A11" s="1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331</v>
      </c>
      <c r="G11" s="16" t="s">
        <v>51</v>
      </c>
      <c r="H11" s="16" t="s">
        <v>63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64</v>
      </c>
      <c r="P11" s="16" t="s">
        <v>65</v>
      </c>
      <c r="Q11" s="18">
        <f t="shared" si="0"/>
        <v>19.41</v>
      </c>
      <c r="R11" s="18">
        <v>0</v>
      </c>
      <c r="S11" s="18">
        <v>19.41</v>
      </c>
      <c r="T11" s="18">
        <v>0</v>
      </c>
      <c r="U11" s="16" t="s">
        <v>50</v>
      </c>
      <c r="V11" s="18">
        <v>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x14ac:dyDescent="0.25">
      <c r="A12" s="16" t="s">
        <v>66</v>
      </c>
      <c r="B12" s="17" t="s">
        <v>46</v>
      </c>
      <c r="C12" s="16" t="s">
        <v>47</v>
      </c>
      <c r="D12" s="16" t="s">
        <v>48</v>
      </c>
      <c r="E12" s="16" t="s">
        <v>49</v>
      </c>
      <c r="F12" s="16" t="s">
        <v>331</v>
      </c>
      <c r="G12" s="16" t="s">
        <v>51</v>
      </c>
      <c r="H12" s="16" t="s">
        <v>67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1098.1648</v>
      </c>
      <c r="R12" s="18">
        <v>0</v>
      </c>
      <c r="S12" s="18">
        <v>846.2527</v>
      </c>
      <c r="T12" s="18">
        <v>0</v>
      </c>
      <c r="U12" s="16" t="s">
        <v>50</v>
      </c>
      <c r="V12" s="18">
        <v>0</v>
      </c>
      <c r="W12" s="18">
        <v>217.16570000000002</v>
      </c>
      <c r="X12" s="16" t="s">
        <v>55</v>
      </c>
      <c r="Y12" s="18">
        <v>34.746400000000008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x14ac:dyDescent="0.25">
      <c r="A13" s="16" t="s">
        <v>68</v>
      </c>
      <c r="B13" s="17" t="s">
        <v>46</v>
      </c>
      <c r="C13" s="16" t="s">
        <v>47</v>
      </c>
      <c r="D13" s="16" t="s">
        <v>48</v>
      </c>
      <c r="E13" s="16" t="s">
        <v>49</v>
      </c>
      <c r="F13" s="16" t="s">
        <v>331</v>
      </c>
      <c r="G13" s="16" t="s">
        <v>51</v>
      </c>
      <c r="H13" s="16" t="s">
        <v>69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70</v>
      </c>
      <c r="P13" s="16" t="s">
        <v>71</v>
      </c>
      <c r="Q13" s="18">
        <f t="shared" si="0"/>
        <v>338.37714999999997</v>
      </c>
      <c r="R13" s="18">
        <v>0</v>
      </c>
      <c r="S13" s="18">
        <v>164.50614999999999</v>
      </c>
      <c r="T13" s="18">
        <v>149.8888</v>
      </c>
      <c r="U13" s="16" t="s">
        <v>55</v>
      </c>
      <c r="V13" s="18">
        <v>23.982199999999999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x14ac:dyDescent="0.25">
      <c r="A14" s="16" t="s">
        <v>72</v>
      </c>
      <c r="B14" s="17" t="s">
        <v>46</v>
      </c>
      <c r="C14" s="16" t="s">
        <v>47</v>
      </c>
      <c r="D14" s="16" t="s">
        <v>48</v>
      </c>
      <c r="E14" s="16" t="s">
        <v>49</v>
      </c>
      <c r="F14" s="16" t="s">
        <v>331</v>
      </c>
      <c r="G14" s="16" t="s">
        <v>51</v>
      </c>
      <c r="H14" s="16" t="s">
        <v>73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 t="shared" si="0"/>
        <v>1005.3383500000001</v>
      </c>
      <c r="R14" s="18">
        <v>0</v>
      </c>
      <c r="S14" s="18">
        <v>686.25725000000011</v>
      </c>
      <c r="T14" s="18">
        <v>0</v>
      </c>
      <c r="U14" s="16" t="s">
        <v>50</v>
      </c>
      <c r="V14" s="18">
        <v>0</v>
      </c>
      <c r="W14" s="18">
        <v>275.06990000000002</v>
      </c>
      <c r="X14" s="16" t="s">
        <v>50</v>
      </c>
      <c r="Y14" s="18">
        <v>44.011199999999995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23" customFormat="1" x14ac:dyDescent="0.25">
      <c r="A15" s="16" t="s">
        <v>74</v>
      </c>
      <c r="B15" s="21" t="s">
        <v>46</v>
      </c>
      <c r="C15" s="20" t="s">
        <v>47</v>
      </c>
      <c r="D15" s="20" t="s">
        <v>75</v>
      </c>
      <c r="E15" s="20" t="s">
        <v>76</v>
      </c>
      <c r="F15" s="20" t="s">
        <v>344</v>
      </c>
      <c r="G15" s="20" t="s">
        <v>51</v>
      </c>
      <c r="H15" s="20" t="s">
        <v>77</v>
      </c>
      <c r="I15" s="22" t="s">
        <v>53</v>
      </c>
      <c r="J15" s="22" t="s">
        <v>53</v>
      </c>
      <c r="K15" s="22" t="s">
        <v>53</v>
      </c>
      <c r="L15" s="22" t="s">
        <v>53</v>
      </c>
      <c r="M15" s="22">
        <v>0</v>
      </c>
      <c r="N15" s="20" t="s">
        <v>53</v>
      </c>
      <c r="O15" s="20" t="s">
        <v>54</v>
      </c>
      <c r="P15" s="20" t="s">
        <v>53</v>
      </c>
      <c r="Q15" s="22">
        <f t="shared" si="0"/>
        <v>1733.7323000000001</v>
      </c>
      <c r="R15" s="22">
        <v>0</v>
      </c>
      <c r="S15" s="22">
        <v>1240.2206000000001</v>
      </c>
      <c r="T15" s="22">
        <v>0</v>
      </c>
      <c r="U15" s="20" t="s">
        <v>50</v>
      </c>
      <c r="V15" s="22">
        <v>0</v>
      </c>
      <c r="W15" s="22">
        <v>425.44110000000001</v>
      </c>
      <c r="X15" s="20" t="s">
        <v>55</v>
      </c>
      <c r="Y15" s="22">
        <v>68.070599999999985</v>
      </c>
      <c r="Z15" s="22">
        <v>0</v>
      </c>
      <c r="AA15" s="20" t="s">
        <v>50</v>
      </c>
      <c r="AB15" s="22">
        <v>0</v>
      </c>
      <c r="AC15" s="22">
        <v>0</v>
      </c>
      <c r="AD15" s="20" t="s">
        <v>50</v>
      </c>
      <c r="AE15" s="22">
        <v>0</v>
      </c>
      <c r="AF15" s="20">
        <v>0</v>
      </c>
      <c r="AG15" s="20" t="s">
        <v>50</v>
      </c>
      <c r="AH15" s="22">
        <v>0</v>
      </c>
      <c r="AI15" s="22">
        <v>0</v>
      </c>
      <c r="AJ15" s="20" t="s">
        <v>50</v>
      </c>
      <c r="AK15" s="22">
        <v>0</v>
      </c>
      <c r="AL15" s="22">
        <v>0</v>
      </c>
      <c r="AM15" s="21" t="s">
        <v>53</v>
      </c>
      <c r="AN15" s="20" t="s">
        <v>53</v>
      </c>
      <c r="AO15" s="21" t="s">
        <v>53</v>
      </c>
      <c r="AP15" s="20" t="s">
        <v>53</v>
      </c>
    </row>
    <row r="16" spans="1:42" s="23" customFormat="1" x14ac:dyDescent="0.25">
      <c r="A16" s="16" t="s">
        <v>78</v>
      </c>
      <c r="B16" s="21" t="s">
        <v>46</v>
      </c>
      <c r="C16" s="20" t="s">
        <v>47</v>
      </c>
      <c r="D16" s="20" t="s">
        <v>75</v>
      </c>
      <c r="E16" s="20" t="s">
        <v>76</v>
      </c>
      <c r="F16" s="20" t="s">
        <v>344</v>
      </c>
      <c r="G16" s="20" t="s">
        <v>51</v>
      </c>
      <c r="H16" s="20" t="s">
        <v>79</v>
      </c>
      <c r="I16" s="22" t="s">
        <v>53</v>
      </c>
      <c r="J16" s="22" t="s">
        <v>53</v>
      </c>
      <c r="K16" s="22" t="s">
        <v>53</v>
      </c>
      <c r="L16" s="22" t="s">
        <v>53</v>
      </c>
      <c r="M16" s="22">
        <v>0</v>
      </c>
      <c r="N16" s="20" t="s">
        <v>53</v>
      </c>
      <c r="O16" s="20" t="s">
        <v>80</v>
      </c>
      <c r="P16" s="20" t="s">
        <v>81</v>
      </c>
      <c r="Q16" s="22">
        <f t="shared" si="0"/>
        <v>17.089500000000001</v>
      </c>
      <c r="R16" s="22">
        <v>0</v>
      </c>
      <c r="S16" s="22">
        <v>17.089500000000001</v>
      </c>
      <c r="T16" s="22">
        <v>0</v>
      </c>
      <c r="U16" s="20" t="s">
        <v>50</v>
      </c>
      <c r="V16" s="22">
        <v>0</v>
      </c>
      <c r="W16" s="22">
        <v>0</v>
      </c>
      <c r="X16" s="20" t="s">
        <v>50</v>
      </c>
      <c r="Y16" s="22">
        <v>0</v>
      </c>
      <c r="Z16" s="22">
        <v>0</v>
      </c>
      <c r="AA16" s="20" t="s">
        <v>50</v>
      </c>
      <c r="AB16" s="22">
        <v>0</v>
      </c>
      <c r="AC16" s="22">
        <v>0</v>
      </c>
      <c r="AD16" s="20" t="s">
        <v>50</v>
      </c>
      <c r="AE16" s="22">
        <v>0</v>
      </c>
      <c r="AF16" s="20">
        <v>0</v>
      </c>
      <c r="AG16" s="20" t="s">
        <v>50</v>
      </c>
      <c r="AH16" s="22">
        <v>0</v>
      </c>
      <c r="AI16" s="22">
        <v>0</v>
      </c>
      <c r="AJ16" s="20" t="s">
        <v>50</v>
      </c>
      <c r="AK16" s="22">
        <v>0</v>
      </c>
      <c r="AL16" s="22">
        <v>0</v>
      </c>
      <c r="AM16" s="21" t="s">
        <v>53</v>
      </c>
      <c r="AN16" s="20" t="s">
        <v>53</v>
      </c>
      <c r="AO16" s="21" t="s">
        <v>53</v>
      </c>
      <c r="AP16" s="20" t="s">
        <v>53</v>
      </c>
    </row>
    <row r="17" spans="1:42" s="23" customFormat="1" x14ac:dyDescent="0.25">
      <c r="A17" s="16" t="s">
        <v>82</v>
      </c>
      <c r="B17" s="21" t="s">
        <v>46</v>
      </c>
      <c r="C17" s="20" t="s">
        <v>47</v>
      </c>
      <c r="D17" s="20" t="s">
        <v>75</v>
      </c>
      <c r="E17" s="20" t="s">
        <v>76</v>
      </c>
      <c r="F17" s="20" t="s">
        <v>344</v>
      </c>
      <c r="G17" s="20" t="s">
        <v>51</v>
      </c>
      <c r="H17" s="20" t="s">
        <v>83</v>
      </c>
      <c r="I17" s="22" t="s">
        <v>53</v>
      </c>
      <c r="J17" s="22" t="s">
        <v>53</v>
      </c>
      <c r="K17" s="22" t="s">
        <v>53</v>
      </c>
      <c r="L17" s="22" t="s">
        <v>53</v>
      </c>
      <c r="M17" s="22">
        <v>0</v>
      </c>
      <c r="N17" s="20" t="s">
        <v>53</v>
      </c>
      <c r="O17" s="20" t="s">
        <v>54</v>
      </c>
      <c r="P17" s="20" t="s">
        <v>53</v>
      </c>
      <c r="Q17" s="22">
        <f t="shared" si="0"/>
        <v>1296.9728499999999</v>
      </c>
      <c r="R17" s="22">
        <v>0</v>
      </c>
      <c r="S17" s="22">
        <v>822.57645000000002</v>
      </c>
      <c r="T17" s="22">
        <v>0</v>
      </c>
      <c r="U17" s="20" t="s">
        <v>50</v>
      </c>
      <c r="V17" s="22">
        <v>0</v>
      </c>
      <c r="W17" s="22">
        <v>408.96249999999992</v>
      </c>
      <c r="X17" s="20" t="s">
        <v>55</v>
      </c>
      <c r="Y17" s="22">
        <v>65.433899999999994</v>
      </c>
      <c r="Z17" s="22">
        <v>0</v>
      </c>
      <c r="AA17" s="20" t="s">
        <v>50</v>
      </c>
      <c r="AB17" s="22">
        <v>0</v>
      </c>
      <c r="AC17" s="22">
        <v>0</v>
      </c>
      <c r="AD17" s="20" t="s">
        <v>50</v>
      </c>
      <c r="AE17" s="22">
        <v>0</v>
      </c>
      <c r="AF17" s="20">
        <v>0</v>
      </c>
      <c r="AG17" s="20" t="s">
        <v>50</v>
      </c>
      <c r="AH17" s="22">
        <v>0</v>
      </c>
      <c r="AI17" s="22">
        <v>0</v>
      </c>
      <c r="AJ17" s="20" t="s">
        <v>50</v>
      </c>
      <c r="AK17" s="22">
        <v>0</v>
      </c>
      <c r="AL17" s="22">
        <v>0</v>
      </c>
      <c r="AM17" s="21" t="s">
        <v>53</v>
      </c>
      <c r="AN17" s="20" t="s">
        <v>53</v>
      </c>
      <c r="AO17" s="21" t="s">
        <v>53</v>
      </c>
      <c r="AP17" s="20" t="s">
        <v>53</v>
      </c>
    </row>
    <row r="18" spans="1:42" s="23" customFormat="1" x14ac:dyDescent="0.25">
      <c r="A18" s="16" t="s">
        <v>84</v>
      </c>
      <c r="B18" s="21" t="s">
        <v>46</v>
      </c>
      <c r="C18" s="20" t="s">
        <v>47</v>
      </c>
      <c r="D18" s="20" t="s">
        <v>85</v>
      </c>
      <c r="E18" s="20" t="s">
        <v>86</v>
      </c>
      <c r="F18" s="20" t="s">
        <v>357</v>
      </c>
      <c r="G18" s="20" t="s">
        <v>51</v>
      </c>
      <c r="H18" s="20" t="s">
        <v>87</v>
      </c>
      <c r="I18" s="22" t="s">
        <v>53</v>
      </c>
      <c r="J18" s="22" t="s">
        <v>53</v>
      </c>
      <c r="K18" s="22" t="s">
        <v>53</v>
      </c>
      <c r="L18" s="22" t="s">
        <v>53</v>
      </c>
      <c r="M18" s="22">
        <v>0</v>
      </c>
      <c r="N18" s="20" t="s">
        <v>53</v>
      </c>
      <c r="O18" s="20" t="s">
        <v>54</v>
      </c>
      <c r="P18" s="20" t="s">
        <v>53</v>
      </c>
      <c r="Q18" s="22">
        <f t="shared" si="0"/>
        <v>1537.0829499999998</v>
      </c>
      <c r="R18" s="22">
        <v>0</v>
      </c>
      <c r="S18" s="22">
        <v>1243.7865499999998</v>
      </c>
      <c r="T18" s="22">
        <v>0</v>
      </c>
      <c r="U18" s="20" t="s">
        <v>50</v>
      </c>
      <c r="V18" s="22">
        <v>0</v>
      </c>
      <c r="W18" s="22">
        <v>252.84159999999997</v>
      </c>
      <c r="X18" s="20" t="s">
        <v>55</v>
      </c>
      <c r="Y18" s="22">
        <v>40.454799999999999</v>
      </c>
      <c r="Z18" s="22">
        <v>0</v>
      </c>
      <c r="AA18" s="20" t="s">
        <v>50</v>
      </c>
      <c r="AB18" s="22">
        <v>0</v>
      </c>
      <c r="AC18" s="22">
        <v>0</v>
      </c>
      <c r="AD18" s="20" t="s">
        <v>50</v>
      </c>
      <c r="AE18" s="22">
        <v>0</v>
      </c>
      <c r="AF18" s="20">
        <v>0</v>
      </c>
      <c r="AG18" s="20" t="s">
        <v>50</v>
      </c>
      <c r="AH18" s="22">
        <v>0</v>
      </c>
      <c r="AI18" s="22">
        <v>0</v>
      </c>
      <c r="AJ18" s="20" t="s">
        <v>50</v>
      </c>
      <c r="AK18" s="22">
        <v>0</v>
      </c>
      <c r="AL18" s="22">
        <v>0</v>
      </c>
      <c r="AM18" s="21" t="s">
        <v>53</v>
      </c>
      <c r="AN18" s="20" t="s">
        <v>53</v>
      </c>
      <c r="AO18" s="21" t="s">
        <v>53</v>
      </c>
      <c r="AP18" s="20" t="s">
        <v>53</v>
      </c>
    </row>
    <row r="19" spans="1:42" s="23" customFormat="1" x14ac:dyDescent="0.25">
      <c r="A19" s="16" t="s">
        <v>88</v>
      </c>
      <c r="B19" s="21" t="s">
        <v>46</v>
      </c>
      <c r="C19" s="20" t="s">
        <v>47</v>
      </c>
      <c r="D19" s="20" t="s">
        <v>89</v>
      </c>
      <c r="E19" s="20" t="s">
        <v>90</v>
      </c>
      <c r="F19" s="20" t="s">
        <v>370</v>
      </c>
      <c r="G19" s="20" t="s">
        <v>51</v>
      </c>
      <c r="H19" s="20" t="s">
        <v>91</v>
      </c>
      <c r="I19" s="22" t="s">
        <v>53</v>
      </c>
      <c r="J19" s="22" t="s">
        <v>53</v>
      </c>
      <c r="K19" s="22" t="s">
        <v>53</v>
      </c>
      <c r="L19" s="22" t="s">
        <v>53</v>
      </c>
      <c r="M19" s="22">
        <v>0</v>
      </c>
      <c r="N19" s="20" t="s">
        <v>53</v>
      </c>
      <c r="O19" s="20" t="s">
        <v>54</v>
      </c>
      <c r="P19" s="20" t="s">
        <v>53</v>
      </c>
      <c r="Q19" s="22">
        <f t="shared" si="0"/>
        <v>216.16185000000004</v>
      </c>
      <c r="R19" s="22">
        <v>0</v>
      </c>
      <c r="S19" s="22">
        <v>185.76985000000005</v>
      </c>
      <c r="T19" s="22">
        <v>0</v>
      </c>
      <c r="U19" s="20" t="s">
        <v>50</v>
      </c>
      <c r="V19" s="22">
        <v>0</v>
      </c>
      <c r="W19" s="22">
        <v>26.2</v>
      </c>
      <c r="X19" s="20" t="s">
        <v>55</v>
      </c>
      <c r="Y19" s="22">
        <v>4.1920000000000002</v>
      </c>
      <c r="Z19" s="22">
        <v>0</v>
      </c>
      <c r="AA19" s="20" t="s">
        <v>50</v>
      </c>
      <c r="AB19" s="22">
        <v>0</v>
      </c>
      <c r="AC19" s="22">
        <v>0</v>
      </c>
      <c r="AD19" s="20" t="s">
        <v>50</v>
      </c>
      <c r="AE19" s="22">
        <v>0</v>
      </c>
      <c r="AF19" s="20">
        <v>0</v>
      </c>
      <c r="AG19" s="20" t="s">
        <v>50</v>
      </c>
      <c r="AH19" s="22">
        <v>0</v>
      </c>
      <c r="AI19" s="22">
        <v>0</v>
      </c>
      <c r="AJ19" s="20" t="s">
        <v>50</v>
      </c>
      <c r="AK19" s="22">
        <v>0</v>
      </c>
      <c r="AL19" s="22">
        <v>0</v>
      </c>
      <c r="AM19" s="21" t="s">
        <v>53</v>
      </c>
      <c r="AN19" s="20" t="s">
        <v>53</v>
      </c>
      <c r="AO19" s="21" t="s">
        <v>53</v>
      </c>
      <c r="AP19" s="20" t="s">
        <v>53</v>
      </c>
    </row>
    <row r="20" spans="1:42" x14ac:dyDescent="0.25">
      <c r="A20" s="16" t="s">
        <v>92</v>
      </c>
      <c r="B20" s="24">
        <v>44608</v>
      </c>
      <c r="C20" s="1" t="s">
        <v>47</v>
      </c>
      <c r="D20" s="1" t="s">
        <v>112</v>
      </c>
      <c r="E20" s="1" t="s">
        <v>113</v>
      </c>
      <c r="F20" s="1" t="s">
        <v>383</v>
      </c>
      <c r="G20" s="1" t="s">
        <v>51</v>
      </c>
      <c r="H20" s="1" t="s">
        <v>384</v>
      </c>
      <c r="I20" s="3" t="s">
        <v>53</v>
      </c>
      <c r="J20" s="3" t="s">
        <v>53</v>
      </c>
      <c r="K20" s="3" t="s">
        <v>53</v>
      </c>
      <c r="L20" s="3" t="s">
        <v>53</v>
      </c>
      <c r="M20" s="3">
        <v>0</v>
      </c>
      <c r="N20" s="1" t="s">
        <v>53</v>
      </c>
      <c r="O20" s="1" t="s">
        <v>385</v>
      </c>
      <c r="P20" s="1" t="s">
        <v>53</v>
      </c>
      <c r="Q20" s="3">
        <f t="shared" si="0"/>
        <v>0</v>
      </c>
      <c r="R20" s="3">
        <v>0</v>
      </c>
      <c r="S20" s="3">
        <v>0</v>
      </c>
      <c r="T20" s="3">
        <v>0</v>
      </c>
      <c r="U20" s="1" t="s">
        <v>50</v>
      </c>
      <c r="V20" s="3">
        <v>0</v>
      </c>
      <c r="W20" s="3">
        <v>0</v>
      </c>
      <c r="X20" s="1" t="s">
        <v>50</v>
      </c>
      <c r="Y20" s="3">
        <v>0</v>
      </c>
      <c r="Z20" s="3">
        <v>0</v>
      </c>
      <c r="AA20" s="1" t="s">
        <v>50</v>
      </c>
      <c r="AB20" s="3">
        <v>0</v>
      </c>
      <c r="AC20" s="3">
        <v>0</v>
      </c>
      <c r="AD20" s="1" t="s">
        <v>50</v>
      </c>
      <c r="AE20" s="3">
        <v>0</v>
      </c>
      <c r="AF20" s="1">
        <v>0</v>
      </c>
      <c r="AG20" s="1" t="s">
        <v>50</v>
      </c>
      <c r="AH20" s="3">
        <v>0</v>
      </c>
      <c r="AI20" s="3">
        <v>0</v>
      </c>
      <c r="AJ20" s="1" t="s">
        <v>50</v>
      </c>
      <c r="AK20" s="3">
        <v>0</v>
      </c>
      <c r="AL20" s="3">
        <v>0</v>
      </c>
      <c r="AM20" s="2" t="s">
        <v>53</v>
      </c>
      <c r="AN20" s="1" t="s">
        <v>53</v>
      </c>
      <c r="AO20" s="2" t="s">
        <v>53</v>
      </c>
      <c r="AP20" s="1" t="s">
        <v>53</v>
      </c>
    </row>
    <row r="21" spans="1:42" s="23" customFormat="1" x14ac:dyDescent="0.25">
      <c r="A21" s="16" t="s">
        <v>94</v>
      </c>
      <c r="B21" s="17" t="s">
        <v>93</v>
      </c>
      <c r="C21" s="16" t="s">
        <v>47</v>
      </c>
      <c r="D21" s="16" t="s">
        <v>48</v>
      </c>
      <c r="E21" s="16" t="s">
        <v>49</v>
      </c>
      <c r="F21" s="16" t="s">
        <v>332</v>
      </c>
      <c r="G21" s="16" t="s">
        <v>51</v>
      </c>
      <c r="H21" s="16" t="s">
        <v>95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54</v>
      </c>
      <c r="P21" s="16" t="s">
        <v>53</v>
      </c>
      <c r="Q21" s="18">
        <f t="shared" si="0"/>
        <v>1983.7637999999999</v>
      </c>
      <c r="R21" s="18">
        <v>0</v>
      </c>
      <c r="S21" s="18">
        <v>1516.2366500000001</v>
      </c>
      <c r="T21" s="18">
        <v>0</v>
      </c>
      <c r="U21" s="16" t="s">
        <v>50</v>
      </c>
      <c r="V21" s="18">
        <v>0</v>
      </c>
      <c r="W21" s="18">
        <v>403.04064999999991</v>
      </c>
      <c r="X21" s="16" t="s">
        <v>50</v>
      </c>
      <c r="Y21" s="18">
        <v>64.486500000000021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23" customFormat="1" x14ac:dyDescent="0.25">
      <c r="A22" s="16" t="s">
        <v>96</v>
      </c>
      <c r="B22" s="21" t="s">
        <v>93</v>
      </c>
      <c r="C22" s="20" t="s">
        <v>47</v>
      </c>
      <c r="D22" s="20" t="s">
        <v>75</v>
      </c>
      <c r="E22" s="20" t="s">
        <v>76</v>
      </c>
      <c r="F22" s="20" t="s">
        <v>345</v>
      </c>
      <c r="G22" s="20" t="s">
        <v>51</v>
      </c>
      <c r="H22" s="20" t="s">
        <v>97</v>
      </c>
      <c r="I22" s="22" t="s">
        <v>53</v>
      </c>
      <c r="J22" s="22" t="s">
        <v>53</v>
      </c>
      <c r="K22" s="22" t="s">
        <v>53</v>
      </c>
      <c r="L22" s="22" t="s">
        <v>53</v>
      </c>
      <c r="M22" s="22">
        <v>0</v>
      </c>
      <c r="N22" s="20" t="s">
        <v>53</v>
      </c>
      <c r="O22" s="20" t="s">
        <v>54</v>
      </c>
      <c r="P22" s="20" t="s">
        <v>53</v>
      </c>
      <c r="Q22" s="22">
        <f t="shared" si="0"/>
        <v>2748.1710400000011</v>
      </c>
      <c r="R22" s="22">
        <v>0</v>
      </c>
      <c r="S22" s="22">
        <v>1996.1544500000011</v>
      </c>
      <c r="T22" s="22">
        <v>0</v>
      </c>
      <c r="U22" s="20" t="s">
        <v>50</v>
      </c>
      <c r="V22" s="22">
        <v>0</v>
      </c>
      <c r="W22" s="22">
        <v>648.29015000000004</v>
      </c>
      <c r="X22" s="20" t="s">
        <v>55</v>
      </c>
      <c r="Y22" s="22">
        <v>103.72643999999995</v>
      </c>
      <c r="Z22" s="22">
        <v>0</v>
      </c>
      <c r="AA22" s="20" t="s">
        <v>50</v>
      </c>
      <c r="AB22" s="22">
        <v>0</v>
      </c>
      <c r="AC22" s="22">
        <v>0</v>
      </c>
      <c r="AD22" s="20" t="s">
        <v>50</v>
      </c>
      <c r="AE22" s="22">
        <v>0</v>
      </c>
      <c r="AF22" s="20">
        <v>0</v>
      </c>
      <c r="AG22" s="20" t="s">
        <v>50</v>
      </c>
      <c r="AH22" s="22">
        <v>0</v>
      </c>
      <c r="AI22" s="22">
        <v>0</v>
      </c>
      <c r="AJ22" s="20" t="s">
        <v>50</v>
      </c>
      <c r="AK22" s="22">
        <v>0</v>
      </c>
      <c r="AL22" s="22">
        <v>0</v>
      </c>
      <c r="AM22" s="21" t="s">
        <v>53</v>
      </c>
      <c r="AN22" s="20" t="s">
        <v>53</v>
      </c>
      <c r="AO22" s="21" t="s">
        <v>53</v>
      </c>
      <c r="AP22" s="20" t="s">
        <v>53</v>
      </c>
    </row>
    <row r="23" spans="1:42" s="23" customFormat="1" x14ac:dyDescent="0.25">
      <c r="A23" s="16" t="s">
        <v>55</v>
      </c>
      <c r="B23" s="21" t="s">
        <v>93</v>
      </c>
      <c r="C23" s="20" t="s">
        <v>47</v>
      </c>
      <c r="D23" s="20" t="s">
        <v>85</v>
      </c>
      <c r="E23" s="20" t="s">
        <v>86</v>
      </c>
      <c r="F23" s="20" t="s">
        <v>358</v>
      </c>
      <c r="G23" s="20" t="s">
        <v>51</v>
      </c>
      <c r="H23" s="20" t="s">
        <v>98</v>
      </c>
      <c r="I23" s="22" t="s">
        <v>53</v>
      </c>
      <c r="J23" s="22" t="s">
        <v>53</v>
      </c>
      <c r="K23" s="22" t="s">
        <v>53</v>
      </c>
      <c r="L23" s="22" t="s">
        <v>53</v>
      </c>
      <c r="M23" s="22">
        <v>0</v>
      </c>
      <c r="N23" s="20" t="s">
        <v>53</v>
      </c>
      <c r="O23" s="20" t="s">
        <v>54</v>
      </c>
      <c r="P23" s="20" t="s">
        <v>53</v>
      </c>
      <c r="Q23" s="22">
        <f t="shared" si="0"/>
        <v>559.24999999999989</v>
      </c>
      <c r="R23" s="22">
        <v>0</v>
      </c>
      <c r="S23" s="22">
        <v>470.94</v>
      </c>
      <c r="T23" s="22">
        <v>0</v>
      </c>
      <c r="U23" s="20" t="s">
        <v>50</v>
      </c>
      <c r="V23" s="22">
        <v>0</v>
      </c>
      <c r="W23" s="22">
        <v>76.13</v>
      </c>
      <c r="X23" s="20" t="s">
        <v>55</v>
      </c>
      <c r="Y23" s="22">
        <v>12.18</v>
      </c>
      <c r="Z23" s="22">
        <v>0</v>
      </c>
      <c r="AA23" s="20" t="s">
        <v>50</v>
      </c>
      <c r="AB23" s="22">
        <v>0</v>
      </c>
      <c r="AC23" s="22">
        <v>0</v>
      </c>
      <c r="AD23" s="20" t="s">
        <v>50</v>
      </c>
      <c r="AE23" s="22">
        <v>0</v>
      </c>
      <c r="AF23" s="20">
        <v>0</v>
      </c>
      <c r="AG23" s="20" t="s">
        <v>50</v>
      </c>
      <c r="AH23" s="22">
        <v>0</v>
      </c>
      <c r="AI23" s="22">
        <v>0</v>
      </c>
      <c r="AJ23" s="20" t="s">
        <v>50</v>
      </c>
      <c r="AK23" s="22">
        <v>0</v>
      </c>
      <c r="AL23" s="22">
        <v>0</v>
      </c>
      <c r="AM23" s="21" t="s">
        <v>53</v>
      </c>
      <c r="AN23" s="20" t="s">
        <v>53</v>
      </c>
      <c r="AO23" s="21" t="s">
        <v>53</v>
      </c>
      <c r="AP23" s="20" t="s">
        <v>53</v>
      </c>
    </row>
    <row r="24" spans="1:42" x14ac:dyDescent="0.25">
      <c r="A24" s="16" t="s">
        <v>99</v>
      </c>
      <c r="B24" s="21" t="s">
        <v>93</v>
      </c>
      <c r="C24" s="20" t="s">
        <v>47</v>
      </c>
      <c r="D24" s="20" t="s">
        <v>89</v>
      </c>
      <c r="E24" s="20" t="s">
        <v>90</v>
      </c>
      <c r="F24" s="20" t="s">
        <v>371</v>
      </c>
      <c r="G24" s="20" t="s">
        <v>51</v>
      </c>
      <c r="H24" s="20" t="s">
        <v>100</v>
      </c>
      <c r="I24" s="22" t="s">
        <v>53</v>
      </c>
      <c r="J24" s="22" t="s">
        <v>53</v>
      </c>
      <c r="K24" s="22" t="s">
        <v>53</v>
      </c>
      <c r="L24" s="22" t="s">
        <v>53</v>
      </c>
      <c r="M24" s="22">
        <v>0</v>
      </c>
      <c r="N24" s="20" t="s">
        <v>53</v>
      </c>
      <c r="O24" s="20" t="s">
        <v>54</v>
      </c>
      <c r="P24" s="20" t="s">
        <v>53</v>
      </c>
      <c r="Q24" s="22">
        <f t="shared" si="0"/>
        <v>1613.0482500000005</v>
      </c>
      <c r="R24" s="22">
        <v>0</v>
      </c>
      <c r="S24" s="22">
        <v>1283.2475500000005</v>
      </c>
      <c r="T24" s="22">
        <v>0</v>
      </c>
      <c r="U24" s="20" t="s">
        <v>50</v>
      </c>
      <c r="V24" s="22">
        <v>0</v>
      </c>
      <c r="W24" s="22">
        <v>284.3109</v>
      </c>
      <c r="X24" s="20" t="s">
        <v>55</v>
      </c>
      <c r="Y24" s="22">
        <v>45.489800000000002</v>
      </c>
      <c r="Z24" s="22">
        <v>0</v>
      </c>
      <c r="AA24" s="20" t="s">
        <v>50</v>
      </c>
      <c r="AB24" s="22">
        <v>0</v>
      </c>
      <c r="AC24" s="22">
        <v>0</v>
      </c>
      <c r="AD24" s="20" t="s">
        <v>50</v>
      </c>
      <c r="AE24" s="22">
        <v>0</v>
      </c>
      <c r="AF24" s="20">
        <v>0</v>
      </c>
      <c r="AG24" s="20" t="s">
        <v>50</v>
      </c>
      <c r="AH24" s="22">
        <v>0</v>
      </c>
      <c r="AI24" s="22">
        <v>0</v>
      </c>
      <c r="AJ24" s="20" t="s">
        <v>50</v>
      </c>
      <c r="AK24" s="22">
        <v>0</v>
      </c>
      <c r="AL24" s="22">
        <v>0</v>
      </c>
      <c r="AM24" s="21" t="s">
        <v>53</v>
      </c>
      <c r="AN24" s="20" t="s">
        <v>53</v>
      </c>
      <c r="AO24" s="21" t="s">
        <v>53</v>
      </c>
      <c r="AP24" s="20" t="s">
        <v>53</v>
      </c>
    </row>
    <row r="25" spans="1:42" s="23" customFormat="1" x14ac:dyDescent="0.25">
      <c r="A25" s="16" t="s">
        <v>101</v>
      </c>
      <c r="B25" s="24">
        <v>44609</v>
      </c>
      <c r="C25" s="1" t="s">
        <v>47</v>
      </c>
      <c r="D25" s="1" t="s">
        <v>112</v>
      </c>
      <c r="E25" s="1" t="s">
        <v>113</v>
      </c>
      <c r="F25" s="1" t="s">
        <v>386</v>
      </c>
      <c r="G25" s="1" t="s">
        <v>51</v>
      </c>
      <c r="H25" s="1" t="s">
        <v>384</v>
      </c>
      <c r="I25" s="3" t="s">
        <v>53</v>
      </c>
      <c r="J25" s="3" t="s">
        <v>53</v>
      </c>
      <c r="K25" s="3" t="s">
        <v>53</v>
      </c>
      <c r="L25" s="3" t="s">
        <v>53</v>
      </c>
      <c r="M25" s="3">
        <v>0</v>
      </c>
      <c r="N25" s="1" t="s">
        <v>53</v>
      </c>
      <c r="O25" s="1" t="s">
        <v>385</v>
      </c>
      <c r="P25" s="1" t="s">
        <v>53</v>
      </c>
      <c r="Q25" s="3">
        <f t="shared" si="0"/>
        <v>0</v>
      </c>
      <c r="R25" s="3">
        <v>0</v>
      </c>
      <c r="S25" s="3">
        <v>0</v>
      </c>
      <c r="T25" s="3">
        <v>0</v>
      </c>
      <c r="U25" s="1" t="s">
        <v>50</v>
      </c>
      <c r="V25" s="3">
        <v>0</v>
      </c>
      <c r="W25" s="3">
        <v>0</v>
      </c>
      <c r="X25" s="1" t="s">
        <v>50</v>
      </c>
      <c r="Y25" s="3">
        <v>0</v>
      </c>
      <c r="Z25" s="3">
        <v>0</v>
      </c>
      <c r="AA25" s="1" t="s">
        <v>50</v>
      </c>
      <c r="AB25" s="3">
        <v>0</v>
      </c>
      <c r="AC25" s="3">
        <v>0</v>
      </c>
      <c r="AD25" s="1" t="s">
        <v>50</v>
      </c>
      <c r="AE25" s="3">
        <v>0</v>
      </c>
      <c r="AF25" s="1">
        <v>0</v>
      </c>
      <c r="AG25" s="1" t="s">
        <v>50</v>
      </c>
      <c r="AH25" s="3">
        <v>0</v>
      </c>
      <c r="AI25" s="3">
        <v>0</v>
      </c>
      <c r="AJ25" s="1" t="s">
        <v>50</v>
      </c>
      <c r="AK25" s="3">
        <v>0</v>
      </c>
      <c r="AL25" s="3">
        <v>0</v>
      </c>
      <c r="AM25" s="2" t="s">
        <v>53</v>
      </c>
      <c r="AN25" s="1" t="s">
        <v>53</v>
      </c>
      <c r="AO25" s="2" t="s">
        <v>53</v>
      </c>
      <c r="AP25" s="1" t="s">
        <v>53</v>
      </c>
    </row>
    <row r="26" spans="1:42" s="23" customFormat="1" x14ac:dyDescent="0.25">
      <c r="A26" s="16" t="s">
        <v>103</v>
      </c>
      <c r="B26" s="17" t="s">
        <v>102</v>
      </c>
      <c r="C26" s="16" t="s">
        <v>47</v>
      </c>
      <c r="D26" s="16" t="s">
        <v>48</v>
      </c>
      <c r="E26" s="16" t="s">
        <v>49</v>
      </c>
      <c r="F26" s="16" t="s">
        <v>333</v>
      </c>
      <c r="G26" s="16" t="s">
        <v>51</v>
      </c>
      <c r="H26" s="16" t="s">
        <v>104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 t="shared" si="0"/>
        <v>3258.58025</v>
      </c>
      <c r="R26" s="18">
        <v>0</v>
      </c>
      <c r="S26" s="18">
        <v>2342.1641</v>
      </c>
      <c r="T26" s="18">
        <v>0</v>
      </c>
      <c r="U26" s="16" t="s">
        <v>50</v>
      </c>
      <c r="V26" s="18">
        <v>0</v>
      </c>
      <c r="W26" s="18">
        <v>790.01394999999991</v>
      </c>
      <c r="X26" s="16" t="s">
        <v>50</v>
      </c>
      <c r="Y26" s="18">
        <v>126.40219999999999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23" customFormat="1" x14ac:dyDescent="0.25">
      <c r="A27" s="16" t="s">
        <v>105</v>
      </c>
      <c r="B27" s="21" t="s">
        <v>102</v>
      </c>
      <c r="C27" s="20" t="s">
        <v>47</v>
      </c>
      <c r="D27" s="20" t="s">
        <v>75</v>
      </c>
      <c r="E27" s="20" t="s">
        <v>76</v>
      </c>
      <c r="F27" s="20" t="s">
        <v>346</v>
      </c>
      <c r="G27" s="20" t="s">
        <v>51</v>
      </c>
      <c r="H27" s="20" t="s">
        <v>106</v>
      </c>
      <c r="I27" s="22" t="s">
        <v>53</v>
      </c>
      <c r="J27" s="22" t="s">
        <v>53</v>
      </c>
      <c r="K27" s="22" t="s">
        <v>53</v>
      </c>
      <c r="L27" s="22" t="s">
        <v>53</v>
      </c>
      <c r="M27" s="22">
        <v>0</v>
      </c>
      <c r="N27" s="20" t="s">
        <v>53</v>
      </c>
      <c r="O27" s="20" t="s">
        <v>54</v>
      </c>
      <c r="P27" s="20" t="s">
        <v>53</v>
      </c>
      <c r="Q27" s="22">
        <f t="shared" si="0"/>
        <v>1733.8538500000004</v>
      </c>
      <c r="R27" s="22">
        <v>0</v>
      </c>
      <c r="S27" s="22">
        <v>1214.0555000000004</v>
      </c>
      <c r="T27" s="22">
        <v>0</v>
      </c>
      <c r="U27" s="20" t="s">
        <v>50</v>
      </c>
      <c r="V27" s="22">
        <v>0</v>
      </c>
      <c r="W27" s="22">
        <v>448.10205000000008</v>
      </c>
      <c r="X27" s="20" t="s">
        <v>50</v>
      </c>
      <c r="Y27" s="22">
        <v>71.696300000000008</v>
      </c>
      <c r="Z27" s="22">
        <v>0</v>
      </c>
      <c r="AA27" s="20" t="s">
        <v>50</v>
      </c>
      <c r="AB27" s="22">
        <v>0</v>
      </c>
      <c r="AC27" s="22">
        <v>0</v>
      </c>
      <c r="AD27" s="20" t="s">
        <v>50</v>
      </c>
      <c r="AE27" s="22">
        <v>0</v>
      </c>
      <c r="AF27" s="20">
        <v>0</v>
      </c>
      <c r="AG27" s="20" t="s">
        <v>50</v>
      </c>
      <c r="AH27" s="22">
        <v>0</v>
      </c>
      <c r="AI27" s="22">
        <v>0</v>
      </c>
      <c r="AJ27" s="20" t="s">
        <v>50</v>
      </c>
      <c r="AK27" s="22">
        <v>0</v>
      </c>
      <c r="AL27" s="22">
        <v>0</v>
      </c>
      <c r="AM27" s="21" t="s">
        <v>53</v>
      </c>
      <c r="AN27" s="20" t="s">
        <v>53</v>
      </c>
      <c r="AO27" s="21" t="s">
        <v>53</v>
      </c>
      <c r="AP27" s="20" t="s">
        <v>53</v>
      </c>
    </row>
    <row r="28" spans="1:42" customFormat="1" x14ac:dyDescent="0.25">
      <c r="A28" s="16" t="s">
        <v>107</v>
      </c>
      <c r="B28" s="21" t="s">
        <v>102</v>
      </c>
      <c r="C28" s="20" t="s">
        <v>47</v>
      </c>
      <c r="D28" s="20" t="s">
        <v>85</v>
      </c>
      <c r="E28" s="20" t="s">
        <v>86</v>
      </c>
      <c r="F28" s="20" t="s">
        <v>362</v>
      </c>
      <c r="G28" s="20" t="s">
        <v>51</v>
      </c>
      <c r="H28" s="20" t="s">
        <v>108</v>
      </c>
      <c r="I28" s="22" t="s">
        <v>53</v>
      </c>
      <c r="J28" s="22" t="s">
        <v>53</v>
      </c>
      <c r="K28" s="22" t="s">
        <v>53</v>
      </c>
      <c r="L28" s="22" t="s">
        <v>53</v>
      </c>
      <c r="M28" s="22">
        <v>0</v>
      </c>
      <c r="N28" s="20" t="s">
        <v>53</v>
      </c>
      <c r="O28" s="20" t="s">
        <v>54</v>
      </c>
      <c r="P28" s="20" t="s">
        <v>53</v>
      </c>
      <c r="Q28" s="22">
        <f t="shared" si="0"/>
        <v>1729.2749500000007</v>
      </c>
      <c r="R28" s="22">
        <v>0</v>
      </c>
      <c r="S28" s="22">
        <v>1267.7567500000007</v>
      </c>
      <c r="T28" s="22">
        <v>0</v>
      </c>
      <c r="U28" s="20" t="s">
        <v>50</v>
      </c>
      <c r="V28" s="22">
        <v>0</v>
      </c>
      <c r="W28" s="22">
        <v>397.86050000000006</v>
      </c>
      <c r="X28" s="20" t="s">
        <v>55</v>
      </c>
      <c r="Y28" s="22">
        <v>63.657700000000013</v>
      </c>
      <c r="Z28" s="22">
        <v>0</v>
      </c>
      <c r="AA28" s="20" t="s">
        <v>50</v>
      </c>
      <c r="AB28" s="22">
        <v>0</v>
      </c>
      <c r="AC28" s="22">
        <v>0</v>
      </c>
      <c r="AD28" s="20" t="s">
        <v>50</v>
      </c>
      <c r="AE28" s="22">
        <v>0</v>
      </c>
      <c r="AF28" s="20">
        <v>0</v>
      </c>
      <c r="AG28" s="20" t="s">
        <v>50</v>
      </c>
      <c r="AH28" s="22">
        <v>0</v>
      </c>
      <c r="AI28" s="22">
        <v>0</v>
      </c>
      <c r="AJ28" s="20" t="s">
        <v>50</v>
      </c>
      <c r="AK28" s="22">
        <v>0</v>
      </c>
      <c r="AL28" s="22">
        <v>0</v>
      </c>
      <c r="AM28" s="21" t="s">
        <v>53</v>
      </c>
      <c r="AN28" s="20" t="s">
        <v>53</v>
      </c>
      <c r="AO28" s="21" t="s">
        <v>53</v>
      </c>
      <c r="AP28" s="20" t="s">
        <v>53</v>
      </c>
    </row>
    <row r="29" spans="1:42" customFormat="1" x14ac:dyDescent="0.25">
      <c r="A29" s="16" t="s">
        <v>109</v>
      </c>
      <c r="B29" s="21" t="s">
        <v>102</v>
      </c>
      <c r="C29" s="20" t="s">
        <v>47</v>
      </c>
      <c r="D29" s="20" t="s">
        <v>89</v>
      </c>
      <c r="E29" s="20" t="s">
        <v>90</v>
      </c>
      <c r="F29" s="20" t="s">
        <v>372</v>
      </c>
      <c r="G29" s="20" t="s">
        <v>51</v>
      </c>
      <c r="H29" s="20" t="s">
        <v>110</v>
      </c>
      <c r="I29" s="22" t="s">
        <v>53</v>
      </c>
      <c r="J29" s="22" t="s">
        <v>53</v>
      </c>
      <c r="K29" s="22" t="s">
        <v>53</v>
      </c>
      <c r="L29" s="22" t="s">
        <v>53</v>
      </c>
      <c r="M29" s="22">
        <v>0</v>
      </c>
      <c r="N29" s="20" t="s">
        <v>53</v>
      </c>
      <c r="O29" s="20" t="s">
        <v>54</v>
      </c>
      <c r="P29" s="20" t="s">
        <v>53</v>
      </c>
      <c r="Q29" s="22">
        <f t="shared" si="0"/>
        <v>1814.0552</v>
      </c>
      <c r="R29" s="22">
        <v>0</v>
      </c>
      <c r="S29" s="22">
        <v>1418.1430999999998</v>
      </c>
      <c r="T29" s="22">
        <v>0</v>
      </c>
      <c r="U29" s="20" t="s">
        <v>50</v>
      </c>
      <c r="V29" s="22">
        <v>0</v>
      </c>
      <c r="W29" s="22">
        <v>341.30360000000007</v>
      </c>
      <c r="X29" s="20" t="s">
        <v>50</v>
      </c>
      <c r="Y29" s="22">
        <v>54.608500000000014</v>
      </c>
      <c r="Z29" s="22">
        <v>0</v>
      </c>
      <c r="AA29" s="20" t="s">
        <v>50</v>
      </c>
      <c r="AB29" s="22">
        <v>0</v>
      </c>
      <c r="AC29" s="22">
        <v>0</v>
      </c>
      <c r="AD29" s="20" t="s">
        <v>50</v>
      </c>
      <c r="AE29" s="22">
        <v>0</v>
      </c>
      <c r="AF29" s="20">
        <v>0</v>
      </c>
      <c r="AG29" s="20" t="s">
        <v>50</v>
      </c>
      <c r="AH29" s="22">
        <v>0</v>
      </c>
      <c r="AI29" s="22">
        <v>0</v>
      </c>
      <c r="AJ29" s="20" t="s">
        <v>50</v>
      </c>
      <c r="AK29" s="22">
        <v>0</v>
      </c>
      <c r="AL29" s="22">
        <v>0</v>
      </c>
      <c r="AM29" s="21" t="s">
        <v>53</v>
      </c>
      <c r="AN29" s="20" t="s">
        <v>53</v>
      </c>
      <c r="AO29" s="21" t="s">
        <v>53</v>
      </c>
      <c r="AP29" s="20" t="s">
        <v>53</v>
      </c>
    </row>
    <row r="30" spans="1:42" customFormat="1" x14ac:dyDescent="0.25">
      <c r="A30" s="16" t="s">
        <v>111</v>
      </c>
      <c r="B30" s="2" t="s">
        <v>102</v>
      </c>
      <c r="C30" s="1" t="s">
        <v>47</v>
      </c>
      <c r="D30" s="1" t="s">
        <v>112</v>
      </c>
      <c r="E30" s="1" t="s">
        <v>113</v>
      </c>
      <c r="F30" s="1" t="s">
        <v>387</v>
      </c>
      <c r="G30" s="1" t="s">
        <v>51</v>
      </c>
      <c r="H30" s="1" t="s">
        <v>114</v>
      </c>
      <c r="I30" s="3" t="s">
        <v>53</v>
      </c>
      <c r="J30" s="3" t="s">
        <v>53</v>
      </c>
      <c r="K30" s="3" t="s">
        <v>53</v>
      </c>
      <c r="L30" s="3" t="s">
        <v>53</v>
      </c>
      <c r="M30" s="3">
        <v>0</v>
      </c>
      <c r="N30" s="1" t="s">
        <v>53</v>
      </c>
      <c r="O30" s="1" t="s">
        <v>54</v>
      </c>
      <c r="P30" s="1" t="s">
        <v>53</v>
      </c>
      <c r="Q30" s="3">
        <f t="shared" si="0"/>
        <v>878.24509999999998</v>
      </c>
      <c r="R30" s="3">
        <v>0</v>
      </c>
      <c r="S30" s="3">
        <v>729.48669999999993</v>
      </c>
      <c r="T30" s="3">
        <v>0</v>
      </c>
      <c r="U30" s="1" t="s">
        <v>50</v>
      </c>
      <c r="V30" s="3">
        <v>0</v>
      </c>
      <c r="W30" s="3">
        <v>128.23999999999998</v>
      </c>
      <c r="X30" s="1" t="s">
        <v>50</v>
      </c>
      <c r="Y30" s="3">
        <v>20.5184</v>
      </c>
      <c r="Z30" s="3">
        <v>0</v>
      </c>
      <c r="AA30" s="1" t="s">
        <v>50</v>
      </c>
      <c r="AB30" s="3">
        <v>0</v>
      </c>
      <c r="AC30" s="3">
        <v>0</v>
      </c>
      <c r="AD30" s="1" t="s">
        <v>50</v>
      </c>
      <c r="AE30" s="3">
        <v>0</v>
      </c>
      <c r="AF30" s="1">
        <v>0</v>
      </c>
      <c r="AG30" s="1" t="s">
        <v>50</v>
      </c>
      <c r="AH30" s="3">
        <v>0</v>
      </c>
      <c r="AI30" s="3">
        <v>0</v>
      </c>
      <c r="AJ30" s="1" t="s">
        <v>50</v>
      </c>
      <c r="AK30" s="3">
        <v>0</v>
      </c>
      <c r="AL30" s="3">
        <v>0</v>
      </c>
      <c r="AM30" s="2" t="s">
        <v>53</v>
      </c>
      <c r="AN30" s="1" t="s">
        <v>53</v>
      </c>
      <c r="AO30" s="2" t="s">
        <v>53</v>
      </c>
      <c r="AP30" s="1" t="s">
        <v>53</v>
      </c>
    </row>
    <row r="31" spans="1:42" x14ac:dyDescent="0.25">
      <c r="A31" s="16" t="s">
        <v>115</v>
      </c>
      <c r="B31" s="17" t="s">
        <v>116</v>
      </c>
      <c r="C31" s="16" t="s">
        <v>47</v>
      </c>
      <c r="D31" s="16" t="s">
        <v>48</v>
      </c>
      <c r="E31" s="16" t="s">
        <v>49</v>
      </c>
      <c r="F31" s="16" t="s">
        <v>334</v>
      </c>
      <c r="G31" s="16" t="s">
        <v>51</v>
      </c>
      <c r="H31" s="16" t="s">
        <v>118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54</v>
      </c>
      <c r="P31" s="16" t="s">
        <v>53</v>
      </c>
      <c r="Q31" s="18">
        <f t="shared" si="0"/>
        <v>4120.441350000001</v>
      </c>
      <c r="R31" s="18">
        <v>0</v>
      </c>
      <c r="S31" s="18">
        <v>3204.3809000000015</v>
      </c>
      <c r="T31" s="18">
        <v>0</v>
      </c>
      <c r="U31" s="16" t="s">
        <v>50</v>
      </c>
      <c r="V31" s="18">
        <v>0</v>
      </c>
      <c r="W31" s="18">
        <v>789.70724999999993</v>
      </c>
      <c r="X31" s="16" t="s">
        <v>50</v>
      </c>
      <c r="Y31" s="18">
        <v>126.35319999999996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23" customFormat="1" x14ac:dyDescent="0.25">
      <c r="A32" s="16" t="s">
        <v>117</v>
      </c>
      <c r="B32" s="21" t="s">
        <v>116</v>
      </c>
      <c r="C32" s="20" t="s">
        <v>47</v>
      </c>
      <c r="D32" s="20" t="s">
        <v>75</v>
      </c>
      <c r="E32" s="20" t="s">
        <v>76</v>
      </c>
      <c r="F32" s="20" t="s">
        <v>347</v>
      </c>
      <c r="G32" s="20" t="s">
        <v>51</v>
      </c>
      <c r="H32" s="20" t="s">
        <v>120</v>
      </c>
      <c r="I32" s="22" t="s">
        <v>53</v>
      </c>
      <c r="J32" s="22" t="s">
        <v>53</v>
      </c>
      <c r="K32" s="22" t="s">
        <v>53</v>
      </c>
      <c r="L32" s="22" t="s">
        <v>53</v>
      </c>
      <c r="M32" s="22">
        <v>0</v>
      </c>
      <c r="N32" s="20" t="s">
        <v>53</v>
      </c>
      <c r="O32" s="20" t="s">
        <v>54</v>
      </c>
      <c r="P32" s="20" t="s">
        <v>53</v>
      </c>
      <c r="Q32" s="22">
        <f t="shared" si="0"/>
        <v>2249.7894000000006</v>
      </c>
      <c r="R32" s="22">
        <v>0</v>
      </c>
      <c r="S32" s="22">
        <v>1727.2755000000002</v>
      </c>
      <c r="T32" s="22">
        <v>0</v>
      </c>
      <c r="U32" s="20" t="s">
        <v>50</v>
      </c>
      <c r="V32" s="22">
        <v>0</v>
      </c>
      <c r="W32" s="22">
        <v>450.4430000000001</v>
      </c>
      <c r="X32" s="20" t="s">
        <v>50</v>
      </c>
      <c r="Y32" s="22">
        <v>72.070900000000009</v>
      </c>
      <c r="Z32" s="22">
        <v>0</v>
      </c>
      <c r="AA32" s="20" t="s">
        <v>50</v>
      </c>
      <c r="AB32" s="22">
        <v>0</v>
      </c>
      <c r="AC32" s="22">
        <v>0</v>
      </c>
      <c r="AD32" s="20" t="s">
        <v>50</v>
      </c>
      <c r="AE32" s="22">
        <v>0</v>
      </c>
      <c r="AF32" s="20">
        <v>0</v>
      </c>
      <c r="AG32" s="20" t="s">
        <v>50</v>
      </c>
      <c r="AH32" s="22">
        <v>0</v>
      </c>
      <c r="AI32" s="22">
        <v>0</v>
      </c>
      <c r="AJ32" s="20" t="s">
        <v>50</v>
      </c>
      <c r="AK32" s="22">
        <v>0</v>
      </c>
      <c r="AL32" s="22">
        <v>0</v>
      </c>
      <c r="AM32" s="21" t="s">
        <v>53</v>
      </c>
      <c r="AN32" s="20" t="s">
        <v>53</v>
      </c>
      <c r="AO32" s="21" t="s">
        <v>53</v>
      </c>
      <c r="AP32" s="20" t="s">
        <v>53</v>
      </c>
    </row>
    <row r="33" spans="1:42" s="23" customFormat="1" x14ac:dyDescent="0.25">
      <c r="A33" s="16" t="s">
        <v>119</v>
      </c>
      <c r="B33" s="21" t="s">
        <v>116</v>
      </c>
      <c r="C33" s="20" t="s">
        <v>47</v>
      </c>
      <c r="D33" s="20" t="s">
        <v>85</v>
      </c>
      <c r="E33" s="20" t="s">
        <v>86</v>
      </c>
      <c r="F33" s="20" t="s">
        <v>363</v>
      </c>
      <c r="G33" s="20" t="s">
        <v>51</v>
      </c>
      <c r="H33" s="20" t="s">
        <v>122</v>
      </c>
      <c r="I33" s="22" t="s">
        <v>53</v>
      </c>
      <c r="J33" s="22" t="s">
        <v>53</v>
      </c>
      <c r="K33" s="22" t="s">
        <v>53</v>
      </c>
      <c r="L33" s="22" t="s">
        <v>53</v>
      </c>
      <c r="M33" s="22">
        <v>0</v>
      </c>
      <c r="N33" s="20" t="s">
        <v>53</v>
      </c>
      <c r="O33" s="20" t="s">
        <v>54</v>
      </c>
      <c r="P33" s="20" t="s">
        <v>53</v>
      </c>
      <c r="Q33" s="22">
        <f t="shared" si="0"/>
        <v>1192.3099000000002</v>
      </c>
      <c r="R33" s="22">
        <v>0</v>
      </c>
      <c r="S33" s="22">
        <v>978.00140000000022</v>
      </c>
      <c r="T33" s="22">
        <v>0</v>
      </c>
      <c r="U33" s="20" t="s">
        <v>50</v>
      </c>
      <c r="V33" s="22">
        <v>0</v>
      </c>
      <c r="W33" s="22">
        <v>184.74870000000001</v>
      </c>
      <c r="X33" s="20" t="s">
        <v>50</v>
      </c>
      <c r="Y33" s="22">
        <v>29.559799999999999</v>
      </c>
      <c r="Z33" s="22">
        <v>0</v>
      </c>
      <c r="AA33" s="20" t="s">
        <v>50</v>
      </c>
      <c r="AB33" s="22">
        <v>0</v>
      </c>
      <c r="AC33" s="22">
        <v>0</v>
      </c>
      <c r="AD33" s="20" t="s">
        <v>50</v>
      </c>
      <c r="AE33" s="22">
        <v>0</v>
      </c>
      <c r="AF33" s="20">
        <v>0</v>
      </c>
      <c r="AG33" s="20" t="s">
        <v>50</v>
      </c>
      <c r="AH33" s="22">
        <v>0</v>
      </c>
      <c r="AI33" s="22">
        <v>0</v>
      </c>
      <c r="AJ33" s="20" t="s">
        <v>50</v>
      </c>
      <c r="AK33" s="22">
        <v>0</v>
      </c>
      <c r="AL33" s="22">
        <v>0</v>
      </c>
      <c r="AM33" s="21" t="s">
        <v>53</v>
      </c>
      <c r="AN33" s="20" t="s">
        <v>53</v>
      </c>
      <c r="AO33" s="21" t="s">
        <v>53</v>
      </c>
      <c r="AP33" s="20" t="s">
        <v>53</v>
      </c>
    </row>
    <row r="34" spans="1:42" s="23" customFormat="1" x14ac:dyDescent="0.25">
      <c r="A34" s="16" t="s">
        <v>121</v>
      </c>
      <c r="B34" s="21" t="s">
        <v>116</v>
      </c>
      <c r="C34" s="20" t="s">
        <v>47</v>
      </c>
      <c r="D34" s="20" t="s">
        <v>85</v>
      </c>
      <c r="E34" s="20" t="s">
        <v>86</v>
      </c>
      <c r="F34" s="20" t="s">
        <v>363</v>
      </c>
      <c r="G34" s="20" t="s">
        <v>51</v>
      </c>
      <c r="H34" s="20" t="s">
        <v>124</v>
      </c>
      <c r="I34" s="22" t="s">
        <v>53</v>
      </c>
      <c r="J34" s="22" t="s">
        <v>53</v>
      </c>
      <c r="K34" s="22" t="s">
        <v>53</v>
      </c>
      <c r="L34" s="22" t="s">
        <v>53</v>
      </c>
      <c r="M34" s="22">
        <v>0</v>
      </c>
      <c r="N34" s="20" t="s">
        <v>53</v>
      </c>
      <c r="O34" s="20" t="s">
        <v>64</v>
      </c>
      <c r="P34" s="20" t="s">
        <v>65</v>
      </c>
      <c r="Q34" s="22">
        <f t="shared" si="0"/>
        <v>19.38</v>
      </c>
      <c r="R34" s="22">
        <v>0</v>
      </c>
      <c r="S34" s="22">
        <v>19.38</v>
      </c>
      <c r="T34" s="22">
        <v>0</v>
      </c>
      <c r="U34" s="20" t="s">
        <v>50</v>
      </c>
      <c r="V34" s="22">
        <v>0</v>
      </c>
      <c r="W34" s="22">
        <v>0</v>
      </c>
      <c r="X34" s="20" t="s">
        <v>50</v>
      </c>
      <c r="Y34" s="22">
        <v>0</v>
      </c>
      <c r="Z34" s="22">
        <v>0</v>
      </c>
      <c r="AA34" s="20" t="s">
        <v>50</v>
      </c>
      <c r="AB34" s="22">
        <v>0</v>
      </c>
      <c r="AC34" s="22">
        <v>0</v>
      </c>
      <c r="AD34" s="20" t="s">
        <v>50</v>
      </c>
      <c r="AE34" s="22">
        <v>0</v>
      </c>
      <c r="AF34" s="20">
        <v>0</v>
      </c>
      <c r="AG34" s="20" t="s">
        <v>50</v>
      </c>
      <c r="AH34" s="22">
        <v>0</v>
      </c>
      <c r="AI34" s="22">
        <v>0</v>
      </c>
      <c r="AJ34" s="20" t="s">
        <v>50</v>
      </c>
      <c r="AK34" s="22">
        <v>0</v>
      </c>
      <c r="AL34" s="22">
        <v>0</v>
      </c>
      <c r="AM34" s="21" t="s">
        <v>53</v>
      </c>
      <c r="AN34" s="20" t="s">
        <v>53</v>
      </c>
      <c r="AO34" s="21" t="s">
        <v>53</v>
      </c>
      <c r="AP34" s="20" t="s">
        <v>53</v>
      </c>
    </row>
    <row r="35" spans="1:42" s="23" customFormat="1" x14ac:dyDescent="0.25">
      <c r="A35" s="16" t="s">
        <v>123</v>
      </c>
      <c r="B35" s="21" t="s">
        <v>116</v>
      </c>
      <c r="C35" s="20" t="s">
        <v>47</v>
      </c>
      <c r="D35" s="20" t="s">
        <v>85</v>
      </c>
      <c r="E35" s="20" t="s">
        <v>86</v>
      </c>
      <c r="F35" s="20" t="s">
        <v>363</v>
      </c>
      <c r="G35" s="20" t="s">
        <v>51</v>
      </c>
      <c r="H35" s="20" t="s">
        <v>126</v>
      </c>
      <c r="I35" s="22" t="s">
        <v>53</v>
      </c>
      <c r="J35" s="22" t="s">
        <v>53</v>
      </c>
      <c r="K35" s="22" t="s">
        <v>53</v>
      </c>
      <c r="L35" s="22" t="s">
        <v>53</v>
      </c>
      <c r="M35" s="22">
        <v>0</v>
      </c>
      <c r="N35" s="20" t="s">
        <v>53</v>
      </c>
      <c r="O35" s="20" t="s">
        <v>54</v>
      </c>
      <c r="P35" s="20" t="s">
        <v>53</v>
      </c>
      <c r="Q35" s="22">
        <f t="shared" si="0"/>
        <v>2258.0136999999995</v>
      </c>
      <c r="R35" s="22">
        <v>0</v>
      </c>
      <c r="S35" s="22">
        <v>1778.2086999999997</v>
      </c>
      <c r="T35" s="22">
        <v>0</v>
      </c>
      <c r="U35" s="20" t="s">
        <v>50</v>
      </c>
      <c r="V35" s="22">
        <v>0</v>
      </c>
      <c r="W35" s="22">
        <v>413.62499999999994</v>
      </c>
      <c r="X35" s="20" t="s">
        <v>55</v>
      </c>
      <c r="Y35" s="22">
        <v>66.180000000000007</v>
      </c>
      <c r="Z35" s="22">
        <v>0</v>
      </c>
      <c r="AA35" s="20" t="s">
        <v>50</v>
      </c>
      <c r="AB35" s="22">
        <v>0</v>
      </c>
      <c r="AC35" s="22">
        <v>0</v>
      </c>
      <c r="AD35" s="20" t="s">
        <v>50</v>
      </c>
      <c r="AE35" s="22">
        <v>0</v>
      </c>
      <c r="AF35" s="20">
        <v>0</v>
      </c>
      <c r="AG35" s="20" t="s">
        <v>50</v>
      </c>
      <c r="AH35" s="22">
        <v>0</v>
      </c>
      <c r="AI35" s="22">
        <v>0</v>
      </c>
      <c r="AJ35" s="20" t="s">
        <v>50</v>
      </c>
      <c r="AK35" s="22">
        <v>0</v>
      </c>
      <c r="AL35" s="22">
        <v>0</v>
      </c>
      <c r="AM35" s="21" t="s">
        <v>53</v>
      </c>
      <c r="AN35" s="20" t="s">
        <v>53</v>
      </c>
      <c r="AO35" s="21" t="s">
        <v>53</v>
      </c>
      <c r="AP35" s="20" t="s">
        <v>53</v>
      </c>
    </row>
    <row r="36" spans="1:42" s="23" customFormat="1" x14ac:dyDescent="0.25">
      <c r="A36" s="16" t="s">
        <v>125</v>
      </c>
      <c r="B36" s="21" t="s">
        <v>116</v>
      </c>
      <c r="C36" s="20" t="s">
        <v>47</v>
      </c>
      <c r="D36" s="20" t="s">
        <v>89</v>
      </c>
      <c r="E36" s="20" t="s">
        <v>90</v>
      </c>
      <c r="F36" s="20" t="s">
        <v>373</v>
      </c>
      <c r="G36" s="20" t="s">
        <v>51</v>
      </c>
      <c r="H36" s="20" t="s">
        <v>128</v>
      </c>
      <c r="I36" s="22" t="s">
        <v>53</v>
      </c>
      <c r="J36" s="22" t="s">
        <v>53</v>
      </c>
      <c r="K36" s="22" t="s">
        <v>53</v>
      </c>
      <c r="L36" s="22" t="s">
        <v>53</v>
      </c>
      <c r="M36" s="22">
        <v>0</v>
      </c>
      <c r="N36" s="20" t="s">
        <v>53</v>
      </c>
      <c r="O36" s="20" t="s">
        <v>54</v>
      </c>
      <c r="P36" s="20" t="s">
        <v>53</v>
      </c>
      <c r="Q36" s="22">
        <f t="shared" si="0"/>
        <v>2956.6045000000008</v>
      </c>
      <c r="R36" s="22">
        <v>0</v>
      </c>
      <c r="S36" s="22">
        <v>2267.263300000001</v>
      </c>
      <c r="T36" s="22">
        <v>0</v>
      </c>
      <c r="U36" s="20" t="s">
        <v>50</v>
      </c>
      <c r="V36" s="22">
        <v>0</v>
      </c>
      <c r="W36" s="22">
        <v>594.25959999999986</v>
      </c>
      <c r="X36" s="20" t="s">
        <v>55</v>
      </c>
      <c r="Y36" s="22">
        <v>95.081600000000037</v>
      </c>
      <c r="Z36" s="22">
        <v>0</v>
      </c>
      <c r="AA36" s="20" t="s">
        <v>50</v>
      </c>
      <c r="AB36" s="22">
        <v>0</v>
      </c>
      <c r="AC36" s="22">
        <v>0</v>
      </c>
      <c r="AD36" s="20" t="s">
        <v>50</v>
      </c>
      <c r="AE36" s="22">
        <v>0</v>
      </c>
      <c r="AF36" s="20">
        <v>0</v>
      </c>
      <c r="AG36" s="20" t="s">
        <v>50</v>
      </c>
      <c r="AH36" s="22">
        <v>0</v>
      </c>
      <c r="AI36" s="22">
        <v>0</v>
      </c>
      <c r="AJ36" s="20" t="s">
        <v>50</v>
      </c>
      <c r="AK36" s="22">
        <v>0</v>
      </c>
      <c r="AL36" s="22">
        <v>0</v>
      </c>
      <c r="AM36" s="21" t="s">
        <v>53</v>
      </c>
      <c r="AN36" s="20" t="s">
        <v>53</v>
      </c>
      <c r="AO36" s="21" t="s">
        <v>53</v>
      </c>
      <c r="AP36" s="20" t="s">
        <v>53</v>
      </c>
    </row>
    <row r="37" spans="1:42" customFormat="1" x14ac:dyDescent="0.25">
      <c r="A37" s="16" t="s">
        <v>127</v>
      </c>
      <c r="B37" s="2" t="s">
        <v>116</v>
      </c>
      <c r="C37" s="1" t="s">
        <v>47</v>
      </c>
      <c r="D37" s="1" t="s">
        <v>112</v>
      </c>
      <c r="E37" s="1" t="s">
        <v>113</v>
      </c>
      <c r="F37" s="1" t="s">
        <v>388</v>
      </c>
      <c r="G37" s="1" t="s">
        <v>51</v>
      </c>
      <c r="H37" s="1" t="s">
        <v>130</v>
      </c>
      <c r="I37" s="3" t="s">
        <v>53</v>
      </c>
      <c r="J37" s="3" t="s">
        <v>53</v>
      </c>
      <c r="K37" s="3" t="s">
        <v>53</v>
      </c>
      <c r="L37" s="3" t="s">
        <v>53</v>
      </c>
      <c r="M37" s="3">
        <v>0</v>
      </c>
      <c r="N37" s="1" t="s">
        <v>53</v>
      </c>
      <c r="O37" s="1" t="s">
        <v>54</v>
      </c>
      <c r="P37" s="1" t="s">
        <v>53</v>
      </c>
      <c r="Q37" s="3">
        <f t="shared" si="0"/>
        <v>1365.7242999999999</v>
      </c>
      <c r="R37" s="3">
        <v>0</v>
      </c>
      <c r="S37" s="3">
        <v>1070.4852999999998</v>
      </c>
      <c r="T37" s="3">
        <v>0</v>
      </c>
      <c r="U37" s="1" t="s">
        <v>50</v>
      </c>
      <c r="V37" s="3">
        <v>0</v>
      </c>
      <c r="W37" s="3">
        <v>254.5164</v>
      </c>
      <c r="X37" s="1" t="s">
        <v>55</v>
      </c>
      <c r="Y37" s="3">
        <v>40.7226</v>
      </c>
      <c r="Z37" s="3">
        <v>0</v>
      </c>
      <c r="AA37" s="1" t="s">
        <v>50</v>
      </c>
      <c r="AB37" s="3">
        <v>0</v>
      </c>
      <c r="AC37" s="3">
        <v>0</v>
      </c>
      <c r="AD37" s="1" t="s">
        <v>50</v>
      </c>
      <c r="AE37" s="3">
        <v>0</v>
      </c>
      <c r="AF37" s="1">
        <v>0</v>
      </c>
      <c r="AG37" s="1" t="s">
        <v>50</v>
      </c>
      <c r="AH37" s="3">
        <v>0</v>
      </c>
      <c r="AI37" s="3">
        <v>0</v>
      </c>
      <c r="AJ37" s="1" t="s">
        <v>50</v>
      </c>
      <c r="AK37" s="3">
        <v>0</v>
      </c>
      <c r="AL37" s="3">
        <v>0</v>
      </c>
      <c r="AM37" s="2" t="s">
        <v>53</v>
      </c>
      <c r="AN37" s="1" t="s">
        <v>53</v>
      </c>
      <c r="AO37" s="2" t="s">
        <v>53</v>
      </c>
      <c r="AP37" s="1" t="s">
        <v>53</v>
      </c>
    </row>
    <row r="38" spans="1:42" x14ac:dyDescent="0.25">
      <c r="A38" s="16" t="s">
        <v>129</v>
      </c>
      <c r="B38" s="17" t="s">
        <v>132</v>
      </c>
      <c r="C38" s="16" t="s">
        <v>47</v>
      </c>
      <c r="D38" s="16" t="s">
        <v>48</v>
      </c>
      <c r="E38" s="16" t="s">
        <v>49</v>
      </c>
      <c r="F38" s="16" t="s">
        <v>335</v>
      </c>
      <c r="G38" s="16" t="s">
        <v>51</v>
      </c>
      <c r="H38" s="16" t="s">
        <v>133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1496.6492499999997</v>
      </c>
      <c r="R38" s="18">
        <v>0</v>
      </c>
      <c r="S38" s="18">
        <v>1288.5568499999999</v>
      </c>
      <c r="T38" s="18">
        <v>0</v>
      </c>
      <c r="U38" s="16" t="s">
        <v>50</v>
      </c>
      <c r="V38" s="18">
        <v>0</v>
      </c>
      <c r="W38" s="18">
        <v>179.39</v>
      </c>
      <c r="X38" s="16" t="s">
        <v>50</v>
      </c>
      <c r="Y38" s="18">
        <v>28.702400000000001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x14ac:dyDescent="0.25">
      <c r="A39" s="16" t="s">
        <v>131</v>
      </c>
      <c r="B39" s="17" t="s">
        <v>132</v>
      </c>
      <c r="C39" s="16" t="s">
        <v>47</v>
      </c>
      <c r="D39" s="16" t="s">
        <v>48</v>
      </c>
      <c r="E39" s="16" t="s">
        <v>49</v>
      </c>
      <c r="F39" s="16" t="s">
        <v>335</v>
      </c>
      <c r="G39" s="16" t="s">
        <v>51</v>
      </c>
      <c r="H39" s="16" t="s">
        <v>135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136</v>
      </c>
      <c r="P39" s="16" t="s">
        <v>137</v>
      </c>
      <c r="Q39" s="18">
        <f t="shared" si="0"/>
        <v>104.6</v>
      </c>
      <c r="R39" s="18">
        <v>0</v>
      </c>
      <c r="S39" s="18">
        <v>104.6</v>
      </c>
      <c r="T39" s="18">
        <v>0</v>
      </c>
      <c r="U39" s="16" t="s">
        <v>50</v>
      </c>
      <c r="V39" s="18">
        <v>0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x14ac:dyDescent="0.25">
      <c r="A40" s="16" t="s">
        <v>134</v>
      </c>
      <c r="B40" s="17" t="s">
        <v>132</v>
      </c>
      <c r="C40" s="16" t="s">
        <v>47</v>
      </c>
      <c r="D40" s="16" t="s">
        <v>48</v>
      </c>
      <c r="E40" s="16" t="s">
        <v>49</v>
      </c>
      <c r="F40" s="16" t="s">
        <v>335</v>
      </c>
      <c r="G40" s="16" t="s">
        <v>51</v>
      </c>
      <c r="H40" s="16" t="s">
        <v>139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ref="Q40:Q71" si="1">SUM(S40:AP40)</f>
        <v>1169.1748</v>
      </c>
      <c r="R40" s="18">
        <v>0</v>
      </c>
      <c r="S40" s="18">
        <v>959.46945000000005</v>
      </c>
      <c r="T40" s="18">
        <v>0</v>
      </c>
      <c r="U40" s="16" t="s">
        <v>50</v>
      </c>
      <c r="V40" s="18">
        <v>0</v>
      </c>
      <c r="W40" s="18">
        <v>180.78045000000003</v>
      </c>
      <c r="X40" s="16" t="s">
        <v>55</v>
      </c>
      <c r="Y40" s="18">
        <v>28.924900000000001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x14ac:dyDescent="0.25">
      <c r="A41" s="16" t="s">
        <v>138</v>
      </c>
      <c r="B41" s="17" t="s">
        <v>132</v>
      </c>
      <c r="C41" s="16" t="s">
        <v>47</v>
      </c>
      <c r="D41" s="16" t="s">
        <v>48</v>
      </c>
      <c r="E41" s="16" t="s">
        <v>49</v>
      </c>
      <c r="F41" s="16" t="s">
        <v>335</v>
      </c>
      <c r="G41" s="16" t="s">
        <v>51</v>
      </c>
      <c r="H41" s="16" t="s">
        <v>141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142</v>
      </c>
      <c r="P41" s="16" t="s">
        <v>143</v>
      </c>
      <c r="Q41" s="18">
        <f t="shared" si="1"/>
        <v>8.64</v>
      </c>
      <c r="R41" s="18">
        <v>0</v>
      </c>
      <c r="S41" s="18">
        <v>8.64</v>
      </c>
      <c r="T41" s="18">
        <v>0</v>
      </c>
      <c r="U41" s="16" t="s">
        <v>50</v>
      </c>
      <c r="V41" s="18">
        <v>0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x14ac:dyDescent="0.25">
      <c r="A42" s="16" t="s">
        <v>140</v>
      </c>
      <c r="B42" s="17" t="s">
        <v>132</v>
      </c>
      <c r="C42" s="16" t="s">
        <v>47</v>
      </c>
      <c r="D42" s="16" t="s">
        <v>48</v>
      </c>
      <c r="E42" s="16" t="s">
        <v>49</v>
      </c>
      <c r="F42" s="16" t="s">
        <v>335</v>
      </c>
      <c r="G42" s="16" t="s">
        <v>51</v>
      </c>
      <c r="H42" s="16" t="s">
        <v>145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 t="shared" si="1"/>
        <v>2684.5688460000006</v>
      </c>
      <c r="R42" s="18">
        <v>0</v>
      </c>
      <c r="S42" s="18">
        <v>2150.5642500000008</v>
      </c>
      <c r="T42" s="18">
        <v>0</v>
      </c>
      <c r="U42" s="16" t="s">
        <v>50</v>
      </c>
      <c r="V42" s="18">
        <v>0</v>
      </c>
      <c r="W42" s="18">
        <v>460.34879999999993</v>
      </c>
      <c r="X42" s="16" t="s">
        <v>55</v>
      </c>
      <c r="Y42" s="18">
        <v>73.655795999999981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23" customFormat="1" x14ac:dyDescent="0.25">
      <c r="A43" s="16" t="s">
        <v>144</v>
      </c>
      <c r="B43" s="21" t="s">
        <v>132</v>
      </c>
      <c r="C43" s="20" t="s">
        <v>47</v>
      </c>
      <c r="D43" s="20" t="s">
        <v>75</v>
      </c>
      <c r="E43" s="20" t="s">
        <v>76</v>
      </c>
      <c r="F43" s="20" t="s">
        <v>348</v>
      </c>
      <c r="G43" s="20" t="s">
        <v>51</v>
      </c>
      <c r="H43" s="20" t="s">
        <v>147</v>
      </c>
      <c r="I43" s="22" t="s">
        <v>53</v>
      </c>
      <c r="J43" s="22" t="s">
        <v>53</v>
      </c>
      <c r="K43" s="22" t="s">
        <v>53</v>
      </c>
      <c r="L43" s="22" t="s">
        <v>53</v>
      </c>
      <c r="M43" s="22">
        <v>0</v>
      </c>
      <c r="N43" s="20" t="s">
        <v>53</v>
      </c>
      <c r="O43" s="20" t="s">
        <v>54</v>
      </c>
      <c r="P43" s="20" t="s">
        <v>53</v>
      </c>
      <c r="Q43" s="22">
        <f t="shared" si="1"/>
        <v>1976.8156180000005</v>
      </c>
      <c r="R43" s="22">
        <v>0</v>
      </c>
      <c r="S43" s="22">
        <v>1431.2380500000006</v>
      </c>
      <c r="T43" s="22">
        <v>0</v>
      </c>
      <c r="U43" s="20" t="s">
        <v>50</v>
      </c>
      <c r="V43" s="22">
        <v>0</v>
      </c>
      <c r="W43" s="22">
        <v>470.32549999999992</v>
      </c>
      <c r="X43" s="20" t="s">
        <v>55</v>
      </c>
      <c r="Y43" s="22">
        <v>75.252068000000008</v>
      </c>
      <c r="Z43" s="22">
        <v>0</v>
      </c>
      <c r="AA43" s="20" t="s">
        <v>50</v>
      </c>
      <c r="AB43" s="22">
        <v>0</v>
      </c>
      <c r="AC43" s="22">
        <v>0</v>
      </c>
      <c r="AD43" s="20" t="s">
        <v>50</v>
      </c>
      <c r="AE43" s="22">
        <v>0</v>
      </c>
      <c r="AF43" s="20">
        <v>0</v>
      </c>
      <c r="AG43" s="20" t="s">
        <v>50</v>
      </c>
      <c r="AH43" s="22">
        <v>0</v>
      </c>
      <c r="AI43" s="22">
        <v>0</v>
      </c>
      <c r="AJ43" s="20" t="s">
        <v>50</v>
      </c>
      <c r="AK43" s="22">
        <v>0</v>
      </c>
      <c r="AL43" s="22">
        <v>0</v>
      </c>
      <c r="AM43" s="21" t="s">
        <v>53</v>
      </c>
      <c r="AN43" s="20" t="s">
        <v>53</v>
      </c>
      <c r="AO43" s="21" t="s">
        <v>53</v>
      </c>
      <c r="AP43" s="20" t="s">
        <v>53</v>
      </c>
    </row>
    <row r="44" spans="1:42" s="23" customFormat="1" x14ac:dyDescent="0.25">
      <c r="A44" s="16" t="s">
        <v>146</v>
      </c>
      <c r="B44" s="21" t="s">
        <v>132</v>
      </c>
      <c r="C44" s="20" t="s">
        <v>47</v>
      </c>
      <c r="D44" s="20" t="s">
        <v>75</v>
      </c>
      <c r="E44" s="20" t="s">
        <v>76</v>
      </c>
      <c r="F44" s="20" t="s">
        <v>348</v>
      </c>
      <c r="G44" s="20" t="s">
        <v>51</v>
      </c>
      <c r="H44" s="20" t="s">
        <v>149</v>
      </c>
      <c r="I44" s="22" t="s">
        <v>53</v>
      </c>
      <c r="J44" s="22" t="s">
        <v>53</v>
      </c>
      <c r="K44" s="22" t="s">
        <v>53</v>
      </c>
      <c r="L44" s="22" t="s">
        <v>53</v>
      </c>
      <c r="M44" s="22">
        <v>0</v>
      </c>
      <c r="N44" s="20" t="s">
        <v>53</v>
      </c>
      <c r="O44" s="20" t="s">
        <v>150</v>
      </c>
      <c r="P44" s="20" t="s">
        <v>151</v>
      </c>
      <c r="Q44" s="22">
        <f t="shared" si="1"/>
        <v>15.33</v>
      </c>
      <c r="R44" s="22">
        <v>0</v>
      </c>
      <c r="S44" s="22">
        <v>15.33</v>
      </c>
      <c r="T44" s="22">
        <v>0</v>
      </c>
      <c r="U44" s="20" t="s">
        <v>50</v>
      </c>
      <c r="V44" s="22">
        <v>0</v>
      </c>
      <c r="W44" s="22">
        <v>0</v>
      </c>
      <c r="X44" s="20" t="s">
        <v>50</v>
      </c>
      <c r="Y44" s="22">
        <v>0</v>
      </c>
      <c r="Z44" s="22">
        <v>0</v>
      </c>
      <c r="AA44" s="20" t="s">
        <v>50</v>
      </c>
      <c r="AB44" s="22">
        <v>0</v>
      </c>
      <c r="AC44" s="22">
        <v>0</v>
      </c>
      <c r="AD44" s="20" t="s">
        <v>50</v>
      </c>
      <c r="AE44" s="22">
        <v>0</v>
      </c>
      <c r="AF44" s="20">
        <v>0</v>
      </c>
      <c r="AG44" s="20" t="s">
        <v>50</v>
      </c>
      <c r="AH44" s="22">
        <v>0</v>
      </c>
      <c r="AI44" s="22">
        <v>0</v>
      </c>
      <c r="AJ44" s="20" t="s">
        <v>50</v>
      </c>
      <c r="AK44" s="22">
        <v>0</v>
      </c>
      <c r="AL44" s="22">
        <v>0</v>
      </c>
      <c r="AM44" s="21" t="s">
        <v>53</v>
      </c>
      <c r="AN44" s="20" t="s">
        <v>53</v>
      </c>
      <c r="AO44" s="21" t="s">
        <v>53</v>
      </c>
      <c r="AP44" s="20" t="s">
        <v>53</v>
      </c>
    </row>
    <row r="45" spans="1:42" s="23" customFormat="1" x14ac:dyDescent="0.25">
      <c r="A45" s="16" t="s">
        <v>148</v>
      </c>
      <c r="B45" s="21" t="s">
        <v>132</v>
      </c>
      <c r="C45" s="20" t="s">
        <v>47</v>
      </c>
      <c r="D45" s="20" t="s">
        <v>75</v>
      </c>
      <c r="E45" s="20" t="s">
        <v>76</v>
      </c>
      <c r="F45" s="20" t="s">
        <v>348</v>
      </c>
      <c r="G45" s="20" t="s">
        <v>51</v>
      </c>
      <c r="H45" s="20" t="s">
        <v>153</v>
      </c>
      <c r="I45" s="22" t="s">
        <v>53</v>
      </c>
      <c r="J45" s="22" t="s">
        <v>53</v>
      </c>
      <c r="K45" s="22" t="s">
        <v>53</v>
      </c>
      <c r="L45" s="22" t="s">
        <v>53</v>
      </c>
      <c r="M45" s="22">
        <v>0</v>
      </c>
      <c r="N45" s="20" t="s">
        <v>53</v>
      </c>
      <c r="O45" s="20" t="s">
        <v>150</v>
      </c>
      <c r="P45" s="20" t="s">
        <v>151</v>
      </c>
      <c r="Q45" s="22">
        <f t="shared" si="1"/>
        <v>6.52</v>
      </c>
      <c r="R45" s="22">
        <v>0</v>
      </c>
      <c r="S45" s="22">
        <v>6.52</v>
      </c>
      <c r="T45" s="22">
        <v>0</v>
      </c>
      <c r="U45" s="20" t="s">
        <v>50</v>
      </c>
      <c r="V45" s="22">
        <v>0</v>
      </c>
      <c r="W45" s="22">
        <v>0</v>
      </c>
      <c r="X45" s="20" t="s">
        <v>50</v>
      </c>
      <c r="Y45" s="22">
        <v>0</v>
      </c>
      <c r="Z45" s="22">
        <v>0</v>
      </c>
      <c r="AA45" s="20" t="s">
        <v>50</v>
      </c>
      <c r="AB45" s="22">
        <v>0</v>
      </c>
      <c r="AC45" s="22">
        <v>0</v>
      </c>
      <c r="AD45" s="20" t="s">
        <v>50</v>
      </c>
      <c r="AE45" s="22">
        <v>0</v>
      </c>
      <c r="AF45" s="20">
        <v>0</v>
      </c>
      <c r="AG45" s="20" t="s">
        <v>50</v>
      </c>
      <c r="AH45" s="22">
        <v>0</v>
      </c>
      <c r="AI45" s="22">
        <v>0</v>
      </c>
      <c r="AJ45" s="20" t="s">
        <v>50</v>
      </c>
      <c r="AK45" s="22">
        <v>0</v>
      </c>
      <c r="AL45" s="22">
        <v>0</v>
      </c>
      <c r="AM45" s="21" t="s">
        <v>53</v>
      </c>
      <c r="AN45" s="20" t="s">
        <v>53</v>
      </c>
      <c r="AO45" s="21" t="s">
        <v>53</v>
      </c>
      <c r="AP45" s="20" t="s">
        <v>53</v>
      </c>
    </row>
    <row r="46" spans="1:42" s="23" customFormat="1" x14ac:dyDescent="0.25">
      <c r="A46" s="16" t="s">
        <v>152</v>
      </c>
      <c r="B46" s="21" t="s">
        <v>132</v>
      </c>
      <c r="C46" s="20" t="s">
        <v>47</v>
      </c>
      <c r="D46" s="20" t="s">
        <v>75</v>
      </c>
      <c r="E46" s="20" t="s">
        <v>76</v>
      </c>
      <c r="F46" s="20" t="s">
        <v>348</v>
      </c>
      <c r="G46" s="20" t="s">
        <v>51</v>
      </c>
      <c r="H46" s="20" t="s">
        <v>155</v>
      </c>
      <c r="I46" s="22" t="s">
        <v>53</v>
      </c>
      <c r="J46" s="22" t="s">
        <v>53</v>
      </c>
      <c r="K46" s="22" t="s">
        <v>53</v>
      </c>
      <c r="L46" s="22" t="s">
        <v>53</v>
      </c>
      <c r="M46" s="22">
        <v>0</v>
      </c>
      <c r="N46" s="20" t="s">
        <v>53</v>
      </c>
      <c r="O46" s="20" t="s">
        <v>54</v>
      </c>
      <c r="P46" s="20" t="s">
        <v>53</v>
      </c>
      <c r="Q46" s="22">
        <f t="shared" si="1"/>
        <v>212.94334999999998</v>
      </c>
      <c r="R46" s="22">
        <v>0</v>
      </c>
      <c r="S46" s="22">
        <v>194.80095</v>
      </c>
      <c r="T46" s="22">
        <v>0</v>
      </c>
      <c r="U46" s="20" t="s">
        <v>50</v>
      </c>
      <c r="V46" s="22">
        <v>0</v>
      </c>
      <c r="W46" s="22">
        <v>15.64</v>
      </c>
      <c r="X46" s="20" t="s">
        <v>55</v>
      </c>
      <c r="Y46" s="22">
        <v>2.5023999999999997</v>
      </c>
      <c r="Z46" s="22">
        <v>0</v>
      </c>
      <c r="AA46" s="20" t="s">
        <v>50</v>
      </c>
      <c r="AB46" s="22">
        <v>0</v>
      </c>
      <c r="AC46" s="22">
        <v>0</v>
      </c>
      <c r="AD46" s="20" t="s">
        <v>50</v>
      </c>
      <c r="AE46" s="22">
        <v>0</v>
      </c>
      <c r="AF46" s="20">
        <v>0</v>
      </c>
      <c r="AG46" s="20" t="s">
        <v>50</v>
      </c>
      <c r="AH46" s="22">
        <v>0</v>
      </c>
      <c r="AI46" s="22">
        <v>0</v>
      </c>
      <c r="AJ46" s="20" t="s">
        <v>50</v>
      </c>
      <c r="AK46" s="22">
        <v>0</v>
      </c>
      <c r="AL46" s="22">
        <v>0</v>
      </c>
      <c r="AM46" s="21" t="s">
        <v>53</v>
      </c>
      <c r="AN46" s="20" t="s">
        <v>53</v>
      </c>
      <c r="AO46" s="21" t="s">
        <v>53</v>
      </c>
      <c r="AP46" s="20" t="s">
        <v>53</v>
      </c>
    </row>
    <row r="47" spans="1:42" s="23" customFormat="1" x14ac:dyDescent="0.25">
      <c r="A47" s="16" t="s">
        <v>154</v>
      </c>
      <c r="B47" s="21" t="s">
        <v>132</v>
      </c>
      <c r="C47" s="20" t="s">
        <v>47</v>
      </c>
      <c r="D47" s="20" t="s">
        <v>85</v>
      </c>
      <c r="E47" s="20" t="s">
        <v>86</v>
      </c>
      <c r="F47" s="20" t="s">
        <v>359</v>
      </c>
      <c r="G47" s="20" t="s">
        <v>51</v>
      </c>
      <c r="H47" s="20" t="s">
        <v>157</v>
      </c>
      <c r="I47" s="22" t="s">
        <v>53</v>
      </c>
      <c r="J47" s="22" t="s">
        <v>53</v>
      </c>
      <c r="K47" s="22" t="s">
        <v>53</v>
      </c>
      <c r="L47" s="22" t="s">
        <v>53</v>
      </c>
      <c r="M47" s="22">
        <v>0</v>
      </c>
      <c r="N47" s="20" t="s">
        <v>53</v>
      </c>
      <c r="O47" s="20" t="s">
        <v>54</v>
      </c>
      <c r="P47" s="20" t="s">
        <v>53</v>
      </c>
      <c r="Q47" s="22">
        <f t="shared" si="1"/>
        <v>1340.2574500000003</v>
      </c>
      <c r="R47" s="22">
        <v>0</v>
      </c>
      <c r="S47" s="22">
        <v>1027.8813500000003</v>
      </c>
      <c r="T47" s="22">
        <v>0</v>
      </c>
      <c r="U47" s="20" t="s">
        <v>50</v>
      </c>
      <c r="V47" s="22">
        <v>0</v>
      </c>
      <c r="W47" s="22">
        <v>269.28980000000007</v>
      </c>
      <c r="X47" s="20" t="s">
        <v>50</v>
      </c>
      <c r="Y47" s="22">
        <v>43.086300000000001</v>
      </c>
      <c r="Z47" s="22">
        <v>0</v>
      </c>
      <c r="AA47" s="20" t="s">
        <v>50</v>
      </c>
      <c r="AB47" s="22">
        <v>0</v>
      </c>
      <c r="AC47" s="22">
        <v>0</v>
      </c>
      <c r="AD47" s="20" t="s">
        <v>50</v>
      </c>
      <c r="AE47" s="22">
        <v>0</v>
      </c>
      <c r="AF47" s="20">
        <v>0</v>
      </c>
      <c r="AG47" s="20" t="s">
        <v>50</v>
      </c>
      <c r="AH47" s="22">
        <v>0</v>
      </c>
      <c r="AI47" s="22">
        <v>0</v>
      </c>
      <c r="AJ47" s="20" t="s">
        <v>50</v>
      </c>
      <c r="AK47" s="22">
        <v>0</v>
      </c>
      <c r="AL47" s="22">
        <v>0</v>
      </c>
      <c r="AM47" s="21" t="s">
        <v>53</v>
      </c>
      <c r="AN47" s="20" t="s">
        <v>53</v>
      </c>
      <c r="AO47" s="21" t="s">
        <v>53</v>
      </c>
      <c r="AP47" s="20" t="s">
        <v>53</v>
      </c>
    </row>
    <row r="48" spans="1:42" s="23" customFormat="1" x14ac:dyDescent="0.25">
      <c r="A48" s="16" t="s">
        <v>156</v>
      </c>
      <c r="B48" s="21" t="s">
        <v>132</v>
      </c>
      <c r="C48" s="20" t="s">
        <v>47</v>
      </c>
      <c r="D48" s="20" t="s">
        <v>89</v>
      </c>
      <c r="E48" s="20" t="s">
        <v>90</v>
      </c>
      <c r="F48" s="20" t="s">
        <v>374</v>
      </c>
      <c r="G48" s="20" t="s">
        <v>51</v>
      </c>
      <c r="H48" s="20" t="s">
        <v>159</v>
      </c>
      <c r="I48" s="22" t="s">
        <v>53</v>
      </c>
      <c r="J48" s="22" t="s">
        <v>53</v>
      </c>
      <c r="K48" s="22" t="s">
        <v>53</v>
      </c>
      <c r="L48" s="22" t="s">
        <v>53</v>
      </c>
      <c r="M48" s="22">
        <v>0</v>
      </c>
      <c r="N48" s="20" t="s">
        <v>53</v>
      </c>
      <c r="O48" s="20" t="s">
        <v>54</v>
      </c>
      <c r="P48" s="20" t="s">
        <v>53</v>
      </c>
      <c r="Q48" s="22">
        <f t="shared" si="1"/>
        <v>2766.0847499999995</v>
      </c>
      <c r="R48" s="22">
        <v>0</v>
      </c>
      <c r="S48" s="22">
        <v>2278.5292999999997</v>
      </c>
      <c r="T48" s="22">
        <v>0</v>
      </c>
      <c r="U48" s="20" t="s">
        <v>50</v>
      </c>
      <c r="V48" s="22">
        <v>0</v>
      </c>
      <c r="W48" s="22">
        <v>420.30644999999998</v>
      </c>
      <c r="X48" s="20" t="s">
        <v>55</v>
      </c>
      <c r="Y48" s="22">
        <v>67.249000000000009</v>
      </c>
      <c r="Z48" s="22">
        <v>0</v>
      </c>
      <c r="AA48" s="20" t="s">
        <v>50</v>
      </c>
      <c r="AB48" s="22">
        <v>0</v>
      </c>
      <c r="AC48" s="22">
        <v>0</v>
      </c>
      <c r="AD48" s="20" t="s">
        <v>50</v>
      </c>
      <c r="AE48" s="22">
        <v>0</v>
      </c>
      <c r="AF48" s="20">
        <v>0</v>
      </c>
      <c r="AG48" s="20" t="s">
        <v>50</v>
      </c>
      <c r="AH48" s="22">
        <v>0</v>
      </c>
      <c r="AI48" s="22">
        <v>0</v>
      </c>
      <c r="AJ48" s="20" t="s">
        <v>50</v>
      </c>
      <c r="AK48" s="22">
        <v>0</v>
      </c>
      <c r="AL48" s="22">
        <v>0</v>
      </c>
      <c r="AM48" s="21" t="s">
        <v>53</v>
      </c>
      <c r="AN48" s="20" t="s">
        <v>53</v>
      </c>
      <c r="AO48" s="21" t="s">
        <v>53</v>
      </c>
      <c r="AP48" s="20" t="s">
        <v>53</v>
      </c>
    </row>
    <row r="49" spans="1:42" customFormat="1" x14ac:dyDescent="0.25">
      <c r="A49" s="16" t="s">
        <v>158</v>
      </c>
      <c r="B49" s="2" t="s">
        <v>132</v>
      </c>
      <c r="C49" s="1" t="s">
        <v>47</v>
      </c>
      <c r="D49" s="1" t="s">
        <v>112</v>
      </c>
      <c r="E49" s="1" t="s">
        <v>113</v>
      </c>
      <c r="F49" s="1" t="s">
        <v>389</v>
      </c>
      <c r="G49" s="1" t="s">
        <v>51</v>
      </c>
      <c r="H49" s="1" t="s">
        <v>161</v>
      </c>
      <c r="I49" s="3" t="s">
        <v>53</v>
      </c>
      <c r="J49" s="3" t="s">
        <v>53</v>
      </c>
      <c r="K49" s="3" t="s">
        <v>53</v>
      </c>
      <c r="L49" s="3" t="s">
        <v>53</v>
      </c>
      <c r="M49" s="3">
        <v>0</v>
      </c>
      <c r="N49" s="1" t="s">
        <v>53</v>
      </c>
      <c r="O49" s="1" t="s">
        <v>54</v>
      </c>
      <c r="P49" s="1" t="s">
        <v>53</v>
      </c>
      <c r="Q49" s="3">
        <f t="shared" si="1"/>
        <v>2929.5125999999991</v>
      </c>
      <c r="R49" s="3">
        <v>0</v>
      </c>
      <c r="S49" s="3">
        <v>2409.5953999999988</v>
      </c>
      <c r="T49" s="3">
        <v>0</v>
      </c>
      <c r="U49" s="1" t="s">
        <v>50</v>
      </c>
      <c r="V49" s="3">
        <v>0</v>
      </c>
      <c r="W49" s="3">
        <v>448.20440000000008</v>
      </c>
      <c r="X49" s="1" t="s">
        <v>55</v>
      </c>
      <c r="Y49" s="3">
        <v>71.712800000000016</v>
      </c>
      <c r="Z49" s="3">
        <v>0</v>
      </c>
      <c r="AA49" s="1" t="s">
        <v>50</v>
      </c>
      <c r="AB49" s="3">
        <v>0</v>
      </c>
      <c r="AC49" s="3">
        <v>0</v>
      </c>
      <c r="AD49" s="1" t="s">
        <v>50</v>
      </c>
      <c r="AE49" s="3">
        <v>0</v>
      </c>
      <c r="AF49" s="1">
        <v>0</v>
      </c>
      <c r="AG49" s="1" t="s">
        <v>50</v>
      </c>
      <c r="AH49" s="3">
        <v>0</v>
      </c>
      <c r="AI49" s="3">
        <v>0</v>
      </c>
      <c r="AJ49" s="1" t="s">
        <v>50</v>
      </c>
      <c r="AK49" s="3">
        <v>0</v>
      </c>
      <c r="AL49" s="3">
        <v>0</v>
      </c>
      <c r="AM49" s="2" t="s">
        <v>53</v>
      </c>
      <c r="AN49" s="1" t="s">
        <v>53</v>
      </c>
      <c r="AO49" s="2" t="s">
        <v>53</v>
      </c>
      <c r="AP49" s="1" t="s">
        <v>53</v>
      </c>
    </row>
    <row r="50" spans="1:42" x14ac:dyDescent="0.25">
      <c r="A50" s="16" t="s">
        <v>160</v>
      </c>
      <c r="B50" s="17" t="s">
        <v>163</v>
      </c>
      <c r="C50" s="16" t="s">
        <v>47</v>
      </c>
      <c r="D50" s="16" t="s">
        <v>48</v>
      </c>
      <c r="E50" s="16" t="s">
        <v>49</v>
      </c>
      <c r="F50" s="16" t="s">
        <v>336</v>
      </c>
      <c r="G50" s="16" t="s">
        <v>51</v>
      </c>
      <c r="H50" s="16" t="s">
        <v>166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1"/>
        <v>680.28639999999984</v>
      </c>
      <c r="R50" s="18">
        <v>0</v>
      </c>
      <c r="S50" s="18">
        <v>499.46849999999984</v>
      </c>
      <c r="T50" s="18">
        <v>0</v>
      </c>
      <c r="U50" s="16" t="s">
        <v>50</v>
      </c>
      <c r="V50" s="18">
        <v>0</v>
      </c>
      <c r="W50" s="18">
        <v>155.87750000000003</v>
      </c>
      <c r="X50" s="16" t="s">
        <v>50</v>
      </c>
      <c r="Y50" s="18">
        <v>24.940399999999997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x14ac:dyDescent="0.25">
      <c r="A51" s="16" t="s">
        <v>162</v>
      </c>
      <c r="B51" s="17" t="s">
        <v>163</v>
      </c>
      <c r="C51" s="16" t="s">
        <v>47</v>
      </c>
      <c r="D51" s="16" t="s">
        <v>48</v>
      </c>
      <c r="E51" s="16" t="s">
        <v>49</v>
      </c>
      <c r="F51" s="16" t="s">
        <v>336</v>
      </c>
      <c r="G51" s="16" t="s">
        <v>51</v>
      </c>
      <c r="H51" s="16" t="s">
        <v>168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169</v>
      </c>
      <c r="P51" s="16" t="s">
        <v>170</v>
      </c>
      <c r="Q51" s="18">
        <f t="shared" si="1"/>
        <v>16.38</v>
      </c>
      <c r="R51" s="18">
        <v>0</v>
      </c>
      <c r="S51" s="18">
        <v>16.38</v>
      </c>
      <c r="T51" s="18">
        <v>0</v>
      </c>
      <c r="U51" s="16" t="s">
        <v>50</v>
      </c>
      <c r="V51" s="18">
        <v>0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23" customFormat="1" x14ac:dyDescent="0.25">
      <c r="A52" s="16" t="s">
        <v>164</v>
      </c>
      <c r="B52" s="21" t="s">
        <v>163</v>
      </c>
      <c r="C52" s="20" t="s">
        <v>47</v>
      </c>
      <c r="D52" s="20" t="s">
        <v>75</v>
      </c>
      <c r="E52" s="20" t="s">
        <v>76</v>
      </c>
      <c r="F52" s="20" t="s">
        <v>349</v>
      </c>
      <c r="G52" s="20" t="s">
        <v>51</v>
      </c>
      <c r="H52" s="20" t="s">
        <v>172</v>
      </c>
      <c r="I52" s="22" t="s">
        <v>53</v>
      </c>
      <c r="J52" s="22" t="s">
        <v>53</v>
      </c>
      <c r="K52" s="22" t="s">
        <v>53</v>
      </c>
      <c r="L52" s="22" t="s">
        <v>53</v>
      </c>
      <c r="M52" s="22">
        <v>0</v>
      </c>
      <c r="N52" s="20" t="s">
        <v>53</v>
      </c>
      <c r="O52" s="20" t="s">
        <v>54</v>
      </c>
      <c r="P52" s="20" t="s">
        <v>53</v>
      </c>
      <c r="Q52" s="22">
        <f t="shared" si="1"/>
        <v>3513.1314500000003</v>
      </c>
      <c r="R52" s="22">
        <v>0</v>
      </c>
      <c r="S52" s="22">
        <v>2426.4931000000006</v>
      </c>
      <c r="T52" s="22">
        <v>0</v>
      </c>
      <c r="U52" s="20" t="s">
        <v>50</v>
      </c>
      <c r="V52" s="22">
        <v>0</v>
      </c>
      <c r="W52" s="22">
        <v>936.75724999999989</v>
      </c>
      <c r="X52" s="20" t="s">
        <v>50</v>
      </c>
      <c r="Y52" s="22">
        <v>149.88110000000009</v>
      </c>
      <c r="Z52" s="22">
        <v>0</v>
      </c>
      <c r="AA52" s="20" t="s">
        <v>50</v>
      </c>
      <c r="AB52" s="22">
        <v>0</v>
      </c>
      <c r="AC52" s="22">
        <v>0</v>
      </c>
      <c r="AD52" s="20" t="s">
        <v>50</v>
      </c>
      <c r="AE52" s="22">
        <v>0</v>
      </c>
      <c r="AF52" s="20">
        <v>0</v>
      </c>
      <c r="AG52" s="20" t="s">
        <v>50</v>
      </c>
      <c r="AH52" s="22">
        <v>0</v>
      </c>
      <c r="AI52" s="22">
        <v>0</v>
      </c>
      <c r="AJ52" s="20" t="s">
        <v>50</v>
      </c>
      <c r="AK52" s="22">
        <v>0</v>
      </c>
      <c r="AL52" s="22">
        <v>0</v>
      </c>
      <c r="AM52" s="21" t="s">
        <v>53</v>
      </c>
      <c r="AN52" s="20" t="s">
        <v>53</v>
      </c>
      <c r="AO52" s="21" t="s">
        <v>53</v>
      </c>
      <c r="AP52" s="20" t="s">
        <v>53</v>
      </c>
    </row>
    <row r="53" spans="1:42" s="23" customFormat="1" x14ac:dyDescent="0.25">
      <c r="A53" s="16" t="s">
        <v>165</v>
      </c>
      <c r="B53" s="21" t="s">
        <v>163</v>
      </c>
      <c r="C53" s="20" t="s">
        <v>47</v>
      </c>
      <c r="D53" s="20" t="s">
        <v>85</v>
      </c>
      <c r="E53" s="20" t="s">
        <v>86</v>
      </c>
      <c r="F53" s="20" t="s">
        <v>360</v>
      </c>
      <c r="G53" s="20" t="s">
        <v>51</v>
      </c>
      <c r="H53" s="20" t="s">
        <v>174</v>
      </c>
      <c r="I53" s="22" t="s">
        <v>53</v>
      </c>
      <c r="J53" s="22" t="s">
        <v>53</v>
      </c>
      <c r="K53" s="22" t="s">
        <v>53</v>
      </c>
      <c r="L53" s="22" t="s">
        <v>53</v>
      </c>
      <c r="M53" s="22">
        <v>0</v>
      </c>
      <c r="N53" s="20" t="s">
        <v>53</v>
      </c>
      <c r="O53" s="20" t="s">
        <v>54</v>
      </c>
      <c r="P53" s="20" t="s">
        <v>53</v>
      </c>
      <c r="Q53" s="22">
        <f t="shared" si="1"/>
        <v>2309.4287999999997</v>
      </c>
      <c r="R53" s="22">
        <v>0</v>
      </c>
      <c r="S53" s="22">
        <v>1582.1013499999997</v>
      </c>
      <c r="T53" s="22">
        <v>0</v>
      </c>
      <c r="U53" s="20" t="s">
        <v>50</v>
      </c>
      <c r="V53" s="22">
        <v>0</v>
      </c>
      <c r="W53" s="22">
        <v>627.00645000000009</v>
      </c>
      <c r="X53" s="20" t="s">
        <v>50</v>
      </c>
      <c r="Y53" s="22">
        <v>100.321</v>
      </c>
      <c r="Z53" s="22">
        <v>0</v>
      </c>
      <c r="AA53" s="20" t="s">
        <v>50</v>
      </c>
      <c r="AB53" s="22">
        <v>0</v>
      </c>
      <c r="AC53" s="22">
        <v>0</v>
      </c>
      <c r="AD53" s="20" t="s">
        <v>50</v>
      </c>
      <c r="AE53" s="22">
        <v>0</v>
      </c>
      <c r="AF53" s="20">
        <v>0</v>
      </c>
      <c r="AG53" s="20" t="s">
        <v>50</v>
      </c>
      <c r="AH53" s="22">
        <v>0</v>
      </c>
      <c r="AI53" s="22">
        <v>0</v>
      </c>
      <c r="AJ53" s="20" t="s">
        <v>50</v>
      </c>
      <c r="AK53" s="22">
        <v>0</v>
      </c>
      <c r="AL53" s="22">
        <v>0</v>
      </c>
      <c r="AM53" s="21" t="s">
        <v>53</v>
      </c>
      <c r="AN53" s="20" t="s">
        <v>53</v>
      </c>
      <c r="AO53" s="21" t="s">
        <v>53</v>
      </c>
      <c r="AP53" s="20" t="s">
        <v>53</v>
      </c>
    </row>
    <row r="54" spans="1:42" s="23" customFormat="1" x14ac:dyDescent="0.25">
      <c r="A54" s="16" t="s">
        <v>167</v>
      </c>
      <c r="B54" s="21" t="s">
        <v>163</v>
      </c>
      <c r="C54" s="20" t="s">
        <v>47</v>
      </c>
      <c r="D54" s="20" t="s">
        <v>85</v>
      </c>
      <c r="E54" s="20" t="s">
        <v>86</v>
      </c>
      <c r="F54" s="20" t="s">
        <v>360</v>
      </c>
      <c r="G54" s="20" t="s">
        <v>176</v>
      </c>
      <c r="H54" s="20" t="s">
        <v>53</v>
      </c>
      <c r="I54" s="22" t="s">
        <v>177</v>
      </c>
      <c r="J54" s="22" t="s">
        <v>53</v>
      </c>
      <c r="K54" s="22" t="s">
        <v>178</v>
      </c>
      <c r="L54" s="22" t="s">
        <v>163</v>
      </c>
      <c r="M54" s="22">
        <v>18.46</v>
      </c>
      <c r="N54" s="20" t="s">
        <v>179</v>
      </c>
      <c r="O54" s="20" t="s">
        <v>180</v>
      </c>
      <c r="P54" s="20" t="s">
        <v>181</v>
      </c>
      <c r="Q54" s="22">
        <f t="shared" si="1"/>
        <v>-6.8904000000000005</v>
      </c>
      <c r="R54" s="22">
        <v>0</v>
      </c>
      <c r="S54" s="22">
        <v>0</v>
      </c>
      <c r="T54" s="22">
        <v>0</v>
      </c>
      <c r="U54" s="20" t="s">
        <v>50</v>
      </c>
      <c r="V54" s="22">
        <v>0</v>
      </c>
      <c r="W54" s="22">
        <v>-5.94</v>
      </c>
      <c r="X54" s="20" t="s">
        <v>55</v>
      </c>
      <c r="Y54" s="22">
        <v>-0.95040000000000002</v>
      </c>
      <c r="Z54" s="22">
        <v>0</v>
      </c>
      <c r="AA54" s="20" t="s">
        <v>50</v>
      </c>
      <c r="AB54" s="22">
        <v>0</v>
      </c>
      <c r="AC54" s="22">
        <v>0</v>
      </c>
      <c r="AD54" s="20" t="s">
        <v>50</v>
      </c>
      <c r="AE54" s="22">
        <v>0</v>
      </c>
      <c r="AF54" s="20">
        <v>0</v>
      </c>
      <c r="AG54" s="20" t="s">
        <v>50</v>
      </c>
      <c r="AH54" s="22">
        <v>0</v>
      </c>
      <c r="AI54" s="22">
        <v>0</v>
      </c>
      <c r="AJ54" s="20" t="s">
        <v>50</v>
      </c>
      <c r="AK54" s="22">
        <v>0</v>
      </c>
      <c r="AL54" s="22">
        <v>0</v>
      </c>
      <c r="AM54" s="21" t="s">
        <v>53</v>
      </c>
      <c r="AN54" s="20" t="s">
        <v>53</v>
      </c>
      <c r="AO54" s="21" t="s">
        <v>53</v>
      </c>
      <c r="AP54" s="20" t="s">
        <v>53</v>
      </c>
    </row>
    <row r="55" spans="1:42" s="23" customFormat="1" x14ac:dyDescent="0.25">
      <c r="A55" s="16" t="s">
        <v>171</v>
      </c>
      <c r="B55" s="21" t="s">
        <v>163</v>
      </c>
      <c r="C55" s="20" t="s">
        <v>47</v>
      </c>
      <c r="D55" s="20" t="s">
        <v>89</v>
      </c>
      <c r="E55" s="20" t="s">
        <v>90</v>
      </c>
      <c r="F55" s="20" t="s">
        <v>375</v>
      </c>
      <c r="G55" s="20" t="s">
        <v>51</v>
      </c>
      <c r="H55" s="20" t="s">
        <v>183</v>
      </c>
      <c r="I55" s="22" t="s">
        <v>53</v>
      </c>
      <c r="J55" s="22" t="s">
        <v>53</v>
      </c>
      <c r="K55" s="22" t="s">
        <v>53</v>
      </c>
      <c r="L55" s="22" t="s">
        <v>53</v>
      </c>
      <c r="M55" s="22">
        <v>0</v>
      </c>
      <c r="N55" s="20" t="s">
        <v>53</v>
      </c>
      <c r="O55" s="20" t="s">
        <v>54</v>
      </c>
      <c r="P55" s="20" t="s">
        <v>53</v>
      </c>
      <c r="Q55" s="22">
        <f t="shared" si="1"/>
        <v>915.30814999999996</v>
      </c>
      <c r="R55" s="22">
        <v>0</v>
      </c>
      <c r="S55" s="22">
        <v>743.80214999999998</v>
      </c>
      <c r="T55" s="22">
        <v>0</v>
      </c>
      <c r="U55" s="20" t="s">
        <v>50</v>
      </c>
      <c r="V55" s="22">
        <v>0</v>
      </c>
      <c r="W55" s="22">
        <v>147.85000000000002</v>
      </c>
      <c r="X55" s="20" t="s">
        <v>55</v>
      </c>
      <c r="Y55" s="22">
        <v>23.656000000000002</v>
      </c>
      <c r="Z55" s="22">
        <v>0</v>
      </c>
      <c r="AA55" s="20" t="s">
        <v>50</v>
      </c>
      <c r="AB55" s="22">
        <v>0</v>
      </c>
      <c r="AC55" s="22">
        <v>0</v>
      </c>
      <c r="AD55" s="20" t="s">
        <v>50</v>
      </c>
      <c r="AE55" s="22">
        <v>0</v>
      </c>
      <c r="AF55" s="20">
        <v>0</v>
      </c>
      <c r="AG55" s="20" t="s">
        <v>50</v>
      </c>
      <c r="AH55" s="22">
        <v>0</v>
      </c>
      <c r="AI55" s="22">
        <v>0</v>
      </c>
      <c r="AJ55" s="20" t="s">
        <v>50</v>
      </c>
      <c r="AK55" s="22">
        <v>0</v>
      </c>
      <c r="AL55" s="22">
        <v>0</v>
      </c>
      <c r="AM55" s="21" t="s">
        <v>53</v>
      </c>
      <c r="AN55" s="20" t="s">
        <v>53</v>
      </c>
      <c r="AO55" s="21" t="s">
        <v>53</v>
      </c>
      <c r="AP55" s="20" t="s">
        <v>53</v>
      </c>
    </row>
    <row r="56" spans="1:42" x14ac:dyDescent="0.25">
      <c r="A56" s="16" t="s">
        <v>173</v>
      </c>
      <c r="B56" s="24">
        <v>44613</v>
      </c>
      <c r="C56" s="1" t="s">
        <v>47</v>
      </c>
      <c r="D56" s="1" t="s">
        <v>112</v>
      </c>
      <c r="E56" s="1" t="s">
        <v>113</v>
      </c>
      <c r="F56" s="1" t="s">
        <v>390</v>
      </c>
      <c r="G56" s="1" t="s">
        <v>51</v>
      </c>
      <c r="H56" s="1" t="s">
        <v>391</v>
      </c>
      <c r="I56" s="3" t="s">
        <v>53</v>
      </c>
      <c r="J56" s="3" t="s">
        <v>53</v>
      </c>
      <c r="K56" s="3" t="s">
        <v>53</v>
      </c>
      <c r="L56" s="3" t="s">
        <v>53</v>
      </c>
      <c r="M56" s="3">
        <v>0</v>
      </c>
      <c r="N56" s="1" t="s">
        <v>53</v>
      </c>
      <c r="O56" s="1" t="s">
        <v>385</v>
      </c>
      <c r="P56" s="1" t="s">
        <v>53</v>
      </c>
      <c r="Q56" s="3">
        <f t="shared" si="1"/>
        <v>0</v>
      </c>
      <c r="R56" s="3">
        <v>0</v>
      </c>
      <c r="S56" s="3">
        <v>0</v>
      </c>
      <c r="T56" s="3">
        <v>0</v>
      </c>
      <c r="U56" s="1" t="s">
        <v>50</v>
      </c>
      <c r="V56" s="3">
        <v>0</v>
      </c>
      <c r="W56" s="3">
        <v>0</v>
      </c>
      <c r="X56" s="1" t="s">
        <v>50</v>
      </c>
      <c r="Y56" s="3">
        <v>0</v>
      </c>
      <c r="Z56" s="3">
        <v>0</v>
      </c>
      <c r="AA56" s="1" t="s">
        <v>50</v>
      </c>
      <c r="AB56" s="3">
        <v>0</v>
      </c>
      <c r="AC56" s="3">
        <v>0</v>
      </c>
      <c r="AD56" s="1" t="s">
        <v>50</v>
      </c>
      <c r="AE56" s="3">
        <v>0</v>
      </c>
      <c r="AF56" s="1">
        <v>0</v>
      </c>
      <c r="AG56" s="1" t="s">
        <v>50</v>
      </c>
      <c r="AH56" s="3">
        <v>0</v>
      </c>
      <c r="AI56" s="3">
        <v>0</v>
      </c>
      <c r="AJ56" s="1" t="s">
        <v>50</v>
      </c>
      <c r="AK56" s="3">
        <v>0</v>
      </c>
      <c r="AL56" s="3">
        <v>0</v>
      </c>
      <c r="AM56" s="2" t="s">
        <v>53</v>
      </c>
      <c r="AN56" s="1" t="s">
        <v>53</v>
      </c>
      <c r="AO56" s="2" t="s">
        <v>53</v>
      </c>
      <c r="AP56" s="1" t="s">
        <v>53</v>
      </c>
    </row>
    <row r="57" spans="1:42" s="23" customFormat="1" x14ac:dyDescent="0.25">
      <c r="A57" s="16" t="s">
        <v>175</v>
      </c>
      <c r="B57" s="17" t="s">
        <v>185</v>
      </c>
      <c r="C57" s="16" t="s">
        <v>47</v>
      </c>
      <c r="D57" s="16" t="s">
        <v>48</v>
      </c>
      <c r="E57" s="16" t="s">
        <v>49</v>
      </c>
      <c r="F57" s="16" t="s">
        <v>337</v>
      </c>
      <c r="G57" s="16" t="s">
        <v>51</v>
      </c>
      <c r="H57" s="16" t="s">
        <v>187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54</v>
      </c>
      <c r="P57" s="16" t="s">
        <v>53</v>
      </c>
      <c r="Q57" s="18">
        <f t="shared" si="1"/>
        <v>1395.6398000000002</v>
      </c>
      <c r="R57" s="18">
        <v>0</v>
      </c>
      <c r="S57" s="18">
        <v>942.96025000000031</v>
      </c>
      <c r="T57" s="18">
        <v>0</v>
      </c>
      <c r="U57" s="16" t="s">
        <v>50</v>
      </c>
      <c r="V57" s="18">
        <v>0</v>
      </c>
      <c r="W57" s="18">
        <v>390.24094999999994</v>
      </c>
      <c r="X57" s="16" t="s">
        <v>55</v>
      </c>
      <c r="Y57" s="18">
        <v>62.438599999999994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23" customFormat="1" x14ac:dyDescent="0.25">
      <c r="A58" s="16" t="s">
        <v>182</v>
      </c>
      <c r="B58" s="21" t="s">
        <v>185</v>
      </c>
      <c r="C58" s="20" t="s">
        <v>47</v>
      </c>
      <c r="D58" s="20" t="s">
        <v>75</v>
      </c>
      <c r="E58" s="20" t="s">
        <v>76</v>
      </c>
      <c r="F58" s="20" t="s">
        <v>350</v>
      </c>
      <c r="G58" s="20" t="s">
        <v>51</v>
      </c>
      <c r="H58" s="20" t="s">
        <v>189</v>
      </c>
      <c r="I58" s="22" t="s">
        <v>53</v>
      </c>
      <c r="J58" s="22" t="s">
        <v>53</v>
      </c>
      <c r="K58" s="22" t="s">
        <v>53</v>
      </c>
      <c r="L58" s="22" t="s">
        <v>53</v>
      </c>
      <c r="M58" s="22">
        <v>0</v>
      </c>
      <c r="N58" s="20" t="s">
        <v>53</v>
      </c>
      <c r="O58" s="20" t="s">
        <v>54</v>
      </c>
      <c r="P58" s="20" t="s">
        <v>53</v>
      </c>
      <c r="Q58" s="22">
        <f t="shared" si="1"/>
        <v>2540.5661179999997</v>
      </c>
      <c r="R58" s="22">
        <v>0</v>
      </c>
      <c r="S58" s="22">
        <v>1872.1922999999997</v>
      </c>
      <c r="T58" s="22">
        <v>0</v>
      </c>
      <c r="U58" s="20" t="s">
        <v>50</v>
      </c>
      <c r="V58" s="22">
        <v>0</v>
      </c>
      <c r="W58" s="22">
        <v>576.18435000000011</v>
      </c>
      <c r="X58" s="20" t="s">
        <v>55</v>
      </c>
      <c r="Y58" s="22">
        <v>92.189467999999991</v>
      </c>
      <c r="Z58" s="22">
        <v>0</v>
      </c>
      <c r="AA58" s="20" t="s">
        <v>50</v>
      </c>
      <c r="AB58" s="22">
        <v>0</v>
      </c>
      <c r="AC58" s="22">
        <v>0</v>
      </c>
      <c r="AD58" s="20" t="s">
        <v>50</v>
      </c>
      <c r="AE58" s="22">
        <v>0</v>
      </c>
      <c r="AF58" s="20">
        <v>0</v>
      </c>
      <c r="AG58" s="20" t="s">
        <v>50</v>
      </c>
      <c r="AH58" s="22">
        <v>0</v>
      </c>
      <c r="AI58" s="22">
        <v>0</v>
      </c>
      <c r="AJ58" s="20" t="s">
        <v>50</v>
      </c>
      <c r="AK58" s="22">
        <v>0</v>
      </c>
      <c r="AL58" s="22">
        <v>0</v>
      </c>
      <c r="AM58" s="21" t="s">
        <v>53</v>
      </c>
      <c r="AN58" s="20" t="s">
        <v>53</v>
      </c>
      <c r="AO58" s="21" t="s">
        <v>53</v>
      </c>
      <c r="AP58" s="20" t="s">
        <v>53</v>
      </c>
    </row>
    <row r="59" spans="1:42" s="23" customFormat="1" x14ac:dyDescent="0.25">
      <c r="A59" s="16" t="s">
        <v>184</v>
      </c>
      <c r="B59" s="21" t="s">
        <v>185</v>
      </c>
      <c r="C59" s="20" t="s">
        <v>47</v>
      </c>
      <c r="D59" s="20" t="s">
        <v>85</v>
      </c>
      <c r="E59" s="20" t="s">
        <v>86</v>
      </c>
      <c r="F59" s="20" t="s">
        <v>364</v>
      </c>
      <c r="G59" s="20" t="s">
        <v>51</v>
      </c>
      <c r="H59" s="20" t="s">
        <v>191</v>
      </c>
      <c r="I59" s="22" t="s">
        <v>53</v>
      </c>
      <c r="J59" s="22" t="s">
        <v>53</v>
      </c>
      <c r="K59" s="22" t="s">
        <v>53</v>
      </c>
      <c r="L59" s="22" t="s">
        <v>53</v>
      </c>
      <c r="M59" s="22">
        <v>0</v>
      </c>
      <c r="N59" s="20" t="s">
        <v>53</v>
      </c>
      <c r="O59" s="20" t="s">
        <v>54</v>
      </c>
      <c r="P59" s="20" t="s">
        <v>53</v>
      </c>
      <c r="Q59" s="22">
        <f t="shared" si="1"/>
        <v>216.16125</v>
      </c>
      <c r="R59" s="22">
        <v>0</v>
      </c>
      <c r="S59" s="22">
        <v>110.47365000000001</v>
      </c>
      <c r="T59" s="22">
        <v>0</v>
      </c>
      <c r="U59" s="20" t="s">
        <v>50</v>
      </c>
      <c r="V59" s="22">
        <v>0</v>
      </c>
      <c r="W59" s="22">
        <v>91.11</v>
      </c>
      <c r="X59" s="20" t="s">
        <v>50</v>
      </c>
      <c r="Y59" s="22">
        <v>14.5776</v>
      </c>
      <c r="Z59" s="22">
        <v>0</v>
      </c>
      <c r="AA59" s="20" t="s">
        <v>50</v>
      </c>
      <c r="AB59" s="22">
        <v>0</v>
      </c>
      <c r="AC59" s="22">
        <v>0</v>
      </c>
      <c r="AD59" s="20" t="s">
        <v>50</v>
      </c>
      <c r="AE59" s="22">
        <v>0</v>
      </c>
      <c r="AF59" s="20">
        <v>0</v>
      </c>
      <c r="AG59" s="20" t="s">
        <v>50</v>
      </c>
      <c r="AH59" s="22">
        <v>0</v>
      </c>
      <c r="AI59" s="22">
        <v>0</v>
      </c>
      <c r="AJ59" s="20" t="s">
        <v>50</v>
      </c>
      <c r="AK59" s="22">
        <v>0</v>
      </c>
      <c r="AL59" s="22">
        <v>0</v>
      </c>
      <c r="AM59" s="21" t="s">
        <v>53</v>
      </c>
      <c r="AN59" s="20" t="s">
        <v>53</v>
      </c>
      <c r="AO59" s="21" t="s">
        <v>53</v>
      </c>
      <c r="AP59" s="20" t="s">
        <v>53</v>
      </c>
    </row>
    <row r="60" spans="1:42" s="23" customFormat="1" x14ac:dyDescent="0.25">
      <c r="A60" s="16" t="s">
        <v>186</v>
      </c>
      <c r="B60" s="21" t="s">
        <v>185</v>
      </c>
      <c r="C60" s="20" t="s">
        <v>47</v>
      </c>
      <c r="D60" s="20" t="s">
        <v>85</v>
      </c>
      <c r="E60" s="20" t="s">
        <v>86</v>
      </c>
      <c r="F60" s="20" t="s">
        <v>364</v>
      </c>
      <c r="G60" s="20" t="s">
        <v>51</v>
      </c>
      <c r="H60" s="20" t="s">
        <v>193</v>
      </c>
      <c r="I60" s="22" t="s">
        <v>53</v>
      </c>
      <c r="J60" s="22" t="s">
        <v>53</v>
      </c>
      <c r="K60" s="22" t="s">
        <v>53</v>
      </c>
      <c r="L60" s="22" t="s">
        <v>53</v>
      </c>
      <c r="M60" s="22">
        <v>0</v>
      </c>
      <c r="N60" s="20" t="s">
        <v>53</v>
      </c>
      <c r="O60" s="20" t="s">
        <v>194</v>
      </c>
      <c r="P60" s="20" t="s">
        <v>195</v>
      </c>
      <c r="Q60" s="22">
        <f t="shared" si="1"/>
        <v>16.031199999999998</v>
      </c>
      <c r="R60" s="22">
        <v>0</v>
      </c>
      <c r="S60" s="22">
        <v>0</v>
      </c>
      <c r="T60" s="22">
        <v>13.82</v>
      </c>
      <c r="U60" s="20" t="s">
        <v>55</v>
      </c>
      <c r="V60" s="22">
        <v>2.2111999999999998</v>
      </c>
      <c r="W60" s="22">
        <v>0</v>
      </c>
      <c r="X60" s="20" t="s">
        <v>50</v>
      </c>
      <c r="Y60" s="22">
        <v>0</v>
      </c>
      <c r="Z60" s="22">
        <v>0</v>
      </c>
      <c r="AA60" s="20" t="s">
        <v>50</v>
      </c>
      <c r="AB60" s="22">
        <v>0</v>
      </c>
      <c r="AC60" s="22">
        <v>0</v>
      </c>
      <c r="AD60" s="20" t="s">
        <v>50</v>
      </c>
      <c r="AE60" s="22">
        <v>0</v>
      </c>
      <c r="AF60" s="20">
        <v>0</v>
      </c>
      <c r="AG60" s="20" t="s">
        <v>50</v>
      </c>
      <c r="AH60" s="22">
        <v>0</v>
      </c>
      <c r="AI60" s="22">
        <v>0</v>
      </c>
      <c r="AJ60" s="20" t="s">
        <v>50</v>
      </c>
      <c r="AK60" s="22">
        <v>0</v>
      </c>
      <c r="AL60" s="22">
        <v>0</v>
      </c>
      <c r="AM60" s="21" t="s">
        <v>53</v>
      </c>
      <c r="AN60" s="20" t="s">
        <v>53</v>
      </c>
      <c r="AO60" s="21" t="s">
        <v>53</v>
      </c>
      <c r="AP60" s="20" t="s">
        <v>53</v>
      </c>
    </row>
    <row r="61" spans="1:42" s="23" customFormat="1" x14ac:dyDescent="0.25">
      <c r="A61" s="16" t="s">
        <v>188</v>
      </c>
      <c r="B61" s="21" t="s">
        <v>185</v>
      </c>
      <c r="C61" s="20" t="s">
        <v>47</v>
      </c>
      <c r="D61" s="20" t="s">
        <v>85</v>
      </c>
      <c r="E61" s="20" t="s">
        <v>86</v>
      </c>
      <c r="F61" s="20" t="s">
        <v>364</v>
      </c>
      <c r="G61" s="20" t="s">
        <v>51</v>
      </c>
      <c r="H61" s="20" t="s">
        <v>197</v>
      </c>
      <c r="I61" s="22" t="s">
        <v>53</v>
      </c>
      <c r="J61" s="22" t="s">
        <v>53</v>
      </c>
      <c r="K61" s="22" t="s">
        <v>53</v>
      </c>
      <c r="L61" s="22" t="s">
        <v>53</v>
      </c>
      <c r="M61" s="22">
        <v>0</v>
      </c>
      <c r="N61" s="20" t="s">
        <v>53</v>
      </c>
      <c r="O61" s="20" t="s">
        <v>54</v>
      </c>
      <c r="P61" s="20" t="s">
        <v>53</v>
      </c>
      <c r="Q61" s="22">
        <f t="shared" si="1"/>
        <v>1577.9173000000001</v>
      </c>
      <c r="R61" s="22">
        <v>0</v>
      </c>
      <c r="S61" s="22">
        <v>1182.8279</v>
      </c>
      <c r="T61" s="22">
        <v>0</v>
      </c>
      <c r="U61" s="20" t="s">
        <v>50</v>
      </c>
      <c r="V61" s="22">
        <v>0</v>
      </c>
      <c r="W61" s="22">
        <v>340.59429999999992</v>
      </c>
      <c r="X61" s="20" t="s">
        <v>50</v>
      </c>
      <c r="Y61" s="22">
        <v>54.495100000000008</v>
      </c>
      <c r="Z61" s="22">
        <v>0</v>
      </c>
      <c r="AA61" s="20" t="s">
        <v>50</v>
      </c>
      <c r="AB61" s="22">
        <v>0</v>
      </c>
      <c r="AC61" s="22">
        <v>0</v>
      </c>
      <c r="AD61" s="20" t="s">
        <v>50</v>
      </c>
      <c r="AE61" s="22">
        <v>0</v>
      </c>
      <c r="AF61" s="20">
        <v>0</v>
      </c>
      <c r="AG61" s="20" t="s">
        <v>50</v>
      </c>
      <c r="AH61" s="22">
        <v>0</v>
      </c>
      <c r="AI61" s="22">
        <v>0</v>
      </c>
      <c r="AJ61" s="20" t="s">
        <v>50</v>
      </c>
      <c r="AK61" s="22">
        <v>0</v>
      </c>
      <c r="AL61" s="22">
        <v>0</v>
      </c>
      <c r="AM61" s="21" t="s">
        <v>53</v>
      </c>
      <c r="AN61" s="20" t="s">
        <v>53</v>
      </c>
      <c r="AO61" s="21" t="s">
        <v>53</v>
      </c>
      <c r="AP61" s="20" t="s">
        <v>53</v>
      </c>
    </row>
    <row r="62" spans="1:42" x14ac:dyDescent="0.25">
      <c r="A62" s="16" t="s">
        <v>190</v>
      </c>
      <c r="B62" s="21" t="s">
        <v>185</v>
      </c>
      <c r="C62" s="20" t="s">
        <v>47</v>
      </c>
      <c r="D62" s="20" t="s">
        <v>89</v>
      </c>
      <c r="E62" s="20" t="s">
        <v>90</v>
      </c>
      <c r="F62" s="20" t="s">
        <v>376</v>
      </c>
      <c r="G62" s="20" t="s">
        <v>51</v>
      </c>
      <c r="H62" s="20" t="s">
        <v>199</v>
      </c>
      <c r="I62" s="22" t="s">
        <v>53</v>
      </c>
      <c r="J62" s="22" t="s">
        <v>53</v>
      </c>
      <c r="K62" s="22" t="s">
        <v>53</v>
      </c>
      <c r="L62" s="22" t="s">
        <v>53</v>
      </c>
      <c r="M62" s="22">
        <v>0</v>
      </c>
      <c r="N62" s="20" t="s">
        <v>53</v>
      </c>
      <c r="O62" s="20" t="s">
        <v>54</v>
      </c>
      <c r="P62" s="20" t="s">
        <v>53</v>
      </c>
      <c r="Q62" s="22">
        <f t="shared" si="1"/>
        <v>860.33615000000032</v>
      </c>
      <c r="R62" s="22">
        <v>0</v>
      </c>
      <c r="S62" s="22">
        <v>707.27905000000032</v>
      </c>
      <c r="T62" s="22">
        <v>0</v>
      </c>
      <c r="U62" s="20" t="s">
        <v>50</v>
      </c>
      <c r="V62" s="22">
        <v>0</v>
      </c>
      <c r="W62" s="22">
        <v>131.94579999999999</v>
      </c>
      <c r="X62" s="20" t="s">
        <v>50</v>
      </c>
      <c r="Y62" s="22">
        <v>21.1113</v>
      </c>
      <c r="Z62" s="22">
        <v>0</v>
      </c>
      <c r="AA62" s="20" t="s">
        <v>50</v>
      </c>
      <c r="AB62" s="22">
        <v>0</v>
      </c>
      <c r="AC62" s="22">
        <v>0</v>
      </c>
      <c r="AD62" s="20" t="s">
        <v>50</v>
      </c>
      <c r="AE62" s="22">
        <v>0</v>
      </c>
      <c r="AF62" s="20">
        <v>0</v>
      </c>
      <c r="AG62" s="20" t="s">
        <v>50</v>
      </c>
      <c r="AH62" s="22">
        <v>0</v>
      </c>
      <c r="AI62" s="22">
        <v>0</v>
      </c>
      <c r="AJ62" s="20" t="s">
        <v>50</v>
      </c>
      <c r="AK62" s="22">
        <v>0</v>
      </c>
      <c r="AL62" s="22">
        <v>0</v>
      </c>
      <c r="AM62" s="21" t="s">
        <v>53</v>
      </c>
      <c r="AN62" s="20" t="s">
        <v>53</v>
      </c>
      <c r="AO62" s="21" t="s">
        <v>53</v>
      </c>
      <c r="AP62" s="20" t="s">
        <v>53</v>
      </c>
    </row>
    <row r="63" spans="1:42" x14ac:dyDescent="0.25">
      <c r="A63" s="16" t="s">
        <v>192</v>
      </c>
      <c r="B63" s="17" t="s">
        <v>201</v>
      </c>
      <c r="C63" s="16" t="s">
        <v>47</v>
      </c>
      <c r="D63" s="16" t="s">
        <v>48</v>
      </c>
      <c r="E63" s="16" t="s">
        <v>49</v>
      </c>
      <c r="F63" s="16" t="s">
        <v>338</v>
      </c>
      <c r="G63" s="16" t="s">
        <v>51</v>
      </c>
      <c r="H63" s="16" t="s">
        <v>202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1"/>
        <v>132.05015</v>
      </c>
      <c r="R63" s="18">
        <v>0</v>
      </c>
      <c r="S63" s="18">
        <v>97.110950000000003</v>
      </c>
      <c r="T63" s="18">
        <v>0</v>
      </c>
      <c r="U63" s="16" t="s">
        <v>50</v>
      </c>
      <c r="V63" s="18">
        <v>0</v>
      </c>
      <c r="W63" s="18">
        <v>30.12</v>
      </c>
      <c r="X63" s="16" t="s">
        <v>55</v>
      </c>
      <c r="Y63" s="18">
        <v>4.8192000000000004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x14ac:dyDescent="0.25">
      <c r="A64" s="16" t="s">
        <v>196</v>
      </c>
      <c r="B64" s="17" t="s">
        <v>201</v>
      </c>
      <c r="C64" s="16" t="s">
        <v>47</v>
      </c>
      <c r="D64" s="16" t="s">
        <v>48</v>
      </c>
      <c r="E64" s="16" t="s">
        <v>49</v>
      </c>
      <c r="F64" s="16" t="s">
        <v>338</v>
      </c>
      <c r="G64" s="16" t="s">
        <v>51</v>
      </c>
      <c r="H64" s="16" t="s">
        <v>204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205</v>
      </c>
      <c r="P64" s="16" t="s">
        <v>206</v>
      </c>
      <c r="Q64" s="18">
        <f t="shared" si="1"/>
        <v>113.75505000000001</v>
      </c>
      <c r="R64" s="18">
        <v>0</v>
      </c>
      <c r="S64" s="18">
        <v>110.36785</v>
      </c>
      <c r="T64" s="18">
        <v>2.92</v>
      </c>
      <c r="U64" s="16" t="s">
        <v>55</v>
      </c>
      <c r="V64" s="18">
        <v>0.4672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x14ac:dyDescent="0.25">
      <c r="A65" s="16" t="s">
        <v>198</v>
      </c>
      <c r="B65" s="17" t="s">
        <v>201</v>
      </c>
      <c r="C65" s="16" t="s">
        <v>47</v>
      </c>
      <c r="D65" s="16" t="s">
        <v>48</v>
      </c>
      <c r="E65" s="16" t="s">
        <v>49</v>
      </c>
      <c r="F65" s="16" t="s">
        <v>338</v>
      </c>
      <c r="G65" s="16" t="s">
        <v>51</v>
      </c>
      <c r="H65" s="16" t="s">
        <v>208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1"/>
        <v>38.216000000000001</v>
      </c>
      <c r="R65" s="18">
        <v>0</v>
      </c>
      <c r="S65" s="18">
        <v>31.377500000000005</v>
      </c>
      <c r="T65" s="18">
        <v>0</v>
      </c>
      <c r="U65" s="16" t="s">
        <v>50</v>
      </c>
      <c r="V65" s="18">
        <v>0</v>
      </c>
      <c r="W65" s="18">
        <v>5.8952999999999998</v>
      </c>
      <c r="X65" s="16" t="s">
        <v>50</v>
      </c>
      <c r="Y65" s="18">
        <v>0.94320000000000004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x14ac:dyDescent="0.25">
      <c r="A66" s="16" t="s">
        <v>200</v>
      </c>
      <c r="B66" s="17" t="s">
        <v>201</v>
      </c>
      <c r="C66" s="16" t="s">
        <v>47</v>
      </c>
      <c r="D66" s="16" t="s">
        <v>48</v>
      </c>
      <c r="E66" s="16" t="s">
        <v>49</v>
      </c>
      <c r="F66" s="16" t="s">
        <v>338</v>
      </c>
      <c r="G66" s="16" t="s">
        <v>51</v>
      </c>
      <c r="H66" s="16" t="s">
        <v>210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211</v>
      </c>
      <c r="P66" s="16" t="s">
        <v>212</v>
      </c>
      <c r="Q66" s="18">
        <f t="shared" si="1"/>
        <v>404.79640000000001</v>
      </c>
      <c r="R66" s="18">
        <v>0</v>
      </c>
      <c r="S66" s="18">
        <v>390.25</v>
      </c>
      <c r="T66" s="18">
        <v>12.54</v>
      </c>
      <c r="U66" s="16" t="s">
        <v>55</v>
      </c>
      <c r="V66" s="18">
        <v>2.0064000000000002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x14ac:dyDescent="0.25">
      <c r="A67" s="16" t="s">
        <v>203</v>
      </c>
      <c r="B67" s="17" t="s">
        <v>201</v>
      </c>
      <c r="C67" s="16" t="s">
        <v>47</v>
      </c>
      <c r="D67" s="16" t="s">
        <v>48</v>
      </c>
      <c r="E67" s="16" t="s">
        <v>49</v>
      </c>
      <c r="F67" s="16" t="s">
        <v>338</v>
      </c>
      <c r="G67" s="16" t="s">
        <v>51</v>
      </c>
      <c r="H67" s="16" t="s">
        <v>214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215</v>
      </c>
      <c r="P67" s="16" t="s">
        <v>216</v>
      </c>
      <c r="Q67" s="18">
        <f t="shared" si="1"/>
        <v>9.5351999999999997</v>
      </c>
      <c r="R67" s="18">
        <v>0</v>
      </c>
      <c r="S67" s="18">
        <v>0</v>
      </c>
      <c r="T67" s="18">
        <v>8.2200000000000006</v>
      </c>
      <c r="U67" s="16" t="s">
        <v>55</v>
      </c>
      <c r="V67" s="18">
        <v>1.3151999999999999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x14ac:dyDescent="0.25">
      <c r="A68" s="16" t="s">
        <v>207</v>
      </c>
      <c r="B68" s="17" t="s">
        <v>201</v>
      </c>
      <c r="C68" s="16" t="s">
        <v>47</v>
      </c>
      <c r="D68" s="16" t="s">
        <v>48</v>
      </c>
      <c r="E68" s="16" t="s">
        <v>49</v>
      </c>
      <c r="F68" s="16" t="s">
        <v>338</v>
      </c>
      <c r="G68" s="16" t="s">
        <v>51</v>
      </c>
      <c r="H68" s="16" t="s">
        <v>218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 t="shared" si="1"/>
        <v>1185.6773499999999</v>
      </c>
      <c r="R68" s="18">
        <v>0</v>
      </c>
      <c r="S68" s="18">
        <v>912.90724999999998</v>
      </c>
      <c r="T68" s="18">
        <v>0</v>
      </c>
      <c r="U68" s="16" t="s">
        <v>50</v>
      </c>
      <c r="V68" s="18">
        <v>0</v>
      </c>
      <c r="W68" s="18">
        <v>235.14660000000001</v>
      </c>
      <c r="X68" s="16" t="s">
        <v>50</v>
      </c>
      <c r="Y68" s="18">
        <v>37.6235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x14ac:dyDescent="0.25">
      <c r="A69" s="16" t="s">
        <v>209</v>
      </c>
      <c r="B69" s="17" t="s">
        <v>201</v>
      </c>
      <c r="C69" s="16" t="s">
        <v>47</v>
      </c>
      <c r="D69" s="16" t="s">
        <v>48</v>
      </c>
      <c r="E69" s="16" t="s">
        <v>49</v>
      </c>
      <c r="F69" s="16" t="s">
        <v>338</v>
      </c>
      <c r="G69" s="16" t="s">
        <v>51</v>
      </c>
      <c r="H69" s="16" t="s">
        <v>220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221</v>
      </c>
      <c r="P69" s="16" t="s">
        <v>222</v>
      </c>
      <c r="Q69" s="18">
        <f t="shared" si="1"/>
        <v>16.911999999999999</v>
      </c>
      <c r="R69" s="18">
        <v>0</v>
      </c>
      <c r="S69" s="18">
        <v>16.911999999999999</v>
      </c>
      <c r="T69" s="18">
        <v>0</v>
      </c>
      <c r="U69" s="16" t="s">
        <v>50</v>
      </c>
      <c r="V69" s="18">
        <v>0</v>
      </c>
      <c r="W69" s="18">
        <v>0</v>
      </c>
      <c r="X69" s="16" t="s">
        <v>50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23" customFormat="1" x14ac:dyDescent="0.25">
      <c r="A70" s="16" t="s">
        <v>213</v>
      </c>
      <c r="B70" s="17" t="s">
        <v>201</v>
      </c>
      <c r="C70" s="16" t="s">
        <v>47</v>
      </c>
      <c r="D70" s="16" t="s">
        <v>48</v>
      </c>
      <c r="E70" s="16" t="s">
        <v>49</v>
      </c>
      <c r="F70" s="16" t="s">
        <v>338</v>
      </c>
      <c r="G70" s="16" t="s">
        <v>51</v>
      </c>
      <c r="H70" s="16" t="s">
        <v>224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54</v>
      </c>
      <c r="P70" s="16" t="s">
        <v>53</v>
      </c>
      <c r="Q70" s="18">
        <f t="shared" si="1"/>
        <v>2978.9703999999992</v>
      </c>
      <c r="R70" s="18">
        <v>0</v>
      </c>
      <c r="S70" s="18">
        <v>2288.032799999999</v>
      </c>
      <c r="T70" s="18">
        <v>0</v>
      </c>
      <c r="U70" s="16" t="s">
        <v>50</v>
      </c>
      <c r="V70" s="18">
        <v>0</v>
      </c>
      <c r="W70" s="18">
        <v>595.63589999999999</v>
      </c>
      <c r="X70" s="16" t="s">
        <v>50</v>
      </c>
      <c r="Y70" s="18">
        <v>95.301699999999983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23" customFormat="1" x14ac:dyDescent="0.25">
      <c r="A71" s="16" t="s">
        <v>217</v>
      </c>
      <c r="B71" s="21" t="s">
        <v>201</v>
      </c>
      <c r="C71" s="20" t="s">
        <v>47</v>
      </c>
      <c r="D71" s="20" t="s">
        <v>75</v>
      </c>
      <c r="E71" s="20" t="s">
        <v>76</v>
      </c>
      <c r="F71" s="20" t="s">
        <v>351</v>
      </c>
      <c r="G71" s="20" t="s">
        <v>51</v>
      </c>
      <c r="H71" s="20" t="s">
        <v>226</v>
      </c>
      <c r="I71" s="22" t="s">
        <v>53</v>
      </c>
      <c r="J71" s="22" t="s">
        <v>53</v>
      </c>
      <c r="K71" s="22" t="s">
        <v>53</v>
      </c>
      <c r="L71" s="22" t="s">
        <v>53</v>
      </c>
      <c r="M71" s="22">
        <v>0</v>
      </c>
      <c r="N71" s="20" t="s">
        <v>53</v>
      </c>
      <c r="O71" s="20" t="s">
        <v>54</v>
      </c>
      <c r="P71" s="20" t="s">
        <v>53</v>
      </c>
      <c r="Q71" s="22">
        <f t="shared" si="1"/>
        <v>1397.9758499999998</v>
      </c>
      <c r="R71" s="22">
        <v>0</v>
      </c>
      <c r="S71" s="22">
        <v>1141.2287499999998</v>
      </c>
      <c r="T71" s="22">
        <v>0</v>
      </c>
      <c r="U71" s="20" t="s">
        <v>50</v>
      </c>
      <c r="V71" s="22">
        <v>0</v>
      </c>
      <c r="W71" s="22">
        <v>221.33370000000005</v>
      </c>
      <c r="X71" s="20" t="s">
        <v>50</v>
      </c>
      <c r="Y71" s="22">
        <v>35.413399999999989</v>
      </c>
      <c r="Z71" s="22">
        <v>0</v>
      </c>
      <c r="AA71" s="20" t="s">
        <v>50</v>
      </c>
      <c r="AB71" s="22">
        <v>0</v>
      </c>
      <c r="AC71" s="22">
        <v>0</v>
      </c>
      <c r="AD71" s="20" t="s">
        <v>50</v>
      </c>
      <c r="AE71" s="22">
        <v>0</v>
      </c>
      <c r="AF71" s="20">
        <v>0</v>
      </c>
      <c r="AG71" s="20" t="s">
        <v>50</v>
      </c>
      <c r="AH71" s="22">
        <v>0</v>
      </c>
      <c r="AI71" s="22">
        <v>0</v>
      </c>
      <c r="AJ71" s="20" t="s">
        <v>50</v>
      </c>
      <c r="AK71" s="22">
        <v>0</v>
      </c>
      <c r="AL71" s="22">
        <v>0</v>
      </c>
      <c r="AM71" s="21" t="s">
        <v>53</v>
      </c>
      <c r="AN71" s="20" t="s">
        <v>53</v>
      </c>
      <c r="AO71" s="21" t="s">
        <v>53</v>
      </c>
      <c r="AP71" s="20" t="s">
        <v>53</v>
      </c>
    </row>
    <row r="72" spans="1:42" s="23" customFormat="1" x14ac:dyDescent="0.25">
      <c r="A72" s="16" t="s">
        <v>219</v>
      </c>
      <c r="B72" s="21" t="s">
        <v>201</v>
      </c>
      <c r="C72" s="20" t="s">
        <v>47</v>
      </c>
      <c r="D72" s="20" t="s">
        <v>85</v>
      </c>
      <c r="E72" s="20" t="s">
        <v>86</v>
      </c>
      <c r="F72" s="20" t="s">
        <v>361</v>
      </c>
      <c r="G72" s="20" t="s">
        <v>51</v>
      </c>
      <c r="H72" s="20" t="s">
        <v>228</v>
      </c>
      <c r="I72" s="22" t="s">
        <v>53</v>
      </c>
      <c r="J72" s="22" t="s">
        <v>53</v>
      </c>
      <c r="K72" s="22" t="s">
        <v>53</v>
      </c>
      <c r="L72" s="22" t="s">
        <v>53</v>
      </c>
      <c r="M72" s="22">
        <v>0</v>
      </c>
      <c r="N72" s="20" t="s">
        <v>53</v>
      </c>
      <c r="O72" s="20" t="s">
        <v>54</v>
      </c>
      <c r="P72" s="20" t="s">
        <v>53</v>
      </c>
      <c r="Q72" s="22">
        <f t="shared" ref="Q72:Q103" si="2">SUM(S72:AP72)</f>
        <v>654.16200000000015</v>
      </c>
      <c r="R72" s="22">
        <v>0</v>
      </c>
      <c r="S72" s="22">
        <v>515.06640000000016</v>
      </c>
      <c r="T72" s="22">
        <v>0</v>
      </c>
      <c r="U72" s="20" t="s">
        <v>50</v>
      </c>
      <c r="V72" s="22">
        <v>0</v>
      </c>
      <c r="W72" s="22">
        <v>119.91000000000001</v>
      </c>
      <c r="X72" s="20" t="s">
        <v>50</v>
      </c>
      <c r="Y72" s="22">
        <v>19.185599999999997</v>
      </c>
      <c r="Z72" s="22">
        <v>0</v>
      </c>
      <c r="AA72" s="20" t="s">
        <v>50</v>
      </c>
      <c r="AB72" s="22">
        <v>0</v>
      </c>
      <c r="AC72" s="22">
        <v>0</v>
      </c>
      <c r="AD72" s="20" t="s">
        <v>50</v>
      </c>
      <c r="AE72" s="22">
        <v>0</v>
      </c>
      <c r="AF72" s="20">
        <v>0</v>
      </c>
      <c r="AG72" s="20" t="s">
        <v>50</v>
      </c>
      <c r="AH72" s="22">
        <v>0</v>
      </c>
      <c r="AI72" s="22">
        <v>0</v>
      </c>
      <c r="AJ72" s="20" t="s">
        <v>50</v>
      </c>
      <c r="AK72" s="22">
        <v>0</v>
      </c>
      <c r="AL72" s="22">
        <v>0</v>
      </c>
      <c r="AM72" s="21" t="s">
        <v>53</v>
      </c>
      <c r="AN72" s="20" t="s">
        <v>53</v>
      </c>
      <c r="AO72" s="21" t="s">
        <v>53</v>
      </c>
      <c r="AP72" s="20" t="s">
        <v>53</v>
      </c>
    </row>
    <row r="73" spans="1:42" s="23" customFormat="1" x14ac:dyDescent="0.25">
      <c r="A73" s="16" t="s">
        <v>223</v>
      </c>
      <c r="B73" s="21" t="s">
        <v>201</v>
      </c>
      <c r="C73" s="20" t="s">
        <v>47</v>
      </c>
      <c r="D73" s="20" t="s">
        <v>85</v>
      </c>
      <c r="E73" s="20" t="s">
        <v>86</v>
      </c>
      <c r="F73" s="20" t="s">
        <v>361</v>
      </c>
      <c r="G73" s="20" t="s">
        <v>51</v>
      </c>
      <c r="H73" s="20" t="s">
        <v>230</v>
      </c>
      <c r="I73" s="22" t="s">
        <v>53</v>
      </c>
      <c r="J73" s="22" t="s">
        <v>53</v>
      </c>
      <c r="K73" s="22" t="s">
        <v>53</v>
      </c>
      <c r="L73" s="22" t="s">
        <v>53</v>
      </c>
      <c r="M73" s="22">
        <v>0</v>
      </c>
      <c r="N73" s="20" t="s">
        <v>53</v>
      </c>
      <c r="O73" s="20" t="s">
        <v>231</v>
      </c>
      <c r="P73" s="20" t="s">
        <v>232</v>
      </c>
      <c r="Q73" s="22">
        <f t="shared" si="2"/>
        <v>73.08</v>
      </c>
      <c r="R73" s="22">
        <v>0</v>
      </c>
      <c r="S73" s="22">
        <v>73.08</v>
      </c>
      <c r="T73" s="22">
        <v>0</v>
      </c>
      <c r="U73" s="20" t="s">
        <v>50</v>
      </c>
      <c r="V73" s="22">
        <v>0</v>
      </c>
      <c r="W73" s="22">
        <v>0</v>
      </c>
      <c r="X73" s="20" t="s">
        <v>50</v>
      </c>
      <c r="Y73" s="22">
        <v>0</v>
      </c>
      <c r="Z73" s="22">
        <v>0</v>
      </c>
      <c r="AA73" s="20" t="s">
        <v>50</v>
      </c>
      <c r="AB73" s="22">
        <v>0</v>
      </c>
      <c r="AC73" s="22">
        <v>0</v>
      </c>
      <c r="AD73" s="20" t="s">
        <v>50</v>
      </c>
      <c r="AE73" s="22">
        <v>0</v>
      </c>
      <c r="AF73" s="20">
        <v>0</v>
      </c>
      <c r="AG73" s="20" t="s">
        <v>50</v>
      </c>
      <c r="AH73" s="22">
        <v>0</v>
      </c>
      <c r="AI73" s="22">
        <v>0</v>
      </c>
      <c r="AJ73" s="20" t="s">
        <v>50</v>
      </c>
      <c r="AK73" s="22">
        <v>0</v>
      </c>
      <c r="AL73" s="22">
        <v>0</v>
      </c>
      <c r="AM73" s="21" t="s">
        <v>53</v>
      </c>
      <c r="AN73" s="20" t="s">
        <v>53</v>
      </c>
      <c r="AO73" s="21" t="s">
        <v>53</v>
      </c>
      <c r="AP73" s="20" t="s">
        <v>53</v>
      </c>
    </row>
    <row r="74" spans="1:42" s="23" customFormat="1" x14ac:dyDescent="0.25">
      <c r="A74" s="16" t="s">
        <v>225</v>
      </c>
      <c r="B74" s="21" t="s">
        <v>201</v>
      </c>
      <c r="C74" s="20" t="s">
        <v>47</v>
      </c>
      <c r="D74" s="20" t="s">
        <v>85</v>
      </c>
      <c r="E74" s="20" t="s">
        <v>86</v>
      </c>
      <c r="F74" s="20" t="s">
        <v>361</v>
      </c>
      <c r="G74" s="20" t="s">
        <v>51</v>
      </c>
      <c r="H74" s="20" t="s">
        <v>234</v>
      </c>
      <c r="I74" s="22" t="s">
        <v>53</v>
      </c>
      <c r="J74" s="22" t="s">
        <v>53</v>
      </c>
      <c r="K74" s="22" t="s">
        <v>53</v>
      </c>
      <c r="L74" s="22" t="s">
        <v>53</v>
      </c>
      <c r="M74" s="22">
        <v>0</v>
      </c>
      <c r="N74" s="20" t="s">
        <v>53</v>
      </c>
      <c r="O74" s="20" t="s">
        <v>54</v>
      </c>
      <c r="P74" s="20" t="s">
        <v>53</v>
      </c>
      <c r="Q74" s="22">
        <f t="shared" si="2"/>
        <v>172.60534999999999</v>
      </c>
      <c r="R74" s="22">
        <v>0</v>
      </c>
      <c r="S74" s="22">
        <v>131.73854999999998</v>
      </c>
      <c r="T74" s="22">
        <v>0</v>
      </c>
      <c r="U74" s="20" t="s">
        <v>50</v>
      </c>
      <c r="V74" s="22">
        <v>0</v>
      </c>
      <c r="W74" s="22">
        <v>35.230000000000004</v>
      </c>
      <c r="X74" s="20" t="s">
        <v>50</v>
      </c>
      <c r="Y74" s="22">
        <v>5.6368</v>
      </c>
      <c r="Z74" s="22">
        <v>0</v>
      </c>
      <c r="AA74" s="20" t="s">
        <v>50</v>
      </c>
      <c r="AB74" s="22">
        <v>0</v>
      </c>
      <c r="AC74" s="22">
        <v>0</v>
      </c>
      <c r="AD74" s="20" t="s">
        <v>50</v>
      </c>
      <c r="AE74" s="22">
        <v>0</v>
      </c>
      <c r="AF74" s="20">
        <v>0</v>
      </c>
      <c r="AG74" s="20" t="s">
        <v>50</v>
      </c>
      <c r="AH74" s="22">
        <v>0</v>
      </c>
      <c r="AI74" s="22">
        <v>0</v>
      </c>
      <c r="AJ74" s="20" t="s">
        <v>50</v>
      </c>
      <c r="AK74" s="22">
        <v>0</v>
      </c>
      <c r="AL74" s="22">
        <v>0</v>
      </c>
      <c r="AM74" s="21" t="s">
        <v>53</v>
      </c>
      <c r="AN74" s="20" t="s">
        <v>53</v>
      </c>
      <c r="AO74" s="21" t="s">
        <v>53</v>
      </c>
      <c r="AP74" s="20" t="s">
        <v>53</v>
      </c>
    </row>
    <row r="75" spans="1:42" x14ac:dyDescent="0.25">
      <c r="A75" s="16" t="s">
        <v>227</v>
      </c>
      <c r="B75" s="21" t="s">
        <v>201</v>
      </c>
      <c r="C75" s="20" t="s">
        <v>47</v>
      </c>
      <c r="D75" s="20" t="s">
        <v>89</v>
      </c>
      <c r="E75" s="20" t="s">
        <v>90</v>
      </c>
      <c r="F75" s="20" t="s">
        <v>377</v>
      </c>
      <c r="G75" s="20" t="s">
        <v>51</v>
      </c>
      <c r="H75" s="20" t="s">
        <v>236</v>
      </c>
      <c r="I75" s="22" t="s">
        <v>53</v>
      </c>
      <c r="J75" s="22" t="s">
        <v>53</v>
      </c>
      <c r="K75" s="22" t="s">
        <v>53</v>
      </c>
      <c r="L75" s="22" t="s">
        <v>53</v>
      </c>
      <c r="M75" s="22">
        <v>0</v>
      </c>
      <c r="N75" s="20" t="s">
        <v>53</v>
      </c>
      <c r="O75" s="20" t="s">
        <v>54</v>
      </c>
      <c r="P75" s="20" t="s">
        <v>53</v>
      </c>
      <c r="Q75" s="22">
        <f t="shared" si="2"/>
        <v>456.22049999999996</v>
      </c>
      <c r="R75" s="22">
        <v>0</v>
      </c>
      <c r="S75" s="22">
        <v>374.74135000000001</v>
      </c>
      <c r="T75" s="22">
        <v>0</v>
      </c>
      <c r="U75" s="20" t="s">
        <v>50</v>
      </c>
      <c r="V75" s="22">
        <v>0</v>
      </c>
      <c r="W75" s="22">
        <v>70.240649999999988</v>
      </c>
      <c r="X75" s="20" t="s">
        <v>50</v>
      </c>
      <c r="Y75" s="22">
        <v>11.2385</v>
      </c>
      <c r="Z75" s="22">
        <v>0</v>
      </c>
      <c r="AA75" s="20" t="s">
        <v>50</v>
      </c>
      <c r="AB75" s="22">
        <v>0</v>
      </c>
      <c r="AC75" s="22">
        <v>0</v>
      </c>
      <c r="AD75" s="20" t="s">
        <v>50</v>
      </c>
      <c r="AE75" s="22">
        <v>0</v>
      </c>
      <c r="AF75" s="20">
        <v>0</v>
      </c>
      <c r="AG75" s="20" t="s">
        <v>50</v>
      </c>
      <c r="AH75" s="22">
        <v>0</v>
      </c>
      <c r="AI75" s="22">
        <v>0</v>
      </c>
      <c r="AJ75" s="20" t="s">
        <v>50</v>
      </c>
      <c r="AK75" s="22">
        <v>0</v>
      </c>
      <c r="AL75" s="22">
        <v>0</v>
      </c>
      <c r="AM75" s="21" t="s">
        <v>53</v>
      </c>
      <c r="AN75" s="20" t="s">
        <v>53</v>
      </c>
      <c r="AO75" s="21" t="s">
        <v>53</v>
      </c>
      <c r="AP75" s="20" t="s">
        <v>53</v>
      </c>
    </row>
    <row r="76" spans="1:42" s="23" customFormat="1" x14ac:dyDescent="0.25">
      <c r="A76" s="16" t="s">
        <v>229</v>
      </c>
      <c r="B76" s="24">
        <v>44615</v>
      </c>
      <c r="C76" s="1" t="s">
        <v>47</v>
      </c>
      <c r="D76" s="1" t="s">
        <v>112</v>
      </c>
      <c r="E76" s="1" t="s">
        <v>113</v>
      </c>
      <c r="F76" s="1" t="s">
        <v>392</v>
      </c>
      <c r="G76" s="1" t="s">
        <v>51</v>
      </c>
      <c r="H76" s="1" t="s">
        <v>391</v>
      </c>
      <c r="I76" s="3" t="s">
        <v>53</v>
      </c>
      <c r="J76" s="3" t="s">
        <v>53</v>
      </c>
      <c r="K76" s="3" t="s">
        <v>53</v>
      </c>
      <c r="L76" s="3" t="s">
        <v>53</v>
      </c>
      <c r="M76" s="3">
        <v>0</v>
      </c>
      <c r="N76" s="1" t="s">
        <v>53</v>
      </c>
      <c r="O76" s="1" t="s">
        <v>385</v>
      </c>
      <c r="P76" s="1" t="s">
        <v>53</v>
      </c>
      <c r="Q76" s="3">
        <f t="shared" si="2"/>
        <v>0</v>
      </c>
      <c r="R76" s="3">
        <v>0</v>
      </c>
      <c r="S76" s="3">
        <v>0</v>
      </c>
      <c r="T76" s="3">
        <v>0</v>
      </c>
      <c r="U76" s="1" t="s">
        <v>50</v>
      </c>
      <c r="V76" s="3">
        <v>0</v>
      </c>
      <c r="W76" s="3">
        <v>0</v>
      </c>
      <c r="X76" s="1" t="s">
        <v>50</v>
      </c>
      <c r="Y76" s="3">
        <v>0</v>
      </c>
      <c r="Z76" s="3">
        <v>0</v>
      </c>
      <c r="AA76" s="1" t="s">
        <v>50</v>
      </c>
      <c r="AB76" s="3">
        <v>0</v>
      </c>
      <c r="AC76" s="3">
        <v>0</v>
      </c>
      <c r="AD76" s="1" t="s">
        <v>50</v>
      </c>
      <c r="AE76" s="3">
        <v>0</v>
      </c>
      <c r="AF76" s="1">
        <v>0</v>
      </c>
      <c r="AG76" s="1" t="s">
        <v>50</v>
      </c>
      <c r="AH76" s="3">
        <v>0</v>
      </c>
      <c r="AI76" s="3">
        <v>0</v>
      </c>
      <c r="AJ76" s="1" t="s">
        <v>50</v>
      </c>
      <c r="AK76" s="3">
        <v>0</v>
      </c>
      <c r="AL76" s="3">
        <v>0</v>
      </c>
      <c r="AM76" s="2" t="s">
        <v>53</v>
      </c>
      <c r="AN76" s="1" t="s">
        <v>53</v>
      </c>
      <c r="AO76" s="2" t="s">
        <v>53</v>
      </c>
      <c r="AP76" s="1" t="s">
        <v>53</v>
      </c>
    </row>
    <row r="77" spans="1:42" s="23" customFormat="1" x14ac:dyDescent="0.25">
      <c r="A77" s="16" t="s">
        <v>233</v>
      </c>
      <c r="B77" s="17" t="s">
        <v>238</v>
      </c>
      <c r="C77" s="16" t="s">
        <v>47</v>
      </c>
      <c r="D77" s="16" t="s">
        <v>48</v>
      </c>
      <c r="E77" s="16" t="s">
        <v>49</v>
      </c>
      <c r="F77" s="16" t="s">
        <v>339</v>
      </c>
      <c r="G77" s="16" t="s">
        <v>51</v>
      </c>
      <c r="H77" s="16" t="s">
        <v>240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54</v>
      </c>
      <c r="P77" s="16" t="s">
        <v>53</v>
      </c>
      <c r="Q77" s="18">
        <f t="shared" si="2"/>
        <v>2689.0796500000001</v>
      </c>
      <c r="R77" s="18">
        <v>0</v>
      </c>
      <c r="S77" s="18">
        <v>2091.4884000000002</v>
      </c>
      <c r="T77" s="18">
        <v>0</v>
      </c>
      <c r="U77" s="16" t="s">
        <v>50</v>
      </c>
      <c r="V77" s="18">
        <v>0</v>
      </c>
      <c r="W77" s="18">
        <v>515.16484999999989</v>
      </c>
      <c r="X77" s="16" t="s">
        <v>55</v>
      </c>
      <c r="Y77" s="18">
        <v>82.426400000000001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23" customFormat="1" x14ac:dyDescent="0.25">
      <c r="A78" s="16" t="s">
        <v>235</v>
      </c>
      <c r="B78" s="21" t="s">
        <v>238</v>
      </c>
      <c r="C78" s="20" t="s">
        <v>47</v>
      </c>
      <c r="D78" s="20" t="s">
        <v>75</v>
      </c>
      <c r="E78" s="20" t="s">
        <v>76</v>
      </c>
      <c r="F78" s="20" t="s">
        <v>352</v>
      </c>
      <c r="G78" s="20" t="s">
        <v>51</v>
      </c>
      <c r="H78" s="20" t="s">
        <v>242</v>
      </c>
      <c r="I78" s="22" t="s">
        <v>53</v>
      </c>
      <c r="J78" s="22" t="s">
        <v>53</v>
      </c>
      <c r="K78" s="22" t="s">
        <v>53</v>
      </c>
      <c r="L78" s="22" t="s">
        <v>53</v>
      </c>
      <c r="M78" s="22">
        <v>0</v>
      </c>
      <c r="N78" s="20" t="s">
        <v>53</v>
      </c>
      <c r="O78" s="20" t="s">
        <v>54</v>
      </c>
      <c r="P78" s="20" t="s">
        <v>53</v>
      </c>
      <c r="Q78" s="22">
        <f t="shared" si="2"/>
        <v>656.60034999999982</v>
      </c>
      <c r="R78" s="22">
        <v>0</v>
      </c>
      <c r="S78" s="22">
        <v>524.99559999999985</v>
      </c>
      <c r="T78" s="22">
        <v>0</v>
      </c>
      <c r="U78" s="20" t="s">
        <v>50</v>
      </c>
      <c r="V78" s="22">
        <v>0</v>
      </c>
      <c r="W78" s="22">
        <v>113.45235000000001</v>
      </c>
      <c r="X78" s="20" t="s">
        <v>50</v>
      </c>
      <c r="Y78" s="22">
        <v>18.152399999999997</v>
      </c>
      <c r="Z78" s="22">
        <v>0</v>
      </c>
      <c r="AA78" s="20" t="s">
        <v>50</v>
      </c>
      <c r="AB78" s="22">
        <v>0</v>
      </c>
      <c r="AC78" s="22">
        <v>0</v>
      </c>
      <c r="AD78" s="20" t="s">
        <v>50</v>
      </c>
      <c r="AE78" s="22">
        <v>0</v>
      </c>
      <c r="AF78" s="20">
        <v>0</v>
      </c>
      <c r="AG78" s="20" t="s">
        <v>50</v>
      </c>
      <c r="AH78" s="22">
        <v>0</v>
      </c>
      <c r="AI78" s="22">
        <v>0</v>
      </c>
      <c r="AJ78" s="20" t="s">
        <v>50</v>
      </c>
      <c r="AK78" s="22">
        <v>0</v>
      </c>
      <c r="AL78" s="22">
        <v>0</v>
      </c>
      <c r="AM78" s="21" t="s">
        <v>53</v>
      </c>
      <c r="AN78" s="20" t="s">
        <v>53</v>
      </c>
      <c r="AO78" s="21" t="s">
        <v>53</v>
      </c>
      <c r="AP78" s="20" t="s">
        <v>53</v>
      </c>
    </row>
    <row r="79" spans="1:42" s="23" customFormat="1" x14ac:dyDescent="0.25">
      <c r="A79" s="16" t="s">
        <v>237</v>
      </c>
      <c r="B79" s="21" t="s">
        <v>238</v>
      </c>
      <c r="C79" s="20" t="s">
        <v>47</v>
      </c>
      <c r="D79" s="20" t="s">
        <v>75</v>
      </c>
      <c r="E79" s="20" t="s">
        <v>76</v>
      </c>
      <c r="F79" s="20" t="s">
        <v>352</v>
      </c>
      <c r="G79" s="20" t="s">
        <v>51</v>
      </c>
      <c r="H79" s="20" t="s">
        <v>244</v>
      </c>
      <c r="I79" s="22" t="s">
        <v>53</v>
      </c>
      <c r="J79" s="22" t="s">
        <v>53</v>
      </c>
      <c r="K79" s="22" t="s">
        <v>53</v>
      </c>
      <c r="L79" s="22" t="s">
        <v>53</v>
      </c>
      <c r="M79" s="22">
        <v>0</v>
      </c>
      <c r="N79" s="20" t="s">
        <v>53</v>
      </c>
      <c r="O79" s="20" t="s">
        <v>245</v>
      </c>
      <c r="P79" s="20" t="s">
        <v>246</v>
      </c>
      <c r="Q79" s="22">
        <f t="shared" si="2"/>
        <v>89.052799999999991</v>
      </c>
      <c r="R79" s="22">
        <v>0</v>
      </c>
      <c r="S79" s="22">
        <v>72.72</v>
      </c>
      <c r="T79" s="22">
        <v>14.08</v>
      </c>
      <c r="U79" s="20" t="s">
        <v>55</v>
      </c>
      <c r="V79" s="22">
        <v>2.2528000000000001</v>
      </c>
      <c r="W79" s="22">
        <v>0</v>
      </c>
      <c r="X79" s="20" t="s">
        <v>50</v>
      </c>
      <c r="Y79" s="22">
        <v>0</v>
      </c>
      <c r="Z79" s="22">
        <v>0</v>
      </c>
      <c r="AA79" s="20" t="s">
        <v>50</v>
      </c>
      <c r="AB79" s="22">
        <v>0</v>
      </c>
      <c r="AC79" s="22">
        <v>0</v>
      </c>
      <c r="AD79" s="20" t="s">
        <v>50</v>
      </c>
      <c r="AE79" s="22">
        <v>0</v>
      </c>
      <c r="AF79" s="20">
        <v>0</v>
      </c>
      <c r="AG79" s="20" t="s">
        <v>50</v>
      </c>
      <c r="AH79" s="22">
        <v>0</v>
      </c>
      <c r="AI79" s="22">
        <v>0</v>
      </c>
      <c r="AJ79" s="20" t="s">
        <v>50</v>
      </c>
      <c r="AK79" s="22">
        <v>0</v>
      </c>
      <c r="AL79" s="22">
        <v>0</v>
      </c>
      <c r="AM79" s="21" t="s">
        <v>53</v>
      </c>
      <c r="AN79" s="20" t="s">
        <v>53</v>
      </c>
      <c r="AO79" s="21" t="s">
        <v>53</v>
      </c>
      <c r="AP79" s="20" t="s">
        <v>53</v>
      </c>
    </row>
    <row r="80" spans="1:42" s="23" customFormat="1" x14ac:dyDescent="0.25">
      <c r="A80" s="16" t="s">
        <v>239</v>
      </c>
      <c r="B80" s="21" t="s">
        <v>238</v>
      </c>
      <c r="C80" s="20" t="s">
        <v>47</v>
      </c>
      <c r="D80" s="20" t="s">
        <v>75</v>
      </c>
      <c r="E80" s="20" t="s">
        <v>76</v>
      </c>
      <c r="F80" s="20" t="s">
        <v>352</v>
      </c>
      <c r="G80" s="20" t="s">
        <v>51</v>
      </c>
      <c r="H80" s="20" t="s">
        <v>248</v>
      </c>
      <c r="I80" s="22" t="s">
        <v>53</v>
      </c>
      <c r="J80" s="22" t="s">
        <v>53</v>
      </c>
      <c r="K80" s="22" t="s">
        <v>53</v>
      </c>
      <c r="L80" s="22" t="s">
        <v>53</v>
      </c>
      <c r="M80" s="22">
        <v>0</v>
      </c>
      <c r="N80" s="20" t="s">
        <v>53</v>
      </c>
      <c r="O80" s="20" t="s">
        <v>54</v>
      </c>
      <c r="P80" s="20" t="s">
        <v>53</v>
      </c>
      <c r="Q80" s="22">
        <f t="shared" si="2"/>
        <v>290.31210000000004</v>
      </c>
      <c r="R80" s="22">
        <v>0</v>
      </c>
      <c r="S80" s="22">
        <v>244.21370000000002</v>
      </c>
      <c r="T80" s="22">
        <v>0</v>
      </c>
      <c r="U80" s="20" t="s">
        <v>50</v>
      </c>
      <c r="V80" s="22">
        <v>0</v>
      </c>
      <c r="W80" s="22">
        <v>39.74</v>
      </c>
      <c r="X80" s="20" t="s">
        <v>50</v>
      </c>
      <c r="Y80" s="22">
        <v>6.3583999999999996</v>
      </c>
      <c r="Z80" s="22">
        <v>0</v>
      </c>
      <c r="AA80" s="20" t="s">
        <v>50</v>
      </c>
      <c r="AB80" s="22">
        <v>0</v>
      </c>
      <c r="AC80" s="22">
        <v>0</v>
      </c>
      <c r="AD80" s="20" t="s">
        <v>50</v>
      </c>
      <c r="AE80" s="22">
        <v>0</v>
      </c>
      <c r="AF80" s="20">
        <v>0</v>
      </c>
      <c r="AG80" s="20" t="s">
        <v>50</v>
      </c>
      <c r="AH80" s="22">
        <v>0</v>
      </c>
      <c r="AI80" s="22">
        <v>0</v>
      </c>
      <c r="AJ80" s="20" t="s">
        <v>50</v>
      </c>
      <c r="AK80" s="22">
        <v>0</v>
      </c>
      <c r="AL80" s="22">
        <v>0</v>
      </c>
      <c r="AM80" s="21" t="s">
        <v>53</v>
      </c>
      <c r="AN80" s="20" t="s">
        <v>53</v>
      </c>
      <c r="AO80" s="21" t="s">
        <v>53</v>
      </c>
      <c r="AP80" s="20" t="s">
        <v>53</v>
      </c>
    </row>
    <row r="81" spans="1:42" customFormat="1" x14ac:dyDescent="0.25">
      <c r="A81" s="16" t="s">
        <v>241</v>
      </c>
      <c r="B81" s="21" t="s">
        <v>238</v>
      </c>
      <c r="C81" s="20" t="s">
        <v>47</v>
      </c>
      <c r="D81" s="20" t="s">
        <v>85</v>
      </c>
      <c r="E81" s="20" t="s">
        <v>86</v>
      </c>
      <c r="F81" s="20" t="s">
        <v>365</v>
      </c>
      <c r="G81" s="20" t="s">
        <v>51</v>
      </c>
      <c r="H81" s="20" t="s">
        <v>250</v>
      </c>
      <c r="I81" s="22" t="s">
        <v>53</v>
      </c>
      <c r="J81" s="22" t="s">
        <v>53</v>
      </c>
      <c r="K81" s="22" t="s">
        <v>53</v>
      </c>
      <c r="L81" s="22" t="s">
        <v>53</v>
      </c>
      <c r="M81" s="22">
        <v>0</v>
      </c>
      <c r="N81" s="20" t="s">
        <v>53</v>
      </c>
      <c r="O81" s="20" t="s">
        <v>54</v>
      </c>
      <c r="P81" s="20" t="s">
        <v>53</v>
      </c>
      <c r="Q81" s="22">
        <f t="shared" si="2"/>
        <v>2255.2817999999997</v>
      </c>
      <c r="R81" s="22">
        <v>0</v>
      </c>
      <c r="S81" s="22">
        <v>1669.8089499999999</v>
      </c>
      <c r="T81" s="22">
        <v>0</v>
      </c>
      <c r="U81" s="20" t="s">
        <v>50</v>
      </c>
      <c r="V81" s="22">
        <v>0</v>
      </c>
      <c r="W81" s="22">
        <v>504.71794999999992</v>
      </c>
      <c r="X81" s="20" t="s">
        <v>55</v>
      </c>
      <c r="Y81" s="22">
        <v>80.754900000000006</v>
      </c>
      <c r="Z81" s="22">
        <v>0</v>
      </c>
      <c r="AA81" s="20" t="s">
        <v>50</v>
      </c>
      <c r="AB81" s="22">
        <v>0</v>
      </c>
      <c r="AC81" s="22">
        <v>0</v>
      </c>
      <c r="AD81" s="20" t="s">
        <v>50</v>
      </c>
      <c r="AE81" s="22">
        <v>0</v>
      </c>
      <c r="AF81" s="20">
        <v>0</v>
      </c>
      <c r="AG81" s="20" t="s">
        <v>50</v>
      </c>
      <c r="AH81" s="22">
        <v>0</v>
      </c>
      <c r="AI81" s="22">
        <v>0</v>
      </c>
      <c r="AJ81" s="20" t="s">
        <v>50</v>
      </c>
      <c r="AK81" s="22">
        <v>0</v>
      </c>
      <c r="AL81" s="22">
        <v>0</v>
      </c>
      <c r="AM81" s="21" t="s">
        <v>53</v>
      </c>
      <c r="AN81" s="20" t="s">
        <v>53</v>
      </c>
      <c r="AO81" s="21" t="s">
        <v>53</v>
      </c>
      <c r="AP81" s="20" t="s">
        <v>53</v>
      </c>
    </row>
    <row r="82" spans="1:42" customFormat="1" x14ac:dyDescent="0.25">
      <c r="A82" s="16" t="s">
        <v>243</v>
      </c>
      <c r="B82" s="21" t="s">
        <v>238</v>
      </c>
      <c r="C82" s="20" t="s">
        <v>47</v>
      </c>
      <c r="D82" s="20" t="s">
        <v>89</v>
      </c>
      <c r="E82" s="20" t="s">
        <v>90</v>
      </c>
      <c r="F82" s="20" t="s">
        <v>378</v>
      </c>
      <c r="G82" s="20" t="s">
        <v>51</v>
      </c>
      <c r="H82" s="20" t="s">
        <v>252</v>
      </c>
      <c r="I82" s="22" t="s">
        <v>53</v>
      </c>
      <c r="J82" s="22" t="s">
        <v>53</v>
      </c>
      <c r="K82" s="22" t="s">
        <v>53</v>
      </c>
      <c r="L82" s="22" t="s">
        <v>53</v>
      </c>
      <c r="M82" s="22">
        <v>0</v>
      </c>
      <c r="N82" s="20" t="s">
        <v>53</v>
      </c>
      <c r="O82" s="20" t="s">
        <v>54</v>
      </c>
      <c r="P82" s="20" t="s">
        <v>53</v>
      </c>
      <c r="Q82" s="22">
        <f t="shared" si="2"/>
        <v>245.13505600000002</v>
      </c>
      <c r="R82" s="22">
        <v>0</v>
      </c>
      <c r="S82" s="22">
        <v>134.81139999999999</v>
      </c>
      <c r="T82" s="22">
        <v>0</v>
      </c>
      <c r="U82" s="20" t="s">
        <v>50</v>
      </c>
      <c r="V82" s="22">
        <v>0</v>
      </c>
      <c r="W82" s="22">
        <v>95.1066</v>
      </c>
      <c r="X82" s="20" t="s">
        <v>55</v>
      </c>
      <c r="Y82" s="22">
        <v>15.217055999999999</v>
      </c>
      <c r="Z82" s="22">
        <v>0</v>
      </c>
      <c r="AA82" s="20" t="s">
        <v>50</v>
      </c>
      <c r="AB82" s="22">
        <v>0</v>
      </c>
      <c r="AC82" s="22">
        <v>0</v>
      </c>
      <c r="AD82" s="20" t="s">
        <v>50</v>
      </c>
      <c r="AE82" s="22">
        <v>0</v>
      </c>
      <c r="AF82" s="20">
        <v>0</v>
      </c>
      <c r="AG82" s="20" t="s">
        <v>50</v>
      </c>
      <c r="AH82" s="22">
        <v>0</v>
      </c>
      <c r="AI82" s="22">
        <v>0</v>
      </c>
      <c r="AJ82" s="20" t="s">
        <v>50</v>
      </c>
      <c r="AK82" s="22">
        <v>0</v>
      </c>
      <c r="AL82" s="22">
        <v>0</v>
      </c>
      <c r="AM82" s="21" t="s">
        <v>53</v>
      </c>
      <c r="AN82" s="20" t="s">
        <v>53</v>
      </c>
      <c r="AO82" s="21" t="s">
        <v>53</v>
      </c>
      <c r="AP82" s="20" t="s">
        <v>53</v>
      </c>
    </row>
    <row r="83" spans="1:42" customFormat="1" x14ac:dyDescent="0.25">
      <c r="A83" s="16" t="s">
        <v>247</v>
      </c>
      <c r="B83" s="2" t="s">
        <v>238</v>
      </c>
      <c r="C83" s="1" t="s">
        <v>47</v>
      </c>
      <c r="D83" s="1" t="s">
        <v>112</v>
      </c>
      <c r="E83" s="1" t="s">
        <v>113</v>
      </c>
      <c r="F83" s="1" t="s">
        <v>393</v>
      </c>
      <c r="G83" s="1" t="s">
        <v>51</v>
      </c>
      <c r="H83" s="1" t="s">
        <v>254</v>
      </c>
      <c r="I83" s="3" t="s">
        <v>53</v>
      </c>
      <c r="J83" s="3" t="s">
        <v>53</v>
      </c>
      <c r="K83" s="3" t="s">
        <v>53</v>
      </c>
      <c r="L83" s="3" t="s">
        <v>53</v>
      </c>
      <c r="M83" s="3">
        <v>0</v>
      </c>
      <c r="N83" s="1" t="s">
        <v>53</v>
      </c>
      <c r="O83" s="1" t="s">
        <v>54</v>
      </c>
      <c r="P83" s="1" t="s">
        <v>53</v>
      </c>
      <c r="Q83" s="3">
        <f t="shared" si="2"/>
        <v>446.98535000000004</v>
      </c>
      <c r="R83" s="3">
        <v>0</v>
      </c>
      <c r="S83" s="3">
        <v>398.24215000000004</v>
      </c>
      <c r="T83" s="3">
        <v>0</v>
      </c>
      <c r="U83" s="1" t="s">
        <v>50</v>
      </c>
      <c r="V83" s="3">
        <v>0</v>
      </c>
      <c r="W83" s="3">
        <v>42.02</v>
      </c>
      <c r="X83" s="1" t="s">
        <v>50</v>
      </c>
      <c r="Y83" s="3">
        <v>6.7231999999999994</v>
      </c>
      <c r="Z83" s="3">
        <v>0</v>
      </c>
      <c r="AA83" s="1" t="s">
        <v>50</v>
      </c>
      <c r="AB83" s="3">
        <v>0</v>
      </c>
      <c r="AC83" s="3">
        <v>0</v>
      </c>
      <c r="AD83" s="1" t="s">
        <v>50</v>
      </c>
      <c r="AE83" s="3">
        <v>0</v>
      </c>
      <c r="AF83" s="1">
        <v>0</v>
      </c>
      <c r="AG83" s="1" t="s">
        <v>50</v>
      </c>
      <c r="AH83" s="3">
        <v>0</v>
      </c>
      <c r="AI83" s="3">
        <v>0</v>
      </c>
      <c r="AJ83" s="1" t="s">
        <v>50</v>
      </c>
      <c r="AK83" s="3">
        <v>0</v>
      </c>
      <c r="AL83" s="3">
        <v>0</v>
      </c>
      <c r="AM83" s="2" t="s">
        <v>53</v>
      </c>
      <c r="AN83" s="1" t="s">
        <v>53</v>
      </c>
      <c r="AO83" s="2" t="s">
        <v>53</v>
      </c>
      <c r="AP83" s="1" t="s">
        <v>53</v>
      </c>
    </row>
    <row r="84" spans="1:42" x14ac:dyDescent="0.25">
      <c r="A84" s="16" t="s">
        <v>249</v>
      </c>
      <c r="B84" s="17" t="s">
        <v>256</v>
      </c>
      <c r="C84" s="16" t="s">
        <v>47</v>
      </c>
      <c r="D84" s="16" t="s">
        <v>48</v>
      </c>
      <c r="E84" s="16" t="s">
        <v>49</v>
      </c>
      <c r="F84" s="16" t="s">
        <v>340</v>
      </c>
      <c r="G84" s="16" t="s">
        <v>51</v>
      </c>
      <c r="H84" s="16" t="s">
        <v>257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 t="shared" si="2"/>
        <v>3151.5334000000003</v>
      </c>
      <c r="R84" s="18">
        <v>0</v>
      </c>
      <c r="S84" s="18">
        <v>2240.0151000000001</v>
      </c>
      <c r="T84" s="18">
        <v>0</v>
      </c>
      <c r="U84" s="16" t="s">
        <v>50</v>
      </c>
      <c r="V84" s="18">
        <v>0</v>
      </c>
      <c r="W84" s="18">
        <v>785.79160000000002</v>
      </c>
      <c r="X84" s="16" t="s">
        <v>55</v>
      </c>
      <c r="Y84" s="18">
        <v>125.72670000000002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23" customFormat="1" x14ac:dyDescent="0.25">
      <c r="A85" s="16" t="s">
        <v>251</v>
      </c>
      <c r="B85" s="21" t="s">
        <v>256</v>
      </c>
      <c r="C85" s="20" t="s">
        <v>47</v>
      </c>
      <c r="D85" s="20" t="s">
        <v>75</v>
      </c>
      <c r="E85" s="20" t="s">
        <v>76</v>
      </c>
      <c r="F85" s="20" t="s">
        <v>353</v>
      </c>
      <c r="G85" s="20" t="s">
        <v>51</v>
      </c>
      <c r="H85" s="20" t="s">
        <v>259</v>
      </c>
      <c r="I85" s="22" t="s">
        <v>53</v>
      </c>
      <c r="J85" s="22" t="s">
        <v>53</v>
      </c>
      <c r="K85" s="22" t="s">
        <v>53</v>
      </c>
      <c r="L85" s="22" t="s">
        <v>53</v>
      </c>
      <c r="M85" s="22">
        <v>0</v>
      </c>
      <c r="N85" s="20" t="s">
        <v>53</v>
      </c>
      <c r="O85" s="20" t="s">
        <v>54</v>
      </c>
      <c r="P85" s="20" t="s">
        <v>53</v>
      </c>
      <c r="Q85" s="22">
        <f t="shared" si="2"/>
        <v>3112.0850000000005</v>
      </c>
      <c r="R85" s="22">
        <v>0</v>
      </c>
      <c r="S85" s="22">
        <v>1975.0228000000006</v>
      </c>
      <c r="T85" s="22">
        <v>0</v>
      </c>
      <c r="U85" s="20" t="s">
        <v>50</v>
      </c>
      <c r="V85" s="22">
        <v>0</v>
      </c>
      <c r="W85" s="22">
        <v>980.22609999999975</v>
      </c>
      <c r="X85" s="20" t="s">
        <v>55</v>
      </c>
      <c r="Y85" s="22">
        <v>156.83610000000002</v>
      </c>
      <c r="Z85" s="22">
        <v>0</v>
      </c>
      <c r="AA85" s="20" t="s">
        <v>50</v>
      </c>
      <c r="AB85" s="22">
        <v>0</v>
      </c>
      <c r="AC85" s="22">
        <v>0</v>
      </c>
      <c r="AD85" s="20" t="s">
        <v>50</v>
      </c>
      <c r="AE85" s="22">
        <v>0</v>
      </c>
      <c r="AF85" s="20">
        <v>0</v>
      </c>
      <c r="AG85" s="20" t="s">
        <v>50</v>
      </c>
      <c r="AH85" s="22">
        <v>0</v>
      </c>
      <c r="AI85" s="22">
        <v>0</v>
      </c>
      <c r="AJ85" s="20" t="s">
        <v>50</v>
      </c>
      <c r="AK85" s="22">
        <v>0</v>
      </c>
      <c r="AL85" s="22">
        <v>0</v>
      </c>
      <c r="AM85" s="21" t="s">
        <v>53</v>
      </c>
      <c r="AN85" s="20" t="s">
        <v>53</v>
      </c>
      <c r="AO85" s="21" t="s">
        <v>53</v>
      </c>
      <c r="AP85" s="20" t="s">
        <v>53</v>
      </c>
    </row>
    <row r="86" spans="1:42" s="23" customFormat="1" x14ac:dyDescent="0.25">
      <c r="A86" s="16" t="s">
        <v>253</v>
      </c>
      <c r="B86" s="21" t="s">
        <v>256</v>
      </c>
      <c r="C86" s="20" t="s">
        <v>47</v>
      </c>
      <c r="D86" s="20" t="s">
        <v>75</v>
      </c>
      <c r="E86" s="20" t="s">
        <v>76</v>
      </c>
      <c r="F86" s="20" t="s">
        <v>353</v>
      </c>
      <c r="G86" s="20" t="s">
        <v>176</v>
      </c>
      <c r="H86" s="20" t="s">
        <v>53</v>
      </c>
      <c r="I86" s="22" t="s">
        <v>261</v>
      </c>
      <c r="J86" s="22" t="s">
        <v>53</v>
      </c>
      <c r="K86" s="22" t="s">
        <v>262</v>
      </c>
      <c r="L86" s="22" t="s">
        <v>256</v>
      </c>
      <c r="M86" s="22">
        <v>93.69</v>
      </c>
      <c r="N86" s="20" t="s">
        <v>179</v>
      </c>
      <c r="O86" s="20" t="s">
        <v>263</v>
      </c>
      <c r="P86" s="20" t="s">
        <v>264</v>
      </c>
      <c r="Q86" s="22">
        <f t="shared" si="2"/>
        <v>-6.03</v>
      </c>
      <c r="R86" s="22">
        <v>0</v>
      </c>
      <c r="S86" s="22">
        <v>-6.03</v>
      </c>
      <c r="T86" s="22">
        <v>0</v>
      </c>
      <c r="U86" s="20" t="s">
        <v>50</v>
      </c>
      <c r="V86" s="22">
        <v>0</v>
      </c>
      <c r="W86" s="22">
        <v>0</v>
      </c>
      <c r="X86" s="20" t="s">
        <v>50</v>
      </c>
      <c r="Y86" s="22">
        <v>0</v>
      </c>
      <c r="Z86" s="22">
        <v>0</v>
      </c>
      <c r="AA86" s="20" t="s">
        <v>50</v>
      </c>
      <c r="AB86" s="22">
        <v>0</v>
      </c>
      <c r="AC86" s="22">
        <v>0</v>
      </c>
      <c r="AD86" s="20" t="s">
        <v>50</v>
      </c>
      <c r="AE86" s="22">
        <v>0</v>
      </c>
      <c r="AF86" s="20">
        <v>0</v>
      </c>
      <c r="AG86" s="20" t="s">
        <v>50</v>
      </c>
      <c r="AH86" s="22">
        <v>0</v>
      </c>
      <c r="AI86" s="22">
        <v>0</v>
      </c>
      <c r="AJ86" s="20" t="s">
        <v>50</v>
      </c>
      <c r="AK86" s="22">
        <v>0</v>
      </c>
      <c r="AL86" s="22">
        <v>0</v>
      </c>
      <c r="AM86" s="21" t="s">
        <v>53</v>
      </c>
      <c r="AN86" s="20" t="s">
        <v>53</v>
      </c>
      <c r="AO86" s="21" t="s">
        <v>53</v>
      </c>
      <c r="AP86" s="20" t="s">
        <v>53</v>
      </c>
    </row>
    <row r="87" spans="1:42" s="23" customFormat="1" x14ac:dyDescent="0.25">
      <c r="A87" s="16" t="s">
        <v>255</v>
      </c>
      <c r="B87" s="21" t="s">
        <v>256</v>
      </c>
      <c r="C87" s="20" t="s">
        <v>47</v>
      </c>
      <c r="D87" s="20" t="s">
        <v>85</v>
      </c>
      <c r="E87" s="20" t="s">
        <v>86</v>
      </c>
      <c r="F87" s="20" t="s">
        <v>366</v>
      </c>
      <c r="G87" s="20" t="s">
        <v>51</v>
      </c>
      <c r="H87" s="20" t="s">
        <v>266</v>
      </c>
      <c r="I87" s="22" t="s">
        <v>53</v>
      </c>
      <c r="J87" s="22" t="s">
        <v>53</v>
      </c>
      <c r="K87" s="22" t="s">
        <v>53</v>
      </c>
      <c r="L87" s="22" t="s">
        <v>53</v>
      </c>
      <c r="M87" s="22">
        <v>0</v>
      </c>
      <c r="N87" s="20" t="s">
        <v>53</v>
      </c>
      <c r="O87" s="20" t="s">
        <v>54</v>
      </c>
      <c r="P87" s="20" t="s">
        <v>53</v>
      </c>
      <c r="Q87" s="22">
        <f t="shared" si="2"/>
        <v>809.9085500000001</v>
      </c>
      <c r="R87" s="22">
        <v>0</v>
      </c>
      <c r="S87" s="22">
        <v>624.75150000000008</v>
      </c>
      <c r="T87" s="22">
        <v>0</v>
      </c>
      <c r="U87" s="20" t="s">
        <v>50</v>
      </c>
      <c r="V87" s="22">
        <v>0</v>
      </c>
      <c r="W87" s="22">
        <v>159.61815000000001</v>
      </c>
      <c r="X87" s="20" t="s">
        <v>55</v>
      </c>
      <c r="Y87" s="22">
        <v>25.538900000000002</v>
      </c>
      <c r="Z87" s="22">
        <v>0</v>
      </c>
      <c r="AA87" s="20" t="s">
        <v>50</v>
      </c>
      <c r="AB87" s="22">
        <v>0</v>
      </c>
      <c r="AC87" s="22">
        <v>0</v>
      </c>
      <c r="AD87" s="20" t="s">
        <v>50</v>
      </c>
      <c r="AE87" s="22">
        <v>0</v>
      </c>
      <c r="AF87" s="20">
        <v>0</v>
      </c>
      <c r="AG87" s="20" t="s">
        <v>50</v>
      </c>
      <c r="AH87" s="22">
        <v>0</v>
      </c>
      <c r="AI87" s="22">
        <v>0</v>
      </c>
      <c r="AJ87" s="20" t="s">
        <v>50</v>
      </c>
      <c r="AK87" s="22">
        <v>0</v>
      </c>
      <c r="AL87" s="22">
        <v>0</v>
      </c>
      <c r="AM87" s="21" t="s">
        <v>53</v>
      </c>
      <c r="AN87" s="20" t="s">
        <v>53</v>
      </c>
      <c r="AO87" s="21" t="s">
        <v>53</v>
      </c>
      <c r="AP87" s="20" t="s">
        <v>53</v>
      </c>
    </row>
    <row r="88" spans="1:42" s="23" customFormat="1" x14ac:dyDescent="0.25">
      <c r="A88" s="16" t="s">
        <v>258</v>
      </c>
      <c r="B88" s="21" t="s">
        <v>256</v>
      </c>
      <c r="C88" s="20" t="s">
        <v>47</v>
      </c>
      <c r="D88" s="20" t="s">
        <v>85</v>
      </c>
      <c r="E88" s="20" t="s">
        <v>86</v>
      </c>
      <c r="F88" s="20" t="s">
        <v>366</v>
      </c>
      <c r="G88" s="20" t="s">
        <v>51</v>
      </c>
      <c r="H88" s="20" t="s">
        <v>268</v>
      </c>
      <c r="I88" s="22" t="s">
        <v>53</v>
      </c>
      <c r="J88" s="22" t="s">
        <v>53</v>
      </c>
      <c r="K88" s="22" t="s">
        <v>53</v>
      </c>
      <c r="L88" s="22" t="s">
        <v>53</v>
      </c>
      <c r="M88" s="22">
        <v>0</v>
      </c>
      <c r="N88" s="20" t="s">
        <v>53</v>
      </c>
      <c r="O88" s="20" t="s">
        <v>269</v>
      </c>
      <c r="P88" s="20" t="s">
        <v>270</v>
      </c>
      <c r="Q88" s="22">
        <f t="shared" si="2"/>
        <v>113.90895</v>
      </c>
      <c r="R88" s="22">
        <v>0</v>
      </c>
      <c r="S88" s="22">
        <v>113.90895</v>
      </c>
      <c r="T88" s="22">
        <v>0</v>
      </c>
      <c r="U88" s="20" t="s">
        <v>50</v>
      </c>
      <c r="V88" s="22">
        <v>0</v>
      </c>
      <c r="W88" s="22">
        <v>0</v>
      </c>
      <c r="X88" s="20" t="s">
        <v>50</v>
      </c>
      <c r="Y88" s="22">
        <v>0</v>
      </c>
      <c r="Z88" s="22">
        <v>0</v>
      </c>
      <c r="AA88" s="20" t="s">
        <v>50</v>
      </c>
      <c r="AB88" s="22">
        <v>0</v>
      </c>
      <c r="AC88" s="22">
        <v>0</v>
      </c>
      <c r="AD88" s="20" t="s">
        <v>50</v>
      </c>
      <c r="AE88" s="22">
        <v>0</v>
      </c>
      <c r="AF88" s="20">
        <v>0</v>
      </c>
      <c r="AG88" s="20" t="s">
        <v>50</v>
      </c>
      <c r="AH88" s="22">
        <v>0</v>
      </c>
      <c r="AI88" s="22">
        <v>0</v>
      </c>
      <c r="AJ88" s="20" t="s">
        <v>50</v>
      </c>
      <c r="AK88" s="22">
        <v>0</v>
      </c>
      <c r="AL88" s="22">
        <v>0</v>
      </c>
      <c r="AM88" s="21" t="s">
        <v>53</v>
      </c>
      <c r="AN88" s="20" t="s">
        <v>53</v>
      </c>
      <c r="AO88" s="21" t="s">
        <v>53</v>
      </c>
      <c r="AP88" s="20" t="s">
        <v>53</v>
      </c>
    </row>
    <row r="89" spans="1:42" s="23" customFormat="1" x14ac:dyDescent="0.25">
      <c r="A89" s="16" t="s">
        <v>260</v>
      </c>
      <c r="B89" s="21" t="s">
        <v>256</v>
      </c>
      <c r="C89" s="20" t="s">
        <v>47</v>
      </c>
      <c r="D89" s="20" t="s">
        <v>85</v>
      </c>
      <c r="E89" s="20" t="s">
        <v>86</v>
      </c>
      <c r="F89" s="20" t="s">
        <v>366</v>
      </c>
      <c r="G89" s="20" t="s">
        <v>51</v>
      </c>
      <c r="H89" s="20" t="s">
        <v>272</v>
      </c>
      <c r="I89" s="22" t="s">
        <v>53</v>
      </c>
      <c r="J89" s="22" t="s">
        <v>53</v>
      </c>
      <c r="K89" s="22" t="s">
        <v>53</v>
      </c>
      <c r="L89" s="22" t="s">
        <v>53</v>
      </c>
      <c r="M89" s="22">
        <v>0</v>
      </c>
      <c r="N89" s="20" t="s">
        <v>53</v>
      </c>
      <c r="O89" s="20" t="s">
        <v>54</v>
      </c>
      <c r="P89" s="20" t="s">
        <v>53</v>
      </c>
      <c r="Q89" s="22">
        <f t="shared" si="2"/>
        <v>945.31659999999988</v>
      </c>
      <c r="R89" s="22">
        <v>0</v>
      </c>
      <c r="S89" s="22">
        <v>680.77539999999999</v>
      </c>
      <c r="T89" s="22">
        <v>0</v>
      </c>
      <c r="U89" s="20" t="s">
        <v>50</v>
      </c>
      <c r="V89" s="22">
        <v>0</v>
      </c>
      <c r="W89" s="22">
        <v>228.05279999999996</v>
      </c>
      <c r="X89" s="20" t="s">
        <v>50</v>
      </c>
      <c r="Y89" s="22">
        <v>36.488399999999999</v>
      </c>
      <c r="Z89" s="22">
        <v>0</v>
      </c>
      <c r="AA89" s="20" t="s">
        <v>50</v>
      </c>
      <c r="AB89" s="22">
        <v>0</v>
      </c>
      <c r="AC89" s="22">
        <v>0</v>
      </c>
      <c r="AD89" s="20" t="s">
        <v>50</v>
      </c>
      <c r="AE89" s="22">
        <v>0</v>
      </c>
      <c r="AF89" s="20">
        <v>0</v>
      </c>
      <c r="AG89" s="20" t="s">
        <v>50</v>
      </c>
      <c r="AH89" s="22">
        <v>0</v>
      </c>
      <c r="AI89" s="22">
        <v>0</v>
      </c>
      <c r="AJ89" s="20" t="s">
        <v>50</v>
      </c>
      <c r="AK89" s="22">
        <v>0</v>
      </c>
      <c r="AL89" s="22">
        <v>0</v>
      </c>
      <c r="AM89" s="21" t="s">
        <v>53</v>
      </c>
      <c r="AN89" s="20" t="s">
        <v>53</v>
      </c>
      <c r="AO89" s="21" t="s">
        <v>53</v>
      </c>
      <c r="AP89" s="20" t="s">
        <v>53</v>
      </c>
    </row>
    <row r="90" spans="1:42" s="23" customFormat="1" x14ac:dyDescent="0.25">
      <c r="A90" s="16" t="s">
        <v>265</v>
      </c>
      <c r="B90" s="21" t="s">
        <v>256</v>
      </c>
      <c r="C90" s="20" t="s">
        <v>47</v>
      </c>
      <c r="D90" s="20" t="s">
        <v>89</v>
      </c>
      <c r="E90" s="20" t="s">
        <v>90</v>
      </c>
      <c r="F90" s="20" t="s">
        <v>379</v>
      </c>
      <c r="G90" s="20" t="s">
        <v>51</v>
      </c>
      <c r="H90" s="20" t="s">
        <v>274</v>
      </c>
      <c r="I90" s="22" t="s">
        <v>53</v>
      </c>
      <c r="J90" s="22" t="s">
        <v>53</v>
      </c>
      <c r="K90" s="22" t="s">
        <v>53</v>
      </c>
      <c r="L90" s="22" t="s">
        <v>53</v>
      </c>
      <c r="M90" s="22">
        <v>0</v>
      </c>
      <c r="N90" s="20" t="s">
        <v>53</v>
      </c>
      <c r="O90" s="20" t="s">
        <v>54</v>
      </c>
      <c r="P90" s="20" t="s">
        <v>53</v>
      </c>
      <c r="Q90" s="22">
        <f t="shared" si="2"/>
        <v>469.20910000000003</v>
      </c>
      <c r="R90" s="22">
        <v>0</v>
      </c>
      <c r="S90" s="22">
        <v>396.0711</v>
      </c>
      <c r="T90" s="22">
        <v>0</v>
      </c>
      <c r="U90" s="20" t="s">
        <v>50</v>
      </c>
      <c r="V90" s="22">
        <v>0</v>
      </c>
      <c r="W90" s="22">
        <v>63.05</v>
      </c>
      <c r="X90" s="20" t="s">
        <v>50</v>
      </c>
      <c r="Y90" s="22">
        <v>10.088000000000001</v>
      </c>
      <c r="Z90" s="22">
        <v>0</v>
      </c>
      <c r="AA90" s="20" t="s">
        <v>50</v>
      </c>
      <c r="AB90" s="22">
        <v>0</v>
      </c>
      <c r="AC90" s="22">
        <v>0</v>
      </c>
      <c r="AD90" s="20" t="s">
        <v>50</v>
      </c>
      <c r="AE90" s="22">
        <v>0</v>
      </c>
      <c r="AF90" s="20">
        <v>0</v>
      </c>
      <c r="AG90" s="20" t="s">
        <v>50</v>
      </c>
      <c r="AH90" s="22">
        <v>0</v>
      </c>
      <c r="AI90" s="22">
        <v>0</v>
      </c>
      <c r="AJ90" s="20" t="s">
        <v>50</v>
      </c>
      <c r="AK90" s="22">
        <v>0</v>
      </c>
      <c r="AL90" s="22">
        <v>0</v>
      </c>
      <c r="AM90" s="21" t="s">
        <v>53</v>
      </c>
      <c r="AN90" s="20" t="s">
        <v>53</v>
      </c>
      <c r="AO90" s="21" t="s">
        <v>53</v>
      </c>
      <c r="AP90" s="20" t="s">
        <v>53</v>
      </c>
    </row>
    <row r="91" spans="1:42" s="23" customFormat="1" x14ac:dyDescent="0.25">
      <c r="A91" s="16" t="s">
        <v>267</v>
      </c>
      <c r="B91" s="21" t="s">
        <v>256</v>
      </c>
      <c r="C91" s="20" t="s">
        <v>47</v>
      </c>
      <c r="D91" s="20" t="s">
        <v>89</v>
      </c>
      <c r="E91" s="20" t="s">
        <v>90</v>
      </c>
      <c r="F91" s="20" t="s">
        <v>379</v>
      </c>
      <c r="G91" s="20" t="s">
        <v>51</v>
      </c>
      <c r="H91" s="20" t="s">
        <v>276</v>
      </c>
      <c r="I91" s="22" t="s">
        <v>53</v>
      </c>
      <c r="J91" s="22" t="s">
        <v>53</v>
      </c>
      <c r="K91" s="22" t="s">
        <v>53</v>
      </c>
      <c r="L91" s="22" t="s">
        <v>53</v>
      </c>
      <c r="M91" s="22">
        <v>0</v>
      </c>
      <c r="N91" s="20" t="s">
        <v>53</v>
      </c>
      <c r="O91" s="20" t="s">
        <v>245</v>
      </c>
      <c r="P91" s="20" t="s">
        <v>246</v>
      </c>
      <c r="Q91" s="22">
        <f t="shared" si="2"/>
        <v>19.78735</v>
      </c>
      <c r="R91" s="22">
        <v>0</v>
      </c>
      <c r="S91" s="22">
        <v>4.8575999999999997</v>
      </c>
      <c r="T91" s="22">
        <v>12.87045</v>
      </c>
      <c r="U91" s="20" t="s">
        <v>55</v>
      </c>
      <c r="V91" s="22">
        <v>2.0592999999999999</v>
      </c>
      <c r="W91" s="22">
        <v>0</v>
      </c>
      <c r="X91" s="20" t="s">
        <v>50</v>
      </c>
      <c r="Y91" s="22">
        <v>0</v>
      </c>
      <c r="Z91" s="22">
        <v>0</v>
      </c>
      <c r="AA91" s="20" t="s">
        <v>50</v>
      </c>
      <c r="AB91" s="22">
        <v>0</v>
      </c>
      <c r="AC91" s="22">
        <v>0</v>
      </c>
      <c r="AD91" s="20" t="s">
        <v>50</v>
      </c>
      <c r="AE91" s="22">
        <v>0</v>
      </c>
      <c r="AF91" s="20">
        <v>0</v>
      </c>
      <c r="AG91" s="20" t="s">
        <v>50</v>
      </c>
      <c r="AH91" s="22">
        <v>0</v>
      </c>
      <c r="AI91" s="22">
        <v>0</v>
      </c>
      <c r="AJ91" s="20" t="s">
        <v>50</v>
      </c>
      <c r="AK91" s="22">
        <v>0</v>
      </c>
      <c r="AL91" s="22">
        <v>0</v>
      </c>
      <c r="AM91" s="21" t="s">
        <v>53</v>
      </c>
      <c r="AN91" s="20" t="s">
        <v>53</v>
      </c>
      <c r="AO91" s="21" t="s">
        <v>53</v>
      </c>
      <c r="AP91" s="20" t="s">
        <v>53</v>
      </c>
    </row>
    <row r="92" spans="1:42" s="23" customFormat="1" x14ac:dyDescent="0.25">
      <c r="A92" s="16" t="s">
        <v>271</v>
      </c>
      <c r="B92" s="21" t="s">
        <v>256</v>
      </c>
      <c r="C92" s="20" t="s">
        <v>47</v>
      </c>
      <c r="D92" s="20" t="s">
        <v>89</v>
      </c>
      <c r="E92" s="20" t="s">
        <v>90</v>
      </c>
      <c r="F92" s="20" t="s">
        <v>379</v>
      </c>
      <c r="G92" s="20" t="s">
        <v>51</v>
      </c>
      <c r="H92" s="20" t="s">
        <v>278</v>
      </c>
      <c r="I92" s="22" t="s">
        <v>53</v>
      </c>
      <c r="J92" s="22" t="s">
        <v>53</v>
      </c>
      <c r="K92" s="22" t="s">
        <v>53</v>
      </c>
      <c r="L92" s="22" t="s">
        <v>53</v>
      </c>
      <c r="M92" s="22">
        <v>0</v>
      </c>
      <c r="N92" s="20" t="s">
        <v>53</v>
      </c>
      <c r="O92" s="20" t="s">
        <v>54</v>
      </c>
      <c r="P92" s="20" t="s">
        <v>53</v>
      </c>
      <c r="Q92" s="22">
        <f t="shared" si="2"/>
        <v>671.20095000000003</v>
      </c>
      <c r="R92" s="22">
        <v>0</v>
      </c>
      <c r="S92" s="22">
        <v>443.62905000000001</v>
      </c>
      <c r="T92" s="22">
        <v>0</v>
      </c>
      <c r="U92" s="20" t="s">
        <v>50</v>
      </c>
      <c r="V92" s="22">
        <v>0</v>
      </c>
      <c r="W92" s="22">
        <v>196.18260000000001</v>
      </c>
      <c r="X92" s="20" t="s">
        <v>50</v>
      </c>
      <c r="Y92" s="22">
        <v>31.389299999999999</v>
      </c>
      <c r="Z92" s="22">
        <v>0</v>
      </c>
      <c r="AA92" s="20" t="s">
        <v>50</v>
      </c>
      <c r="AB92" s="22">
        <v>0</v>
      </c>
      <c r="AC92" s="22">
        <v>0</v>
      </c>
      <c r="AD92" s="20" t="s">
        <v>50</v>
      </c>
      <c r="AE92" s="22">
        <v>0</v>
      </c>
      <c r="AF92" s="20">
        <v>0</v>
      </c>
      <c r="AG92" s="20" t="s">
        <v>50</v>
      </c>
      <c r="AH92" s="22">
        <v>0</v>
      </c>
      <c r="AI92" s="22">
        <v>0</v>
      </c>
      <c r="AJ92" s="20" t="s">
        <v>50</v>
      </c>
      <c r="AK92" s="22">
        <v>0</v>
      </c>
      <c r="AL92" s="22">
        <v>0</v>
      </c>
      <c r="AM92" s="21" t="s">
        <v>53</v>
      </c>
      <c r="AN92" s="20" t="s">
        <v>53</v>
      </c>
      <c r="AO92" s="21" t="s">
        <v>53</v>
      </c>
      <c r="AP92" s="20" t="s">
        <v>53</v>
      </c>
    </row>
    <row r="93" spans="1:42" customFormat="1" x14ac:dyDescent="0.25">
      <c r="A93" s="16" t="s">
        <v>273</v>
      </c>
      <c r="B93" s="2" t="s">
        <v>256</v>
      </c>
      <c r="C93" s="1" t="s">
        <v>47</v>
      </c>
      <c r="D93" s="1" t="s">
        <v>112</v>
      </c>
      <c r="E93" s="1" t="s">
        <v>113</v>
      </c>
      <c r="F93" s="1" t="s">
        <v>394</v>
      </c>
      <c r="G93" s="1" t="s">
        <v>51</v>
      </c>
      <c r="H93" s="1" t="s">
        <v>280</v>
      </c>
      <c r="I93" s="3" t="s">
        <v>53</v>
      </c>
      <c r="J93" s="3" t="s">
        <v>53</v>
      </c>
      <c r="K93" s="3" t="s">
        <v>53</v>
      </c>
      <c r="L93" s="3" t="s">
        <v>53</v>
      </c>
      <c r="M93" s="3">
        <v>0</v>
      </c>
      <c r="N93" s="1" t="s">
        <v>53</v>
      </c>
      <c r="O93" s="1" t="s">
        <v>54</v>
      </c>
      <c r="P93" s="1" t="s">
        <v>53</v>
      </c>
      <c r="Q93" s="3">
        <f t="shared" si="2"/>
        <v>342.50720000000001</v>
      </c>
      <c r="R93" s="3">
        <v>0</v>
      </c>
      <c r="S93" s="3">
        <v>313.89</v>
      </c>
      <c r="T93" s="3">
        <v>0</v>
      </c>
      <c r="U93" s="1" t="s">
        <v>50</v>
      </c>
      <c r="V93" s="3">
        <v>0</v>
      </c>
      <c r="W93" s="3">
        <v>24.67</v>
      </c>
      <c r="X93" s="1" t="s">
        <v>55</v>
      </c>
      <c r="Y93" s="3">
        <v>3.9471999999999996</v>
      </c>
      <c r="Z93" s="3">
        <v>0</v>
      </c>
      <c r="AA93" s="1" t="s">
        <v>50</v>
      </c>
      <c r="AB93" s="3">
        <v>0</v>
      </c>
      <c r="AC93" s="3">
        <v>0</v>
      </c>
      <c r="AD93" s="1" t="s">
        <v>50</v>
      </c>
      <c r="AE93" s="3">
        <v>0</v>
      </c>
      <c r="AF93" s="1">
        <v>0</v>
      </c>
      <c r="AG93" s="1" t="s">
        <v>50</v>
      </c>
      <c r="AH93" s="3">
        <v>0</v>
      </c>
      <c r="AI93" s="3">
        <v>0</v>
      </c>
      <c r="AJ93" s="1" t="s">
        <v>50</v>
      </c>
      <c r="AK93" s="3">
        <v>0</v>
      </c>
      <c r="AL93" s="3">
        <v>0</v>
      </c>
      <c r="AM93" s="2" t="s">
        <v>53</v>
      </c>
      <c r="AN93" s="1" t="s">
        <v>53</v>
      </c>
      <c r="AO93" s="2" t="s">
        <v>53</v>
      </c>
      <c r="AP93" s="1" t="s">
        <v>53</v>
      </c>
    </row>
    <row r="94" spans="1:42" x14ac:dyDescent="0.25">
      <c r="A94" s="16" t="s">
        <v>275</v>
      </c>
      <c r="B94" s="17" t="s">
        <v>282</v>
      </c>
      <c r="C94" s="16" t="s">
        <v>47</v>
      </c>
      <c r="D94" s="16" t="s">
        <v>48</v>
      </c>
      <c r="E94" s="16" t="s">
        <v>49</v>
      </c>
      <c r="F94" s="16" t="s">
        <v>341</v>
      </c>
      <c r="G94" s="16" t="s">
        <v>51</v>
      </c>
      <c r="H94" s="16" t="s">
        <v>288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54</v>
      </c>
      <c r="P94" s="16" t="s">
        <v>53</v>
      </c>
      <c r="Q94" s="18">
        <f t="shared" si="2"/>
        <v>3118.6055999999994</v>
      </c>
      <c r="R94" s="18">
        <v>0</v>
      </c>
      <c r="S94" s="18">
        <v>2249.271999999999</v>
      </c>
      <c r="T94" s="18">
        <v>0</v>
      </c>
      <c r="U94" s="16" t="s">
        <v>50</v>
      </c>
      <c r="V94" s="18">
        <v>0</v>
      </c>
      <c r="W94" s="18">
        <v>749.42550000000006</v>
      </c>
      <c r="X94" s="16" t="s">
        <v>50</v>
      </c>
      <c r="Y94" s="18">
        <v>119.90809999999999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23" customFormat="1" x14ac:dyDescent="0.25">
      <c r="A95" s="16" t="s">
        <v>277</v>
      </c>
      <c r="B95" s="21" t="s">
        <v>282</v>
      </c>
      <c r="C95" s="20" t="s">
        <v>47</v>
      </c>
      <c r="D95" s="20" t="s">
        <v>75</v>
      </c>
      <c r="E95" s="20" t="s">
        <v>76</v>
      </c>
      <c r="F95" s="20" t="s">
        <v>354</v>
      </c>
      <c r="G95" s="20" t="s">
        <v>51</v>
      </c>
      <c r="H95" s="20" t="s">
        <v>290</v>
      </c>
      <c r="I95" s="22" t="s">
        <v>53</v>
      </c>
      <c r="J95" s="22" t="s">
        <v>53</v>
      </c>
      <c r="K95" s="22" t="s">
        <v>53</v>
      </c>
      <c r="L95" s="22" t="s">
        <v>53</v>
      </c>
      <c r="M95" s="22">
        <v>0</v>
      </c>
      <c r="N95" s="20" t="s">
        <v>53</v>
      </c>
      <c r="O95" s="20" t="s">
        <v>54</v>
      </c>
      <c r="P95" s="20" t="s">
        <v>53</v>
      </c>
      <c r="Q95" s="22">
        <f t="shared" si="2"/>
        <v>3055.2920500000005</v>
      </c>
      <c r="R95" s="22">
        <v>0</v>
      </c>
      <c r="S95" s="22">
        <v>2100.0542</v>
      </c>
      <c r="T95" s="22">
        <v>0</v>
      </c>
      <c r="U95" s="20" t="s">
        <v>50</v>
      </c>
      <c r="V95" s="22">
        <v>0</v>
      </c>
      <c r="W95" s="22">
        <v>823.48085000000026</v>
      </c>
      <c r="X95" s="20" t="s">
        <v>50</v>
      </c>
      <c r="Y95" s="22">
        <v>131.75700000000001</v>
      </c>
      <c r="Z95" s="22">
        <v>0</v>
      </c>
      <c r="AA95" s="20" t="s">
        <v>50</v>
      </c>
      <c r="AB95" s="22">
        <v>0</v>
      </c>
      <c r="AC95" s="22">
        <v>0</v>
      </c>
      <c r="AD95" s="20" t="s">
        <v>50</v>
      </c>
      <c r="AE95" s="22">
        <v>0</v>
      </c>
      <c r="AF95" s="20">
        <v>0</v>
      </c>
      <c r="AG95" s="20" t="s">
        <v>50</v>
      </c>
      <c r="AH95" s="22">
        <v>0</v>
      </c>
      <c r="AI95" s="22">
        <v>0</v>
      </c>
      <c r="AJ95" s="20" t="s">
        <v>50</v>
      </c>
      <c r="AK95" s="22">
        <v>0</v>
      </c>
      <c r="AL95" s="22">
        <v>0</v>
      </c>
      <c r="AM95" s="21" t="s">
        <v>53</v>
      </c>
      <c r="AN95" s="20" t="s">
        <v>53</v>
      </c>
      <c r="AO95" s="21" t="s">
        <v>53</v>
      </c>
      <c r="AP95" s="20" t="s">
        <v>53</v>
      </c>
    </row>
    <row r="96" spans="1:42" s="23" customFormat="1" x14ac:dyDescent="0.25">
      <c r="A96" s="16" t="s">
        <v>279</v>
      </c>
      <c r="B96" s="21" t="s">
        <v>282</v>
      </c>
      <c r="C96" s="20" t="s">
        <v>47</v>
      </c>
      <c r="D96" s="20" t="s">
        <v>85</v>
      </c>
      <c r="E96" s="20" t="s">
        <v>86</v>
      </c>
      <c r="F96" s="20" t="s">
        <v>367</v>
      </c>
      <c r="G96" s="20" t="s">
        <v>51</v>
      </c>
      <c r="H96" s="20" t="s">
        <v>292</v>
      </c>
      <c r="I96" s="22" t="s">
        <v>53</v>
      </c>
      <c r="J96" s="22" t="s">
        <v>53</v>
      </c>
      <c r="K96" s="22" t="s">
        <v>53</v>
      </c>
      <c r="L96" s="22" t="s">
        <v>53</v>
      </c>
      <c r="M96" s="22">
        <v>0</v>
      </c>
      <c r="N96" s="20" t="s">
        <v>53</v>
      </c>
      <c r="O96" s="20" t="s">
        <v>54</v>
      </c>
      <c r="P96" s="20" t="s">
        <v>53</v>
      </c>
      <c r="Q96" s="22">
        <f t="shared" si="2"/>
        <v>2028.9835259999998</v>
      </c>
      <c r="R96" s="22">
        <v>0</v>
      </c>
      <c r="S96" s="22">
        <v>1550.4238999999998</v>
      </c>
      <c r="T96" s="22">
        <v>0</v>
      </c>
      <c r="U96" s="20" t="s">
        <v>50</v>
      </c>
      <c r="V96" s="22">
        <v>0</v>
      </c>
      <c r="W96" s="22">
        <v>412.55144999999987</v>
      </c>
      <c r="X96" s="20" t="s">
        <v>55</v>
      </c>
      <c r="Y96" s="22">
        <v>66.008175999999992</v>
      </c>
      <c r="Z96" s="22">
        <v>0</v>
      </c>
      <c r="AA96" s="20" t="s">
        <v>50</v>
      </c>
      <c r="AB96" s="22">
        <v>0</v>
      </c>
      <c r="AC96" s="22">
        <v>0</v>
      </c>
      <c r="AD96" s="20" t="s">
        <v>50</v>
      </c>
      <c r="AE96" s="22">
        <v>0</v>
      </c>
      <c r="AF96" s="20">
        <v>0</v>
      </c>
      <c r="AG96" s="20" t="s">
        <v>50</v>
      </c>
      <c r="AH96" s="22">
        <v>0</v>
      </c>
      <c r="AI96" s="22">
        <v>0</v>
      </c>
      <c r="AJ96" s="20" t="s">
        <v>50</v>
      </c>
      <c r="AK96" s="22">
        <v>0</v>
      </c>
      <c r="AL96" s="22">
        <v>0</v>
      </c>
      <c r="AM96" s="21" t="s">
        <v>53</v>
      </c>
      <c r="AN96" s="20" t="s">
        <v>53</v>
      </c>
      <c r="AO96" s="21" t="s">
        <v>53</v>
      </c>
      <c r="AP96" s="20" t="s">
        <v>53</v>
      </c>
    </row>
    <row r="97" spans="1:42" s="23" customFormat="1" x14ac:dyDescent="0.25">
      <c r="A97" s="16" t="s">
        <v>281</v>
      </c>
      <c r="B97" s="21" t="s">
        <v>282</v>
      </c>
      <c r="C97" s="20" t="s">
        <v>47</v>
      </c>
      <c r="D97" s="20" t="s">
        <v>89</v>
      </c>
      <c r="E97" s="20" t="s">
        <v>90</v>
      </c>
      <c r="F97" s="20" t="s">
        <v>380</v>
      </c>
      <c r="G97" s="20" t="s">
        <v>51</v>
      </c>
      <c r="H97" s="20" t="s">
        <v>294</v>
      </c>
      <c r="I97" s="22" t="s">
        <v>53</v>
      </c>
      <c r="J97" s="22" t="s">
        <v>53</v>
      </c>
      <c r="K97" s="22" t="s">
        <v>53</v>
      </c>
      <c r="L97" s="22" t="s">
        <v>53</v>
      </c>
      <c r="M97" s="22">
        <v>0</v>
      </c>
      <c r="N97" s="20" t="s">
        <v>53</v>
      </c>
      <c r="O97" s="20" t="s">
        <v>54</v>
      </c>
      <c r="P97" s="20" t="s">
        <v>53</v>
      </c>
      <c r="Q97" s="22">
        <f t="shared" si="2"/>
        <v>2298.71875</v>
      </c>
      <c r="R97" s="22">
        <v>0</v>
      </c>
      <c r="S97" s="22">
        <v>1690.4576499999998</v>
      </c>
      <c r="T97" s="22">
        <v>0</v>
      </c>
      <c r="U97" s="20" t="s">
        <v>50</v>
      </c>
      <c r="V97" s="22">
        <v>0</v>
      </c>
      <c r="W97" s="22">
        <v>524.36289999999997</v>
      </c>
      <c r="X97" s="20" t="s">
        <v>50</v>
      </c>
      <c r="Y97" s="22">
        <v>83.898200000000003</v>
      </c>
      <c r="Z97" s="22">
        <v>0</v>
      </c>
      <c r="AA97" s="20" t="s">
        <v>50</v>
      </c>
      <c r="AB97" s="22">
        <v>0</v>
      </c>
      <c r="AC97" s="22">
        <v>0</v>
      </c>
      <c r="AD97" s="20" t="s">
        <v>50</v>
      </c>
      <c r="AE97" s="22">
        <v>0</v>
      </c>
      <c r="AF97" s="20">
        <v>0</v>
      </c>
      <c r="AG97" s="20" t="s">
        <v>50</v>
      </c>
      <c r="AH97" s="22">
        <v>0</v>
      </c>
      <c r="AI97" s="22">
        <v>0</v>
      </c>
      <c r="AJ97" s="20" t="s">
        <v>50</v>
      </c>
      <c r="AK97" s="22">
        <v>0</v>
      </c>
      <c r="AL97" s="22">
        <v>0</v>
      </c>
      <c r="AM97" s="21" t="s">
        <v>53</v>
      </c>
      <c r="AN97" s="20" t="s">
        <v>53</v>
      </c>
      <c r="AO97" s="21" t="s">
        <v>53</v>
      </c>
      <c r="AP97" s="20" t="s">
        <v>53</v>
      </c>
    </row>
    <row r="98" spans="1:42" customFormat="1" x14ac:dyDescent="0.25">
      <c r="A98" s="16" t="s">
        <v>283</v>
      </c>
      <c r="B98" s="2" t="s">
        <v>282</v>
      </c>
      <c r="C98" s="1" t="s">
        <v>47</v>
      </c>
      <c r="D98" s="1" t="s">
        <v>112</v>
      </c>
      <c r="E98" s="1" t="s">
        <v>113</v>
      </c>
      <c r="F98" s="1" t="s">
        <v>395</v>
      </c>
      <c r="G98" s="1" t="s">
        <v>51</v>
      </c>
      <c r="H98" s="1" t="s">
        <v>296</v>
      </c>
      <c r="I98" s="3" t="s">
        <v>53</v>
      </c>
      <c r="J98" s="3" t="s">
        <v>53</v>
      </c>
      <c r="K98" s="3" t="s">
        <v>53</v>
      </c>
      <c r="L98" s="3" t="s">
        <v>53</v>
      </c>
      <c r="M98" s="3">
        <v>0</v>
      </c>
      <c r="N98" s="1" t="s">
        <v>53</v>
      </c>
      <c r="O98" s="1" t="s">
        <v>54</v>
      </c>
      <c r="P98" s="1" t="s">
        <v>53</v>
      </c>
      <c r="Q98" s="3">
        <f t="shared" si="2"/>
        <v>751.11260000000004</v>
      </c>
      <c r="R98" s="3">
        <v>0</v>
      </c>
      <c r="S98" s="3">
        <v>644.64780000000007</v>
      </c>
      <c r="T98" s="3">
        <v>0</v>
      </c>
      <c r="U98" s="1" t="s">
        <v>50</v>
      </c>
      <c r="V98" s="3">
        <v>0</v>
      </c>
      <c r="W98" s="3">
        <v>91.78</v>
      </c>
      <c r="X98" s="1" t="s">
        <v>50</v>
      </c>
      <c r="Y98" s="3">
        <v>14.684799999999999</v>
      </c>
      <c r="Z98" s="3">
        <v>0</v>
      </c>
      <c r="AA98" s="1" t="s">
        <v>50</v>
      </c>
      <c r="AB98" s="3">
        <v>0</v>
      </c>
      <c r="AC98" s="3">
        <v>0</v>
      </c>
      <c r="AD98" s="1" t="s">
        <v>50</v>
      </c>
      <c r="AE98" s="3">
        <v>0</v>
      </c>
      <c r="AF98" s="1">
        <v>0</v>
      </c>
      <c r="AG98" s="1" t="s">
        <v>50</v>
      </c>
      <c r="AH98" s="3">
        <v>0</v>
      </c>
      <c r="AI98" s="3">
        <v>0</v>
      </c>
      <c r="AJ98" s="1" t="s">
        <v>50</v>
      </c>
      <c r="AK98" s="3">
        <v>0</v>
      </c>
      <c r="AL98" s="3">
        <v>0</v>
      </c>
      <c r="AM98" s="2" t="s">
        <v>53</v>
      </c>
      <c r="AN98" s="1" t="s">
        <v>53</v>
      </c>
      <c r="AO98" s="2" t="s">
        <v>53</v>
      </c>
      <c r="AP98" s="1" t="s">
        <v>53</v>
      </c>
    </row>
    <row r="99" spans="1:42" x14ac:dyDescent="0.25">
      <c r="A99" s="16" t="s">
        <v>284</v>
      </c>
      <c r="B99" s="17" t="s">
        <v>298</v>
      </c>
      <c r="C99" s="16" t="s">
        <v>47</v>
      </c>
      <c r="D99" s="16" t="s">
        <v>48</v>
      </c>
      <c r="E99" s="16" t="s">
        <v>49</v>
      </c>
      <c r="F99" s="16" t="s">
        <v>342</v>
      </c>
      <c r="G99" s="16" t="s">
        <v>51</v>
      </c>
      <c r="H99" s="16" t="s">
        <v>299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 t="shared" si="2"/>
        <v>3830.3416000000007</v>
      </c>
      <c r="R99" s="18">
        <v>0</v>
      </c>
      <c r="S99" s="18">
        <v>2732.7586000000006</v>
      </c>
      <c r="T99" s="18">
        <v>0</v>
      </c>
      <c r="U99" s="16" t="s">
        <v>50</v>
      </c>
      <c r="V99" s="18">
        <v>0</v>
      </c>
      <c r="W99" s="18">
        <v>946.19230000000016</v>
      </c>
      <c r="X99" s="16" t="s">
        <v>55</v>
      </c>
      <c r="Y99" s="18">
        <v>151.39070000000001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23" customFormat="1" x14ac:dyDescent="0.25">
      <c r="A100" s="16" t="s">
        <v>285</v>
      </c>
      <c r="B100" s="21" t="s">
        <v>298</v>
      </c>
      <c r="C100" s="20" t="s">
        <v>47</v>
      </c>
      <c r="D100" s="20" t="s">
        <v>75</v>
      </c>
      <c r="E100" s="20" t="s">
        <v>76</v>
      </c>
      <c r="F100" s="20" t="s">
        <v>355</v>
      </c>
      <c r="G100" s="20" t="s">
        <v>51</v>
      </c>
      <c r="H100" s="20" t="s">
        <v>301</v>
      </c>
      <c r="I100" s="22" t="s">
        <v>53</v>
      </c>
      <c r="J100" s="22" t="s">
        <v>53</v>
      </c>
      <c r="K100" s="22" t="s">
        <v>53</v>
      </c>
      <c r="L100" s="22" t="s">
        <v>53</v>
      </c>
      <c r="M100" s="22">
        <v>0</v>
      </c>
      <c r="N100" s="20" t="s">
        <v>53</v>
      </c>
      <c r="O100" s="20" t="s">
        <v>54</v>
      </c>
      <c r="P100" s="20" t="s">
        <v>53</v>
      </c>
      <c r="Q100" s="22">
        <f t="shared" si="2"/>
        <v>3491.8499000000002</v>
      </c>
      <c r="R100" s="22">
        <v>0</v>
      </c>
      <c r="S100" s="22">
        <v>2639.67</v>
      </c>
      <c r="T100" s="22">
        <v>0</v>
      </c>
      <c r="U100" s="20" t="s">
        <v>50</v>
      </c>
      <c r="V100" s="22">
        <v>0</v>
      </c>
      <c r="W100" s="22">
        <v>734.63780000000008</v>
      </c>
      <c r="X100" s="20" t="s">
        <v>55</v>
      </c>
      <c r="Y100" s="22">
        <v>117.54209999999999</v>
      </c>
      <c r="Z100" s="22">
        <v>0</v>
      </c>
      <c r="AA100" s="20" t="s">
        <v>50</v>
      </c>
      <c r="AB100" s="22">
        <v>0</v>
      </c>
      <c r="AC100" s="22">
        <v>0</v>
      </c>
      <c r="AD100" s="20" t="s">
        <v>50</v>
      </c>
      <c r="AE100" s="22">
        <v>0</v>
      </c>
      <c r="AF100" s="20">
        <v>0</v>
      </c>
      <c r="AG100" s="20" t="s">
        <v>50</v>
      </c>
      <c r="AH100" s="22">
        <v>0</v>
      </c>
      <c r="AI100" s="22">
        <v>0</v>
      </c>
      <c r="AJ100" s="20" t="s">
        <v>50</v>
      </c>
      <c r="AK100" s="22">
        <v>0</v>
      </c>
      <c r="AL100" s="22">
        <v>0</v>
      </c>
      <c r="AM100" s="21" t="s">
        <v>53</v>
      </c>
      <c r="AN100" s="20" t="s">
        <v>53</v>
      </c>
      <c r="AO100" s="21" t="s">
        <v>53</v>
      </c>
      <c r="AP100" s="20" t="s">
        <v>53</v>
      </c>
    </row>
    <row r="101" spans="1:42" s="23" customFormat="1" x14ac:dyDescent="0.25">
      <c r="A101" s="16" t="s">
        <v>286</v>
      </c>
      <c r="B101" s="21" t="s">
        <v>298</v>
      </c>
      <c r="C101" s="20" t="s">
        <v>47</v>
      </c>
      <c r="D101" s="20" t="s">
        <v>85</v>
      </c>
      <c r="E101" s="20" t="s">
        <v>86</v>
      </c>
      <c r="F101" s="20" t="s">
        <v>368</v>
      </c>
      <c r="G101" s="20" t="s">
        <v>51</v>
      </c>
      <c r="H101" s="20" t="s">
        <v>303</v>
      </c>
      <c r="I101" s="22" t="s">
        <v>53</v>
      </c>
      <c r="J101" s="22" t="s">
        <v>53</v>
      </c>
      <c r="K101" s="22" t="s">
        <v>53</v>
      </c>
      <c r="L101" s="22" t="s">
        <v>53</v>
      </c>
      <c r="M101" s="22">
        <v>0</v>
      </c>
      <c r="N101" s="20" t="s">
        <v>53</v>
      </c>
      <c r="O101" s="20" t="s">
        <v>54</v>
      </c>
      <c r="P101" s="20" t="s">
        <v>53</v>
      </c>
      <c r="Q101" s="22">
        <f t="shared" si="2"/>
        <v>157.42190000000002</v>
      </c>
      <c r="R101" s="22">
        <v>0</v>
      </c>
      <c r="S101" s="22">
        <v>98.656300000000016</v>
      </c>
      <c r="T101" s="22">
        <v>0</v>
      </c>
      <c r="U101" s="20" t="s">
        <v>50</v>
      </c>
      <c r="V101" s="22">
        <v>0</v>
      </c>
      <c r="W101" s="22">
        <v>50.66</v>
      </c>
      <c r="X101" s="20" t="s">
        <v>55</v>
      </c>
      <c r="Y101" s="22">
        <v>8.105599999999999</v>
      </c>
      <c r="Z101" s="22">
        <v>0</v>
      </c>
      <c r="AA101" s="20" t="s">
        <v>50</v>
      </c>
      <c r="AB101" s="22">
        <v>0</v>
      </c>
      <c r="AC101" s="22">
        <v>0</v>
      </c>
      <c r="AD101" s="20" t="s">
        <v>50</v>
      </c>
      <c r="AE101" s="22">
        <v>0</v>
      </c>
      <c r="AF101" s="20">
        <v>0</v>
      </c>
      <c r="AG101" s="20" t="s">
        <v>50</v>
      </c>
      <c r="AH101" s="22">
        <v>0</v>
      </c>
      <c r="AI101" s="22">
        <v>0</v>
      </c>
      <c r="AJ101" s="20" t="s">
        <v>50</v>
      </c>
      <c r="AK101" s="22">
        <v>0</v>
      </c>
      <c r="AL101" s="22">
        <v>0</v>
      </c>
      <c r="AM101" s="21" t="s">
        <v>53</v>
      </c>
      <c r="AN101" s="20" t="s">
        <v>53</v>
      </c>
      <c r="AO101" s="21" t="s">
        <v>53</v>
      </c>
      <c r="AP101" s="20" t="s">
        <v>53</v>
      </c>
    </row>
    <row r="102" spans="1:42" s="23" customFormat="1" x14ac:dyDescent="0.25">
      <c r="A102" s="16" t="s">
        <v>287</v>
      </c>
      <c r="B102" s="21" t="s">
        <v>298</v>
      </c>
      <c r="C102" s="20" t="s">
        <v>47</v>
      </c>
      <c r="D102" s="20" t="s">
        <v>85</v>
      </c>
      <c r="E102" s="20" t="s">
        <v>86</v>
      </c>
      <c r="F102" s="20" t="s">
        <v>368</v>
      </c>
      <c r="G102" s="20" t="s">
        <v>51</v>
      </c>
      <c r="H102" s="20" t="s">
        <v>305</v>
      </c>
      <c r="I102" s="22" t="s">
        <v>53</v>
      </c>
      <c r="J102" s="22" t="s">
        <v>53</v>
      </c>
      <c r="K102" s="22" t="s">
        <v>53</v>
      </c>
      <c r="L102" s="22" t="s">
        <v>53</v>
      </c>
      <c r="M102" s="22">
        <v>0</v>
      </c>
      <c r="N102" s="20" t="s">
        <v>53</v>
      </c>
      <c r="O102" s="20" t="s">
        <v>306</v>
      </c>
      <c r="P102" s="20" t="s">
        <v>307</v>
      </c>
      <c r="Q102" s="22">
        <f t="shared" si="2"/>
        <v>19.71</v>
      </c>
      <c r="R102" s="22">
        <v>0</v>
      </c>
      <c r="S102" s="22">
        <v>19.71</v>
      </c>
      <c r="T102" s="22">
        <v>0</v>
      </c>
      <c r="U102" s="20" t="s">
        <v>50</v>
      </c>
      <c r="V102" s="22">
        <v>0</v>
      </c>
      <c r="W102" s="22">
        <v>0</v>
      </c>
      <c r="X102" s="20" t="s">
        <v>50</v>
      </c>
      <c r="Y102" s="22">
        <v>0</v>
      </c>
      <c r="Z102" s="22">
        <v>0</v>
      </c>
      <c r="AA102" s="20" t="s">
        <v>50</v>
      </c>
      <c r="AB102" s="22">
        <v>0</v>
      </c>
      <c r="AC102" s="22">
        <v>0</v>
      </c>
      <c r="AD102" s="20" t="s">
        <v>50</v>
      </c>
      <c r="AE102" s="22">
        <v>0</v>
      </c>
      <c r="AF102" s="20">
        <v>0</v>
      </c>
      <c r="AG102" s="20" t="s">
        <v>50</v>
      </c>
      <c r="AH102" s="22">
        <v>0</v>
      </c>
      <c r="AI102" s="22">
        <v>0</v>
      </c>
      <c r="AJ102" s="20" t="s">
        <v>50</v>
      </c>
      <c r="AK102" s="22">
        <v>0</v>
      </c>
      <c r="AL102" s="22">
        <v>0</v>
      </c>
      <c r="AM102" s="21" t="s">
        <v>53</v>
      </c>
      <c r="AN102" s="20" t="s">
        <v>53</v>
      </c>
      <c r="AO102" s="21" t="s">
        <v>53</v>
      </c>
      <c r="AP102" s="20" t="s">
        <v>53</v>
      </c>
    </row>
    <row r="103" spans="1:42" s="23" customFormat="1" x14ac:dyDescent="0.25">
      <c r="A103" s="16" t="s">
        <v>289</v>
      </c>
      <c r="B103" s="21" t="s">
        <v>298</v>
      </c>
      <c r="C103" s="20" t="s">
        <v>47</v>
      </c>
      <c r="D103" s="20" t="s">
        <v>85</v>
      </c>
      <c r="E103" s="20" t="s">
        <v>86</v>
      </c>
      <c r="F103" s="20" t="s">
        <v>368</v>
      </c>
      <c r="G103" s="20" t="s">
        <v>51</v>
      </c>
      <c r="H103" s="20" t="s">
        <v>309</v>
      </c>
      <c r="I103" s="22" t="s">
        <v>53</v>
      </c>
      <c r="J103" s="22" t="s">
        <v>53</v>
      </c>
      <c r="K103" s="22" t="s">
        <v>53</v>
      </c>
      <c r="L103" s="22" t="s">
        <v>53</v>
      </c>
      <c r="M103" s="22">
        <v>0</v>
      </c>
      <c r="N103" s="20" t="s">
        <v>53</v>
      </c>
      <c r="O103" s="20" t="s">
        <v>54</v>
      </c>
      <c r="P103" s="20" t="s">
        <v>53</v>
      </c>
      <c r="Q103" s="22">
        <f t="shared" si="2"/>
        <v>2815.9067500000001</v>
      </c>
      <c r="R103" s="22">
        <v>0</v>
      </c>
      <c r="S103" s="22">
        <v>2140.5062500000004</v>
      </c>
      <c r="T103" s="22">
        <v>0</v>
      </c>
      <c r="U103" s="20" t="s">
        <v>50</v>
      </c>
      <c r="V103" s="22">
        <v>0</v>
      </c>
      <c r="W103" s="22">
        <v>582.24180000000001</v>
      </c>
      <c r="X103" s="20" t="s">
        <v>50</v>
      </c>
      <c r="Y103" s="22">
        <v>93.158699999999996</v>
      </c>
      <c r="Z103" s="22">
        <v>0</v>
      </c>
      <c r="AA103" s="20" t="s">
        <v>50</v>
      </c>
      <c r="AB103" s="22">
        <v>0</v>
      </c>
      <c r="AC103" s="22">
        <v>0</v>
      </c>
      <c r="AD103" s="20" t="s">
        <v>50</v>
      </c>
      <c r="AE103" s="22">
        <v>0</v>
      </c>
      <c r="AF103" s="20">
        <v>0</v>
      </c>
      <c r="AG103" s="20" t="s">
        <v>50</v>
      </c>
      <c r="AH103" s="22">
        <v>0</v>
      </c>
      <c r="AI103" s="22">
        <v>0</v>
      </c>
      <c r="AJ103" s="20" t="s">
        <v>50</v>
      </c>
      <c r="AK103" s="22">
        <v>0</v>
      </c>
      <c r="AL103" s="22">
        <v>0</v>
      </c>
      <c r="AM103" s="21" t="s">
        <v>53</v>
      </c>
      <c r="AN103" s="20" t="s">
        <v>53</v>
      </c>
      <c r="AO103" s="21" t="s">
        <v>53</v>
      </c>
      <c r="AP103" s="20" t="s">
        <v>53</v>
      </c>
    </row>
    <row r="104" spans="1:42" s="23" customFormat="1" x14ac:dyDescent="0.25">
      <c r="A104" s="16" t="s">
        <v>291</v>
      </c>
      <c r="B104" s="21" t="s">
        <v>298</v>
      </c>
      <c r="C104" s="20" t="s">
        <v>47</v>
      </c>
      <c r="D104" s="20" t="s">
        <v>89</v>
      </c>
      <c r="E104" s="20" t="s">
        <v>90</v>
      </c>
      <c r="F104" s="20" t="s">
        <v>381</v>
      </c>
      <c r="G104" s="20" t="s">
        <v>51</v>
      </c>
      <c r="H104" s="20" t="s">
        <v>311</v>
      </c>
      <c r="I104" s="22" t="s">
        <v>53</v>
      </c>
      <c r="J104" s="22" t="s">
        <v>53</v>
      </c>
      <c r="K104" s="22" t="s">
        <v>53</v>
      </c>
      <c r="L104" s="22" t="s">
        <v>53</v>
      </c>
      <c r="M104" s="22">
        <v>0</v>
      </c>
      <c r="N104" s="20" t="s">
        <v>53</v>
      </c>
      <c r="O104" s="20" t="s">
        <v>54</v>
      </c>
      <c r="P104" s="20" t="s">
        <v>53</v>
      </c>
      <c r="Q104" s="22">
        <f t="shared" ref="Q104:Q112" si="3">SUM(S104:AP104)</f>
        <v>3257.6421500000019</v>
      </c>
      <c r="R104" s="22">
        <v>0</v>
      </c>
      <c r="S104" s="22">
        <v>2689.6597500000016</v>
      </c>
      <c r="T104" s="22">
        <v>0</v>
      </c>
      <c r="U104" s="20" t="s">
        <v>50</v>
      </c>
      <c r="V104" s="22">
        <v>0</v>
      </c>
      <c r="W104" s="22">
        <v>489.6400000000001</v>
      </c>
      <c r="X104" s="20" t="s">
        <v>55</v>
      </c>
      <c r="Y104" s="22">
        <v>78.342399999999998</v>
      </c>
      <c r="Z104" s="22">
        <v>0</v>
      </c>
      <c r="AA104" s="20" t="s">
        <v>50</v>
      </c>
      <c r="AB104" s="22">
        <v>0</v>
      </c>
      <c r="AC104" s="22">
        <v>0</v>
      </c>
      <c r="AD104" s="20" t="s">
        <v>50</v>
      </c>
      <c r="AE104" s="22">
        <v>0</v>
      </c>
      <c r="AF104" s="20">
        <v>0</v>
      </c>
      <c r="AG104" s="20" t="s">
        <v>50</v>
      </c>
      <c r="AH104" s="22">
        <v>0</v>
      </c>
      <c r="AI104" s="22">
        <v>0</v>
      </c>
      <c r="AJ104" s="20" t="s">
        <v>50</v>
      </c>
      <c r="AK104" s="22">
        <v>0</v>
      </c>
      <c r="AL104" s="22">
        <v>0</v>
      </c>
      <c r="AM104" s="21" t="s">
        <v>53</v>
      </c>
      <c r="AN104" s="20" t="s">
        <v>53</v>
      </c>
      <c r="AO104" s="21" t="s">
        <v>53</v>
      </c>
      <c r="AP104" s="20" t="s">
        <v>53</v>
      </c>
    </row>
    <row r="105" spans="1:42" customFormat="1" x14ac:dyDescent="0.25">
      <c r="A105" s="16" t="s">
        <v>293</v>
      </c>
      <c r="B105" s="2" t="s">
        <v>298</v>
      </c>
      <c r="C105" s="1" t="s">
        <v>47</v>
      </c>
      <c r="D105" s="1" t="s">
        <v>112</v>
      </c>
      <c r="E105" s="1" t="s">
        <v>113</v>
      </c>
      <c r="F105" s="1" t="s">
        <v>396</v>
      </c>
      <c r="G105" s="1" t="s">
        <v>51</v>
      </c>
      <c r="H105" s="1" t="s">
        <v>312</v>
      </c>
      <c r="I105" s="3" t="s">
        <v>53</v>
      </c>
      <c r="J105" s="3" t="s">
        <v>53</v>
      </c>
      <c r="K105" s="3" t="s">
        <v>53</v>
      </c>
      <c r="L105" s="3" t="s">
        <v>53</v>
      </c>
      <c r="M105" s="3">
        <v>0</v>
      </c>
      <c r="N105" s="1" t="s">
        <v>53</v>
      </c>
      <c r="O105" s="1" t="s">
        <v>54</v>
      </c>
      <c r="P105" s="1" t="s">
        <v>53</v>
      </c>
      <c r="Q105" s="3">
        <f t="shared" si="3"/>
        <v>277.14960000000002</v>
      </c>
      <c r="R105" s="3">
        <v>0</v>
      </c>
      <c r="S105" s="3">
        <v>189.21000000000004</v>
      </c>
      <c r="T105" s="3">
        <v>0</v>
      </c>
      <c r="U105" s="1" t="s">
        <v>50</v>
      </c>
      <c r="V105" s="3">
        <v>0</v>
      </c>
      <c r="W105" s="3">
        <v>75.81</v>
      </c>
      <c r="X105" s="1" t="s">
        <v>55</v>
      </c>
      <c r="Y105" s="3">
        <v>12.129600000000002</v>
      </c>
      <c r="Z105" s="3">
        <v>0</v>
      </c>
      <c r="AA105" s="1" t="s">
        <v>50</v>
      </c>
      <c r="AB105" s="3">
        <v>0</v>
      </c>
      <c r="AC105" s="3">
        <v>0</v>
      </c>
      <c r="AD105" s="1" t="s">
        <v>50</v>
      </c>
      <c r="AE105" s="3">
        <v>0</v>
      </c>
      <c r="AF105" s="1">
        <v>0</v>
      </c>
      <c r="AG105" s="1" t="s">
        <v>50</v>
      </c>
      <c r="AH105" s="3">
        <v>0</v>
      </c>
      <c r="AI105" s="3">
        <v>0</v>
      </c>
      <c r="AJ105" s="1" t="s">
        <v>50</v>
      </c>
      <c r="AK105" s="3">
        <v>0</v>
      </c>
      <c r="AL105" s="3">
        <v>0</v>
      </c>
      <c r="AM105" s="2" t="s">
        <v>53</v>
      </c>
      <c r="AN105" s="1" t="s">
        <v>53</v>
      </c>
      <c r="AO105" s="2" t="s">
        <v>53</v>
      </c>
      <c r="AP105" s="1" t="s">
        <v>53</v>
      </c>
    </row>
    <row r="106" spans="1:42" x14ac:dyDescent="0.25">
      <c r="A106" s="16" t="s">
        <v>295</v>
      </c>
      <c r="B106" s="17" t="s">
        <v>313</v>
      </c>
      <c r="C106" s="16" t="s">
        <v>47</v>
      </c>
      <c r="D106" s="16" t="s">
        <v>48</v>
      </c>
      <c r="E106" s="16" t="s">
        <v>49</v>
      </c>
      <c r="F106" s="16" t="s">
        <v>343</v>
      </c>
      <c r="G106" s="16" t="s">
        <v>51</v>
      </c>
      <c r="H106" s="16" t="s">
        <v>314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54</v>
      </c>
      <c r="P106" s="16" t="s">
        <v>53</v>
      </c>
      <c r="Q106" s="18">
        <f t="shared" si="3"/>
        <v>490.74629999999991</v>
      </c>
      <c r="R106" s="18">
        <v>0</v>
      </c>
      <c r="S106" s="18">
        <v>386.53189999999995</v>
      </c>
      <c r="T106" s="18">
        <v>0</v>
      </c>
      <c r="U106" s="16" t="s">
        <v>50</v>
      </c>
      <c r="V106" s="18">
        <v>0</v>
      </c>
      <c r="W106" s="18">
        <v>89.839999999999989</v>
      </c>
      <c r="X106" s="16" t="s">
        <v>50</v>
      </c>
      <c r="Y106" s="18">
        <v>14.3744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x14ac:dyDescent="0.25">
      <c r="A107" s="16" t="s">
        <v>297</v>
      </c>
      <c r="B107" s="17" t="s">
        <v>313</v>
      </c>
      <c r="C107" s="16" t="s">
        <v>47</v>
      </c>
      <c r="D107" s="16" t="s">
        <v>48</v>
      </c>
      <c r="E107" s="16" t="s">
        <v>49</v>
      </c>
      <c r="F107" s="16" t="s">
        <v>343</v>
      </c>
      <c r="G107" s="16" t="s">
        <v>51</v>
      </c>
      <c r="H107" s="16" t="s">
        <v>315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6" t="s">
        <v>53</v>
      </c>
      <c r="O107" s="16" t="s">
        <v>136</v>
      </c>
      <c r="P107" s="16" t="s">
        <v>137</v>
      </c>
      <c r="Q107" s="18">
        <f t="shared" si="3"/>
        <v>103.8</v>
      </c>
      <c r="R107" s="18">
        <v>0</v>
      </c>
      <c r="S107" s="18">
        <v>103.8</v>
      </c>
      <c r="T107" s="18">
        <v>0</v>
      </c>
      <c r="U107" s="16" t="s">
        <v>50</v>
      </c>
      <c r="V107" s="18">
        <v>0</v>
      </c>
      <c r="W107" s="18">
        <v>0</v>
      </c>
      <c r="X107" s="16" t="s">
        <v>50</v>
      </c>
      <c r="Y107" s="18">
        <v>0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x14ac:dyDescent="0.25">
      <c r="A108" s="16" t="s">
        <v>300</v>
      </c>
      <c r="B108" s="17" t="s">
        <v>313</v>
      </c>
      <c r="C108" s="16" t="s">
        <v>47</v>
      </c>
      <c r="D108" s="16" t="s">
        <v>48</v>
      </c>
      <c r="E108" s="16" t="s">
        <v>49</v>
      </c>
      <c r="F108" s="16" t="s">
        <v>343</v>
      </c>
      <c r="G108" s="16" t="s">
        <v>51</v>
      </c>
      <c r="H108" s="16" t="s">
        <v>316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54</v>
      </c>
      <c r="P108" s="16" t="s">
        <v>53</v>
      </c>
      <c r="Q108" s="18">
        <f t="shared" si="3"/>
        <v>2994.5231500000018</v>
      </c>
      <c r="R108" s="18">
        <v>0</v>
      </c>
      <c r="S108" s="18">
        <v>2174.2899000000016</v>
      </c>
      <c r="T108" s="18">
        <v>0</v>
      </c>
      <c r="U108" s="16" t="s">
        <v>50</v>
      </c>
      <c r="V108" s="18">
        <v>0</v>
      </c>
      <c r="W108" s="18">
        <v>707.09765000000004</v>
      </c>
      <c r="X108" s="16" t="s">
        <v>55</v>
      </c>
      <c r="Y108" s="18">
        <v>113.13559999999998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23" customFormat="1" x14ac:dyDescent="0.25">
      <c r="A109" s="16" t="s">
        <v>302</v>
      </c>
      <c r="B109" s="21" t="s">
        <v>313</v>
      </c>
      <c r="C109" s="20" t="s">
        <v>47</v>
      </c>
      <c r="D109" s="20" t="s">
        <v>75</v>
      </c>
      <c r="E109" s="20" t="s">
        <v>76</v>
      </c>
      <c r="F109" s="20" t="s">
        <v>356</v>
      </c>
      <c r="G109" s="20" t="s">
        <v>51</v>
      </c>
      <c r="H109" s="20" t="s">
        <v>317</v>
      </c>
      <c r="I109" s="22" t="s">
        <v>53</v>
      </c>
      <c r="J109" s="22" t="s">
        <v>53</v>
      </c>
      <c r="K109" s="22" t="s">
        <v>53</v>
      </c>
      <c r="L109" s="22" t="s">
        <v>53</v>
      </c>
      <c r="M109" s="22">
        <v>0</v>
      </c>
      <c r="N109" s="20" t="s">
        <v>53</v>
      </c>
      <c r="O109" s="20" t="s">
        <v>54</v>
      </c>
      <c r="P109" s="20" t="s">
        <v>53</v>
      </c>
      <c r="Q109" s="22">
        <f t="shared" si="3"/>
        <v>3145.0313500000011</v>
      </c>
      <c r="R109" s="22">
        <v>0</v>
      </c>
      <c r="S109" s="22">
        <v>2308.092650000001</v>
      </c>
      <c r="T109" s="22">
        <v>0</v>
      </c>
      <c r="U109" s="20" t="s">
        <v>50</v>
      </c>
      <c r="V109" s="22">
        <v>0</v>
      </c>
      <c r="W109" s="22">
        <v>721.49890000000005</v>
      </c>
      <c r="X109" s="20" t="s">
        <v>55</v>
      </c>
      <c r="Y109" s="22">
        <v>115.43979999999999</v>
      </c>
      <c r="Z109" s="22">
        <v>0</v>
      </c>
      <c r="AA109" s="20" t="s">
        <v>50</v>
      </c>
      <c r="AB109" s="22">
        <v>0</v>
      </c>
      <c r="AC109" s="22">
        <v>0</v>
      </c>
      <c r="AD109" s="20" t="s">
        <v>50</v>
      </c>
      <c r="AE109" s="22">
        <v>0</v>
      </c>
      <c r="AF109" s="20">
        <v>0</v>
      </c>
      <c r="AG109" s="20" t="s">
        <v>50</v>
      </c>
      <c r="AH109" s="22">
        <v>0</v>
      </c>
      <c r="AI109" s="22">
        <v>0</v>
      </c>
      <c r="AJ109" s="20" t="s">
        <v>50</v>
      </c>
      <c r="AK109" s="22">
        <v>0</v>
      </c>
      <c r="AL109" s="22">
        <v>0</v>
      </c>
      <c r="AM109" s="21" t="s">
        <v>53</v>
      </c>
      <c r="AN109" s="20" t="s">
        <v>53</v>
      </c>
      <c r="AO109" s="21" t="s">
        <v>53</v>
      </c>
      <c r="AP109" s="20" t="s">
        <v>53</v>
      </c>
    </row>
    <row r="110" spans="1:42" s="23" customFormat="1" x14ac:dyDescent="0.25">
      <c r="A110" s="16" t="s">
        <v>304</v>
      </c>
      <c r="B110" s="21" t="s">
        <v>313</v>
      </c>
      <c r="C110" s="20" t="s">
        <v>47</v>
      </c>
      <c r="D110" s="20" t="s">
        <v>85</v>
      </c>
      <c r="E110" s="20" t="s">
        <v>86</v>
      </c>
      <c r="F110" s="20" t="s">
        <v>369</v>
      </c>
      <c r="G110" s="20" t="s">
        <v>51</v>
      </c>
      <c r="H110" s="20" t="s">
        <v>318</v>
      </c>
      <c r="I110" s="22" t="s">
        <v>53</v>
      </c>
      <c r="J110" s="22" t="s">
        <v>53</v>
      </c>
      <c r="K110" s="22" t="s">
        <v>53</v>
      </c>
      <c r="L110" s="22" t="s">
        <v>53</v>
      </c>
      <c r="M110" s="22">
        <v>0</v>
      </c>
      <c r="N110" s="20" t="s">
        <v>53</v>
      </c>
      <c r="O110" s="20" t="s">
        <v>54</v>
      </c>
      <c r="P110" s="20" t="s">
        <v>53</v>
      </c>
      <c r="Q110" s="22">
        <f t="shared" si="3"/>
        <v>2038.4726500000002</v>
      </c>
      <c r="R110" s="22">
        <v>0</v>
      </c>
      <c r="S110" s="22">
        <v>1521.9819500000003</v>
      </c>
      <c r="T110" s="22">
        <v>0</v>
      </c>
      <c r="U110" s="20" t="s">
        <v>50</v>
      </c>
      <c r="V110" s="22">
        <v>0</v>
      </c>
      <c r="W110" s="22">
        <v>445.25059999999991</v>
      </c>
      <c r="X110" s="20" t="s">
        <v>55</v>
      </c>
      <c r="Y110" s="22">
        <v>71.240100000000027</v>
      </c>
      <c r="Z110" s="22">
        <v>0</v>
      </c>
      <c r="AA110" s="20" t="s">
        <v>50</v>
      </c>
      <c r="AB110" s="22">
        <v>0</v>
      </c>
      <c r="AC110" s="22">
        <v>0</v>
      </c>
      <c r="AD110" s="20" t="s">
        <v>50</v>
      </c>
      <c r="AE110" s="22">
        <v>0</v>
      </c>
      <c r="AF110" s="20">
        <v>0</v>
      </c>
      <c r="AG110" s="20" t="s">
        <v>50</v>
      </c>
      <c r="AH110" s="22">
        <v>0</v>
      </c>
      <c r="AI110" s="22">
        <v>0</v>
      </c>
      <c r="AJ110" s="20" t="s">
        <v>50</v>
      </c>
      <c r="AK110" s="22">
        <v>0</v>
      </c>
      <c r="AL110" s="22">
        <v>0</v>
      </c>
      <c r="AM110" s="21" t="s">
        <v>53</v>
      </c>
      <c r="AN110" s="20" t="s">
        <v>53</v>
      </c>
      <c r="AO110" s="21" t="s">
        <v>53</v>
      </c>
      <c r="AP110" s="20" t="s">
        <v>53</v>
      </c>
    </row>
    <row r="111" spans="1:42" s="23" customFormat="1" x14ac:dyDescent="0.25">
      <c r="A111" s="16" t="s">
        <v>308</v>
      </c>
      <c r="B111" s="21" t="s">
        <v>313</v>
      </c>
      <c r="C111" s="20" t="s">
        <v>47</v>
      </c>
      <c r="D111" s="20" t="s">
        <v>89</v>
      </c>
      <c r="E111" s="20" t="s">
        <v>90</v>
      </c>
      <c r="F111" s="20" t="s">
        <v>382</v>
      </c>
      <c r="G111" s="20" t="s">
        <v>51</v>
      </c>
      <c r="H111" s="20" t="s">
        <v>319</v>
      </c>
      <c r="I111" s="22" t="s">
        <v>53</v>
      </c>
      <c r="J111" s="22" t="s">
        <v>53</v>
      </c>
      <c r="K111" s="22" t="s">
        <v>53</v>
      </c>
      <c r="L111" s="22" t="s">
        <v>53</v>
      </c>
      <c r="M111" s="22">
        <v>0</v>
      </c>
      <c r="N111" s="20" t="s">
        <v>53</v>
      </c>
      <c r="O111" s="20" t="s">
        <v>54</v>
      </c>
      <c r="P111" s="20" t="s">
        <v>53</v>
      </c>
      <c r="Q111" s="22">
        <f t="shared" si="3"/>
        <v>1394.5392499999996</v>
      </c>
      <c r="R111" s="22">
        <v>0</v>
      </c>
      <c r="S111" s="22">
        <v>1040.1360499999996</v>
      </c>
      <c r="T111" s="22">
        <v>0</v>
      </c>
      <c r="U111" s="20" t="s">
        <v>50</v>
      </c>
      <c r="V111" s="22">
        <v>0</v>
      </c>
      <c r="W111" s="22">
        <v>305.52000000000004</v>
      </c>
      <c r="X111" s="20" t="s">
        <v>50</v>
      </c>
      <c r="Y111" s="22">
        <v>48.883200000000002</v>
      </c>
      <c r="Z111" s="22">
        <v>0</v>
      </c>
      <c r="AA111" s="20" t="s">
        <v>50</v>
      </c>
      <c r="AB111" s="22">
        <v>0</v>
      </c>
      <c r="AC111" s="22">
        <v>0</v>
      </c>
      <c r="AD111" s="20" t="s">
        <v>50</v>
      </c>
      <c r="AE111" s="22">
        <v>0</v>
      </c>
      <c r="AF111" s="20">
        <v>0</v>
      </c>
      <c r="AG111" s="20" t="s">
        <v>50</v>
      </c>
      <c r="AH111" s="22">
        <v>0</v>
      </c>
      <c r="AI111" s="22">
        <v>0</v>
      </c>
      <c r="AJ111" s="20" t="s">
        <v>50</v>
      </c>
      <c r="AK111" s="22">
        <v>0</v>
      </c>
      <c r="AL111" s="22">
        <v>0</v>
      </c>
      <c r="AM111" s="21" t="s">
        <v>53</v>
      </c>
      <c r="AN111" s="20" t="s">
        <v>53</v>
      </c>
      <c r="AO111" s="21" t="s">
        <v>53</v>
      </c>
      <c r="AP111" s="20" t="s">
        <v>53</v>
      </c>
    </row>
    <row r="112" spans="1:42" customFormat="1" x14ac:dyDescent="0.25">
      <c r="A112" s="16" t="s">
        <v>310</v>
      </c>
      <c r="B112" s="2" t="s">
        <v>313</v>
      </c>
      <c r="C112" s="1" t="s">
        <v>47</v>
      </c>
      <c r="D112" s="1" t="s">
        <v>112</v>
      </c>
      <c r="E112" s="1" t="s">
        <v>113</v>
      </c>
      <c r="F112" s="1" t="s">
        <v>397</v>
      </c>
      <c r="G112" s="1" t="s">
        <v>51</v>
      </c>
      <c r="H112" s="1" t="s">
        <v>320</v>
      </c>
      <c r="I112" s="3" t="s">
        <v>53</v>
      </c>
      <c r="J112" s="3" t="s">
        <v>53</v>
      </c>
      <c r="K112" s="3" t="s">
        <v>53</v>
      </c>
      <c r="L112" s="3" t="s">
        <v>53</v>
      </c>
      <c r="M112" s="3">
        <v>0</v>
      </c>
      <c r="N112" s="1" t="s">
        <v>53</v>
      </c>
      <c r="O112" s="1" t="s">
        <v>54</v>
      </c>
      <c r="P112" s="1" t="s">
        <v>53</v>
      </c>
      <c r="Q112" s="3">
        <f t="shared" si="3"/>
        <v>321.13319999999993</v>
      </c>
      <c r="R112" s="3">
        <v>0</v>
      </c>
      <c r="S112" s="3">
        <v>283.97839999999997</v>
      </c>
      <c r="T112" s="3">
        <v>0</v>
      </c>
      <c r="U112" s="1" t="s">
        <v>50</v>
      </c>
      <c r="V112" s="3">
        <v>0</v>
      </c>
      <c r="W112" s="3">
        <v>32.03</v>
      </c>
      <c r="X112" s="1" t="s">
        <v>50</v>
      </c>
      <c r="Y112" s="3">
        <v>5.1248000000000005</v>
      </c>
      <c r="Z112" s="3">
        <v>0</v>
      </c>
      <c r="AA112" s="1" t="s">
        <v>50</v>
      </c>
      <c r="AB112" s="3">
        <v>0</v>
      </c>
      <c r="AC112" s="3">
        <v>0</v>
      </c>
      <c r="AD112" s="1" t="s">
        <v>50</v>
      </c>
      <c r="AE112" s="3">
        <v>0</v>
      </c>
      <c r="AF112" s="1">
        <v>0</v>
      </c>
      <c r="AG112" s="1" t="s">
        <v>50</v>
      </c>
      <c r="AH112" s="3">
        <v>0</v>
      </c>
      <c r="AI112" s="3">
        <v>0</v>
      </c>
      <c r="AJ112" s="1" t="s">
        <v>50</v>
      </c>
      <c r="AK112" s="3">
        <v>0</v>
      </c>
      <c r="AL112" s="3">
        <v>0</v>
      </c>
      <c r="AM112" s="2" t="s">
        <v>53</v>
      </c>
      <c r="AN112" s="1" t="s">
        <v>53</v>
      </c>
      <c r="AO112" s="2" t="s">
        <v>53</v>
      </c>
      <c r="AP112" s="1" t="s">
        <v>53</v>
      </c>
    </row>
    <row r="114" spans="9:38" x14ac:dyDescent="0.25">
      <c r="Q114" s="19">
        <f>SUM(Q2:Q112)</f>
        <v>126248.01975400002</v>
      </c>
      <c r="R114" s="19">
        <f>SUM(R2:R112)</f>
        <v>0</v>
      </c>
      <c r="S114" s="19">
        <f>SUM(S2:S112)</f>
        <v>95187.40955000004</v>
      </c>
      <c r="T114" s="19">
        <f>SUM(T2:T112)</f>
        <v>225.72924999999998</v>
      </c>
      <c r="V114" s="19">
        <f>SUM(V2:V112)</f>
        <v>36.116699999999994</v>
      </c>
      <c r="W114" s="19">
        <f>SUM(W2:W112)</f>
        <v>26550.659449999992</v>
      </c>
      <c r="Y114" s="19">
        <f>SUM(Y2:Y112)</f>
        <v>4248.1048040000005</v>
      </c>
      <c r="Z114" s="19">
        <f>SUM(Z2:Z112)</f>
        <v>0</v>
      </c>
      <c r="AB114" s="19">
        <f>SUM(AB2:AB112)</f>
        <v>0</v>
      </c>
      <c r="AC114" s="19">
        <f>SUM(AC2:AC112)</f>
        <v>0</v>
      </c>
      <c r="AE114" s="19">
        <f>SUM(AE2:AE112)</f>
        <v>0</v>
      </c>
      <c r="AI114" s="19">
        <f>SUM(AI2:AI112)</f>
        <v>0</v>
      </c>
      <c r="AK114" s="19">
        <f>SUM(AK2:AK112)</f>
        <v>0</v>
      </c>
      <c r="AL114" s="19">
        <f>SUM(AL2:AL112)</f>
        <v>0</v>
      </c>
    </row>
    <row r="116" spans="9:38" x14ac:dyDescent="0.25">
      <c r="J116" s="6" t="s">
        <v>321</v>
      </c>
    </row>
    <row r="118" spans="9:38" x14ac:dyDescent="0.25">
      <c r="J118" s="6" t="s">
        <v>322</v>
      </c>
      <c r="K118" s="6" t="s">
        <v>323</v>
      </c>
      <c r="L118" s="6" t="s">
        <v>324</v>
      </c>
    </row>
    <row r="120" spans="9:38" x14ac:dyDescent="0.25">
      <c r="I120" s="6" t="s">
        <v>325</v>
      </c>
      <c r="J120" s="6">
        <f>S114</f>
        <v>95187.40955000004</v>
      </c>
    </row>
    <row r="122" spans="9:38" x14ac:dyDescent="0.25">
      <c r="I122" s="6" t="s">
        <v>326</v>
      </c>
      <c r="J122" s="6">
        <f>T114+W114</f>
        <v>26776.388699999992</v>
      </c>
      <c r="K122" s="6">
        <f>V114+Y114</f>
        <v>4284.2215040000001</v>
      </c>
    </row>
    <row r="124" spans="9:38" x14ac:dyDescent="0.25">
      <c r="I124" s="6" t="s">
        <v>327</v>
      </c>
      <c r="J124" s="6">
        <v>0</v>
      </c>
      <c r="K124" s="6">
        <v>0</v>
      </c>
      <c r="L124" s="6">
        <v>0</v>
      </c>
    </row>
    <row r="126" spans="9:38" x14ac:dyDescent="0.25">
      <c r="I126" s="6" t="s">
        <v>328</v>
      </c>
      <c r="J126" s="6">
        <v>0</v>
      </c>
      <c r="K126" s="6">
        <v>0</v>
      </c>
    </row>
    <row r="128" spans="9:38" x14ac:dyDescent="0.25">
      <c r="I128" s="6" t="s">
        <v>329</v>
      </c>
      <c r="J128" s="6">
        <f>SUM(J120:J127)</f>
        <v>121963.79825000004</v>
      </c>
      <c r="K128" s="6">
        <f>SUM(K120:K127)</f>
        <v>4284.2215040000001</v>
      </c>
      <c r="L128" s="6">
        <f>SUM(L120:L127)</f>
        <v>0</v>
      </c>
      <c r="M128" s="6">
        <f>+J128+K128</f>
        <v>126248.01975400004</v>
      </c>
    </row>
  </sheetData>
  <autoFilter ref="A7:AP112" xr:uid="{125A7451-7E5F-410E-B0A9-28ABC70718FB}">
    <sortState ref="A8:AP112">
      <sortCondition ref="B8:B112"/>
      <sortCondition ref="D8:D112"/>
    </sortState>
  </autoFilter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2022-03-02T14:34:10Z</dcterms:created>
  <dcterms:modified xsi:type="dcterms:W3CDTF">2022-03-02T17:52:25Z</dcterms:modified>
</cp:coreProperties>
</file>