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QUISITECES MODELO, C.A\VENTAS\2022\"/>
    </mc:Choice>
  </mc:AlternateContent>
  <xr:revisionPtr revIDLastSave="0" documentId="13_ncr:1_{1ABCCEFC-DB03-49DC-A4D2-F0088A1591FF}" xr6:coauthVersionLast="45" xr6:coauthVersionMax="45" xr10:uidLastSave="{00000000-0000-0000-0000-000000000000}"/>
  <bookViews>
    <workbookView xWindow="-120" yWindow="-120" windowWidth="21840" windowHeight="13140" xr2:uid="{841C87B7-2AB8-432A-AADE-C07B821A3693}"/>
  </bookViews>
  <sheets>
    <sheet name="Hoja1" sheetId="1" r:id="rId1"/>
  </sheets>
  <definedNames>
    <definedName name="_xlnm._FilterDatabase" localSheetId="0" hidden="1">Hoja1!$A$7:$AP$148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64" i="1" l="1"/>
  <c r="J164" i="1"/>
  <c r="K164" i="1"/>
  <c r="L164" i="1"/>
  <c r="K158" i="1"/>
  <c r="J158" i="1"/>
  <c r="J156" i="1"/>
  <c r="Q142" i="1" l="1"/>
  <c r="Q138" i="1" l="1"/>
  <c r="Q71" i="1"/>
  <c r="Q16" i="1"/>
  <c r="Q137" i="1"/>
  <c r="Q20" i="1" l="1"/>
  <c r="W105" i="1"/>
  <c r="Y105" i="1" s="1"/>
  <c r="Q105" i="1" s="1"/>
  <c r="S105" i="1"/>
  <c r="Y96" i="1"/>
  <c r="Q96" i="1" s="1"/>
  <c r="Q8" i="1"/>
  <c r="Q9" i="1"/>
  <c r="Q10" i="1"/>
  <c r="Q11" i="1"/>
  <c r="Q12" i="1"/>
  <c r="Q13" i="1"/>
  <c r="Q14" i="1"/>
  <c r="Q15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7" i="1"/>
  <c r="Q98" i="1"/>
  <c r="Q99" i="1"/>
  <c r="Q100" i="1"/>
  <c r="Q101" i="1"/>
  <c r="Q102" i="1"/>
  <c r="Q103" i="1"/>
  <c r="Q104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48" i="1"/>
  <c r="Q139" i="1"/>
  <c r="Q140" i="1"/>
  <c r="Q141" i="1"/>
  <c r="Q143" i="1"/>
  <c r="Q144" i="1"/>
  <c r="Q145" i="1"/>
  <c r="Q146" i="1"/>
  <c r="Q147" i="1"/>
  <c r="AL150" i="1"/>
  <c r="AK150" i="1"/>
  <c r="AI150" i="1"/>
  <c r="AE150" i="1"/>
  <c r="AC150" i="1"/>
  <c r="AB150" i="1"/>
  <c r="Z150" i="1"/>
  <c r="V150" i="1"/>
  <c r="T150" i="1"/>
  <c r="S150" i="1"/>
  <c r="R150" i="1"/>
  <c r="W150" i="1" l="1"/>
  <c r="Q150" i="1"/>
  <c r="Y150" i="1"/>
</calcChain>
</file>

<file path=xl/sharedStrings.xml><?xml version="1.0" encoding="utf-8"?>
<sst xmlns="http://schemas.openxmlformats.org/spreadsheetml/2006/main" count="3562" uniqueCount="526">
  <si>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</si>
  <si>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</si>
  <si>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</si>
  <si>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</si>
  <si>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</si>
  <si>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</si>
  <si>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</si>
  <si>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</si>
  <si>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</si>
  <si>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</si>
  <si>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</si>
  <si>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</si>
  <si>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</si>
  <si>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</si>
  <si>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</si>
  <si>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</si>
  <si>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</si>
  <si>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</si>
  <si>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</si>
  <si>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</si>
  <si>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</si>
  <si>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</si>
  <si>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</si>
  <si>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</si>
  <si>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</si>
  <si>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</si>
  <si>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</si>
  <si>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</si>
  <si>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</si>
  <si>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</si>
  <si>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</si>
  <si>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</si>
  <si>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</si>
  <si>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</si>
  <si>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</si>
  <si>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</si>
  <si>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</si>
  <si>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</si>
  <si>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</si>
  <si>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</si>
  <si>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</si>
  <si>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</si>
  <si>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</si>
  <si>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</si>
  <si>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</si>
  <si>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16/03/2022</t>
  </si>
  <si>
    <t>0301</t>
  </si>
  <si>
    <t/>
  </si>
  <si>
    <t>FC</t>
  </si>
  <si>
    <t>16</t>
  </si>
  <si>
    <t>-</t>
  </si>
  <si>
    <t>3</t>
  </si>
  <si>
    <t>001</t>
  </si>
  <si>
    <t>Z1B8026797</t>
  </si>
  <si>
    <t>00144963-00145015</t>
  </si>
  <si>
    <t>VENTAS NO CONTRIBUYENTES</t>
  </si>
  <si>
    <t>4</t>
  </si>
  <si>
    <t>00145016</t>
  </si>
  <si>
    <t>AARON CICCOLELLA</t>
  </si>
  <si>
    <t>V142022350</t>
  </si>
  <si>
    <t>5</t>
  </si>
  <si>
    <t>00145017-00145051</t>
  </si>
  <si>
    <t>6</t>
  </si>
  <si>
    <t>002</t>
  </si>
  <si>
    <t>Z1B8026622</t>
  </si>
  <si>
    <t>00021420-00021537</t>
  </si>
  <si>
    <t>7</t>
  </si>
  <si>
    <t>003</t>
  </si>
  <si>
    <t>Z1B8027648</t>
  </si>
  <si>
    <t>00026788-00026796</t>
  </si>
  <si>
    <t>8</t>
  </si>
  <si>
    <t>00026797</t>
  </si>
  <si>
    <t>INVERSIONES OIRANOLLIN C.A</t>
  </si>
  <si>
    <t>J408199300</t>
  </si>
  <si>
    <t>9</t>
  </si>
  <si>
    <t>00026798-00026824</t>
  </si>
  <si>
    <t>10</t>
  </si>
  <si>
    <t>004</t>
  </si>
  <si>
    <t>Z1B8026520</t>
  </si>
  <si>
    <t>00006869-00006924</t>
  </si>
  <si>
    <t>17/03/2022</t>
  </si>
  <si>
    <t>13</t>
  </si>
  <si>
    <t>00145052-00145168</t>
  </si>
  <si>
    <t>14</t>
  </si>
  <si>
    <t>NC</t>
  </si>
  <si>
    <t>00000262</t>
  </si>
  <si>
    <t>00021450</t>
  </si>
  <si>
    <t>VEN</t>
  </si>
  <si>
    <t>GUSTAVO PERDOMO</t>
  </si>
  <si>
    <t>V4841121</t>
  </si>
  <si>
    <t>15</t>
  </si>
  <si>
    <t>00021538-00021602</t>
  </si>
  <si>
    <t>00006925-00006930</t>
  </si>
  <si>
    <t>17</t>
  </si>
  <si>
    <t>00006931</t>
  </si>
  <si>
    <t>SUMINISTROS KEYCE 2017CA</t>
  </si>
  <si>
    <t>J411378437</t>
  </si>
  <si>
    <t>18</t>
  </si>
  <si>
    <t>00006932-00006977</t>
  </si>
  <si>
    <t>19</t>
  </si>
  <si>
    <t>005</t>
  </si>
  <si>
    <t>Z1B8026805</t>
  </si>
  <si>
    <t>00301022-00301059</t>
  </si>
  <si>
    <t>20</t>
  </si>
  <si>
    <t>18/03/2022</t>
  </si>
  <si>
    <t>00145169-00145273</t>
  </si>
  <si>
    <t>21</t>
  </si>
  <si>
    <t>00021603</t>
  </si>
  <si>
    <t>ACCION CAMPESINA</t>
  </si>
  <si>
    <t>J-30084339-4</t>
  </si>
  <si>
    <t>22</t>
  </si>
  <si>
    <t>00021604-00021678</t>
  </si>
  <si>
    <t>23</t>
  </si>
  <si>
    <t>00026825-00026908</t>
  </si>
  <si>
    <t>24</t>
  </si>
  <si>
    <t>00006978-00007027</t>
  </si>
  <si>
    <t>25</t>
  </si>
  <si>
    <t>00301060-00301094</t>
  </si>
  <si>
    <t>19/03/2022</t>
  </si>
  <si>
    <t>27</t>
  </si>
  <si>
    <t>00145274-00145392</t>
  </si>
  <si>
    <t>28</t>
  </si>
  <si>
    <t>00021679</t>
  </si>
  <si>
    <t>YORHAN PIÑERO</t>
  </si>
  <si>
    <t>V15714874</t>
  </si>
  <si>
    <t>29</t>
  </si>
  <si>
    <t>00021680</t>
  </si>
  <si>
    <t>INVERSIONES EL SUEÑO DE MIS PADRES</t>
  </si>
  <si>
    <t>J406863076</t>
  </si>
  <si>
    <t>30</t>
  </si>
  <si>
    <t>00021681-00021745</t>
  </si>
  <si>
    <t>31</t>
  </si>
  <si>
    <t>00026909-00026933</t>
  </si>
  <si>
    <t>32</t>
  </si>
  <si>
    <t>00026934</t>
  </si>
  <si>
    <t>IDECA</t>
  </si>
  <si>
    <t>J31324373-6</t>
  </si>
  <si>
    <t>33</t>
  </si>
  <si>
    <t>00026935-00026998</t>
  </si>
  <si>
    <t>34</t>
  </si>
  <si>
    <t>00000052</t>
  </si>
  <si>
    <t>00026980</t>
  </si>
  <si>
    <t>ALEX SARMIENTO</t>
  </si>
  <si>
    <t>V12389643</t>
  </si>
  <si>
    <t>35</t>
  </si>
  <si>
    <t>00007028-00007039</t>
  </si>
  <si>
    <t>36</t>
  </si>
  <si>
    <t>00007040</t>
  </si>
  <si>
    <t>INV. REPARTS</t>
  </si>
  <si>
    <t>J401754031</t>
  </si>
  <si>
    <t>37</t>
  </si>
  <si>
    <t>00007041-00007104</t>
  </si>
  <si>
    <t>38</t>
  </si>
  <si>
    <t>00301095-00301106</t>
  </si>
  <si>
    <t>39</t>
  </si>
  <si>
    <t>20/03/2022</t>
  </si>
  <si>
    <t>00145393-00145416</t>
  </si>
  <si>
    <t>40</t>
  </si>
  <si>
    <t>00145417</t>
  </si>
  <si>
    <t>INV EL MANA MILAGROSO</t>
  </si>
  <si>
    <t>J411413240</t>
  </si>
  <si>
    <t>41</t>
  </si>
  <si>
    <t>00145418-00145489</t>
  </si>
  <si>
    <t>42</t>
  </si>
  <si>
    <t>00000263</t>
  </si>
  <si>
    <t>00145464</t>
  </si>
  <si>
    <t>ALVYS PEREZ</t>
  </si>
  <si>
    <t>V16136949</t>
  </si>
  <si>
    <t>43</t>
  </si>
  <si>
    <t>00021746-00021793</t>
  </si>
  <si>
    <t>44</t>
  </si>
  <si>
    <t>00026999-00027091</t>
  </si>
  <si>
    <t>45</t>
  </si>
  <si>
    <t>00000053</t>
  </si>
  <si>
    <t>00027025</t>
  </si>
  <si>
    <t>YANILET MORILLO</t>
  </si>
  <si>
    <t>V23595781</t>
  </si>
  <si>
    <t>46</t>
  </si>
  <si>
    <t>00007105-00007155</t>
  </si>
  <si>
    <t>47</t>
  </si>
  <si>
    <t>00007156</t>
  </si>
  <si>
    <t>CRISTIAM GOMES</t>
  </si>
  <si>
    <t>V112022836</t>
  </si>
  <si>
    <t>48</t>
  </si>
  <si>
    <t>00007157-00007164</t>
  </si>
  <si>
    <t>49</t>
  </si>
  <si>
    <t>00301107-00301166</t>
  </si>
  <si>
    <t>21/03/2022</t>
  </si>
  <si>
    <t>56</t>
  </si>
  <si>
    <t>00145490-00145531</t>
  </si>
  <si>
    <t>57</t>
  </si>
  <si>
    <t>00000264</t>
  </si>
  <si>
    <t>00145509</t>
  </si>
  <si>
    <t>ANGEL PARRA}</t>
  </si>
  <si>
    <t>V14141975</t>
  </si>
  <si>
    <t>58</t>
  </si>
  <si>
    <t>00021794-00021875</t>
  </si>
  <si>
    <t>59</t>
  </si>
  <si>
    <t>00021876</t>
  </si>
  <si>
    <t>FINCA AGRILUGO2018C.A</t>
  </si>
  <si>
    <t>J412407619</t>
  </si>
  <si>
    <t>60</t>
  </si>
  <si>
    <t>00021877-00021926</t>
  </si>
  <si>
    <t>61</t>
  </si>
  <si>
    <t>00000023</t>
  </si>
  <si>
    <t>00021830</t>
  </si>
  <si>
    <t>AMADO REVETTI</t>
  </si>
  <si>
    <t>V4445022</t>
  </si>
  <si>
    <t>62</t>
  </si>
  <si>
    <t>00027092-00027137</t>
  </si>
  <si>
    <t>63</t>
  </si>
  <si>
    <t>00007165-00007169</t>
  </si>
  <si>
    <t>64</t>
  </si>
  <si>
    <t>00007170-00007238</t>
  </si>
  <si>
    <t>65</t>
  </si>
  <si>
    <t>00000015</t>
  </si>
  <si>
    <t>00007215</t>
  </si>
  <si>
    <t>LEVIS AVILA</t>
  </si>
  <si>
    <t>V8774659</t>
  </si>
  <si>
    <t>66</t>
  </si>
  <si>
    <t>00301167-00301180</t>
  </si>
  <si>
    <t>22/03/2022</t>
  </si>
  <si>
    <t>69</t>
  </si>
  <si>
    <t>00145532-00145677</t>
  </si>
  <si>
    <t>70</t>
  </si>
  <si>
    <t>00021927-00021932</t>
  </si>
  <si>
    <t>71</t>
  </si>
  <si>
    <t>00021933</t>
  </si>
  <si>
    <t>SAVA COSMETICS C.A</t>
  </si>
  <si>
    <t>J314139118</t>
  </si>
  <si>
    <t>72</t>
  </si>
  <si>
    <t>00021934-00021987</t>
  </si>
  <si>
    <t>73</t>
  </si>
  <si>
    <t>00027138-00027164</t>
  </si>
  <si>
    <t>74</t>
  </si>
  <si>
    <t>00007239-00007310</t>
  </si>
  <si>
    <t>23/03/2022</t>
  </si>
  <si>
    <t>78</t>
  </si>
  <si>
    <t>00145678-00145680</t>
  </si>
  <si>
    <t>79</t>
  </si>
  <si>
    <t>00145681</t>
  </si>
  <si>
    <t>GENERAL DISTRIBUIDORA S.A</t>
  </si>
  <si>
    <t>J000468494</t>
  </si>
  <si>
    <t>80</t>
  </si>
  <si>
    <t>00145682-00145692</t>
  </si>
  <si>
    <t>81</t>
  </si>
  <si>
    <t>00145693</t>
  </si>
  <si>
    <t>DISTRIBUIDORA SAINT ESPRIT</t>
  </si>
  <si>
    <t>J501073139</t>
  </si>
  <si>
    <t>82</t>
  </si>
  <si>
    <t>00145694-00145713</t>
  </si>
  <si>
    <t>83</t>
  </si>
  <si>
    <t>00021988-00022090</t>
  </si>
  <si>
    <t>84</t>
  </si>
  <si>
    <t>00000024</t>
  </si>
  <si>
    <t>00022034</t>
  </si>
  <si>
    <t>ERICSON VEGAS</t>
  </si>
  <si>
    <t>V16148882</t>
  </si>
  <si>
    <t>85</t>
  </si>
  <si>
    <t>00027165-00027212</t>
  </si>
  <si>
    <t>86</t>
  </si>
  <si>
    <t>00007311-00007349</t>
  </si>
  <si>
    <t>87</t>
  </si>
  <si>
    <t>00301181-00301208</t>
  </si>
  <si>
    <t>24/03/2022</t>
  </si>
  <si>
    <t>92</t>
  </si>
  <si>
    <t>00145714-00145770</t>
  </si>
  <si>
    <t>93</t>
  </si>
  <si>
    <t>00022091-00022142</t>
  </si>
  <si>
    <t>94</t>
  </si>
  <si>
    <t>00022143</t>
  </si>
  <si>
    <t>J-31324373-6</t>
  </si>
  <si>
    <t>95</t>
  </si>
  <si>
    <t>00022144-00022190</t>
  </si>
  <si>
    <t>96</t>
  </si>
  <si>
    <t>00027213-00027262</t>
  </si>
  <si>
    <t>97</t>
  </si>
  <si>
    <t>00007350</t>
  </si>
  <si>
    <t>RAMON HERNANDEZ</t>
  </si>
  <si>
    <t xml:space="preserve">V19725800 </t>
  </si>
  <si>
    <t>98</t>
  </si>
  <si>
    <t>00007351</t>
  </si>
  <si>
    <t>99</t>
  </si>
  <si>
    <t>00007352-00007353</t>
  </si>
  <si>
    <t>100</t>
  </si>
  <si>
    <t>00301209-00301233</t>
  </si>
  <si>
    <t>25/03/2022</t>
  </si>
  <si>
    <t>103</t>
  </si>
  <si>
    <t>00145771-00145791</t>
  </si>
  <si>
    <t>104</t>
  </si>
  <si>
    <t>00145792</t>
  </si>
  <si>
    <t>PORTU HAMBURGUER</t>
  </si>
  <si>
    <t>J405245379</t>
  </si>
  <si>
    <t>105</t>
  </si>
  <si>
    <t>00145793-00145794</t>
  </si>
  <si>
    <t>106</t>
  </si>
  <si>
    <t>00145795</t>
  </si>
  <si>
    <t>107</t>
  </si>
  <si>
    <t>00145796-00145879</t>
  </si>
  <si>
    <t>108</t>
  </si>
  <si>
    <t>00022191-00022246</t>
  </si>
  <si>
    <t>109</t>
  </si>
  <si>
    <t>00027263-00027274</t>
  </si>
  <si>
    <t>110</t>
  </si>
  <si>
    <t>00027275</t>
  </si>
  <si>
    <t>111</t>
  </si>
  <si>
    <t>00027276-00027344</t>
  </si>
  <si>
    <t>112</t>
  </si>
  <si>
    <t>00007354-00007412</t>
  </si>
  <si>
    <t>113</t>
  </si>
  <si>
    <t>00301234-00301247</t>
  </si>
  <si>
    <t>26/03/2022</t>
  </si>
  <si>
    <t>115</t>
  </si>
  <si>
    <t>00145880-00145975</t>
  </si>
  <si>
    <t>116</t>
  </si>
  <si>
    <t>00145976</t>
  </si>
  <si>
    <t>MIGUEL ALVAREZ</t>
  </si>
  <si>
    <t>V14772733</t>
  </si>
  <si>
    <t>117</t>
  </si>
  <si>
    <t>00145977-00145996</t>
  </si>
  <si>
    <t>118</t>
  </si>
  <si>
    <t>119</t>
  </si>
  <si>
    <t>00022296</t>
  </si>
  <si>
    <t>ESGUARNA</t>
  </si>
  <si>
    <t>G200004452</t>
  </si>
  <si>
    <t>120</t>
  </si>
  <si>
    <t>00022297-00022330</t>
  </si>
  <si>
    <t>121</t>
  </si>
  <si>
    <t>00027345-00027388</t>
  </si>
  <si>
    <t>122</t>
  </si>
  <si>
    <t>00007413-00007466</t>
  </si>
  <si>
    <t>123</t>
  </si>
  <si>
    <t>00007467</t>
  </si>
  <si>
    <t>124</t>
  </si>
  <si>
    <t>00007468-00007483</t>
  </si>
  <si>
    <t>125</t>
  </si>
  <si>
    <t>00301248-00301283</t>
  </si>
  <si>
    <t>126</t>
  </si>
  <si>
    <t>27/03/2022</t>
  </si>
  <si>
    <t>00145997-00146084</t>
  </si>
  <si>
    <t>127</t>
  </si>
  <si>
    <t>00022331-00022443</t>
  </si>
  <si>
    <t>128</t>
  </si>
  <si>
    <t>00022444</t>
  </si>
  <si>
    <t>ADRIAN NAGUANAGUA</t>
  </si>
  <si>
    <t>V304757782</t>
  </si>
  <si>
    <t>129</t>
  </si>
  <si>
    <t>00022445-00022447</t>
  </si>
  <si>
    <t>130</t>
  </si>
  <si>
    <t>00027389-00027453</t>
  </si>
  <si>
    <t>131</t>
  </si>
  <si>
    <t>00000054</t>
  </si>
  <si>
    <t>00027416</t>
  </si>
  <si>
    <t>ANGEL GOMEZ</t>
  </si>
  <si>
    <t>V29850381</t>
  </si>
  <si>
    <t>132</t>
  </si>
  <si>
    <t>00007484-00007521</t>
  </si>
  <si>
    <t>133</t>
  </si>
  <si>
    <t>00301284-00301340</t>
  </si>
  <si>
    <t>28/03/2022</t>
  </si>
  <si>
    <t>136</t>
  </si>
  <si>
    <t>00146085-00146126</t>
  </si>
  <si>
    <t>137</t>
  </si>
  <si>
    <t>00000265</t>
  </si>
  <si>
    <t>00146087</t>
  </si>
  <si>
    <t>MARIATERESA CASAIS</t>
  </si>
  <si>
    <t>V6218203</t>
  </si>
  <si>
    <t>138</t>
  </si>
  <si>
    <t>00022448-00022529</t>
  </si>
  <si>
    <t>139</t>
  </si>
  <si>
    <t>00027454-00027491</t>
  </si>
  <si>
    <t>140</t>
  </si>
  <si>
    <t>00007522-00007544</t>
  </si>
  <si>
    <t>141</t>
  </si>
  <si>
    <t>00000016</t>
  </si>
  <si>
    <t>00007526</t>
  </si>
  <si>
    <t>EDWAR TORO</t>
  </si>
  <si>
    <t>V16924596</t>
  </si>
  <si>
    <t>00301341-00301375</t>
  </si>
  <si>
    <t>29/03/2022</t>
  </si>
  <si>
    <t>00008378</t>
  </si>
  <si>
    <t>WILLIAMS TORREALBA</t>
  </si>
  <si>
    <t>V14675273</t>
  </si>
  <si>
    <t>00146127-00146138</t>
  </si>
  <si>
    <t>00000025</t>
  </si>
  <si>
    <t>00022530-00022583</t>
  </si>
  <si>
    <t>00022584</t>
  </si>
  <si>
    <t>ANANDALYS</t>
  </si>
  <si>
    <t>V402210558</t>
  </si>
  <si>
    <t>00022585-00022606</t>
  </si>
  <si>
    <t>00027492</t>
  </si>
  <si>
    <t>00027493-00027573</t>
  </si>
  <si>
    <t>00301376-00301425</t>
  </si>
  <si>
    <t>30/03/2022</t>
  </si>
  <si>
    <t>00022607-00022641</t>
  </si>
  <si>
    <t>00027574-00027593</t>
  </si>
  <si>
    <t>00007567-00007604</t>
  </si>
  <si>
    <t>31/03/2022</t>
  </si>
  <si>
    <t>00022642-00022649</t>
  </si>
  <si>
    <t>00027594-00027619</t>
  </si>
  <si>
    <t>00007605-00007625</t>
  </si>
  <si>
    <t>00007626</t>
  </si>
  <si>
    <t>00007627-00007659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</si>
  <si>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</si>
  <si>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</si>
  <si>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</si>
  <si>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</si>
  <si>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</si>
  <si>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</si>
  <si>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</si>
  <si>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</si>
  <si>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</si>
  <si>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16 AL 31 MARZO 2022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</si>
  <si>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</si>
  <si>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</si>
  <si>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</si>
  <si>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</si>
  <si>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</si>
  <si>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</si>
  <si>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</si>
  <si>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</si>
  <si>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</si>
  <si>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</si>
  <si>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</si>
  <si>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</si>
  <si>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</si>
  <si>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</si>
  <si>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0235</t>
  </si>
  <si>
    <t>0236</t>
  </si>
  <si>
    <t>0238</t>
  </si>
  <si>
    <t>0239</t>
  </si>
  <si>
    <t>0237</t>
  </si>
  <si>
    <t>0240</t>
  </si>
  <si>
    <t>0241</t>
  </si>
  <si>
    <t>0242</t>
  </si>
  <si>
    <t>0243</t>
  </si>
  <si>
    <t>0244</t>
  </si>
  <si>
    <t>0245</t>
  </si>
  <si>
    <t>00022247-00022295</t>
  </si>
  <si>
    <t>0246</t>
  </si>
  <si>
    <t>0247</t>
  </si>
  <si>
    <t>0248-0249</t>
  </si>
  <si>
    <t>0250</t>
  </si>
  <si>
    <t>0369</t>
  </si>
  <si>
    <t>0379</t>
  </si>
  <si>
    <t>0370</t>
  </si>
  <si>
    <t>00026824</t>
  </si>
  <si>
    <t>CAJA SIN ACTIVIDAD</t>
  </si>
  <si>
    <t>0371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</si>
  <si>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</si>
  <si>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</si>
  <si>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</si>
  <si>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</si>
  <si>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</si>
  <si>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</si>
  <si>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</si>
  <si>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</si>
  <si>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</si>
  <si>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</si>
  <si>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0383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</si>
  <si>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</si>
  <si>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</si>
  <si>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</si>
  <si>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</si>
  <si>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</si>
  <si>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</si>
  <si>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</si>
  <si>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</si>
  <si>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</si>
  <si>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</si>
  <si>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</si>
  <si>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</si>
  <si>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</si>
  <si>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</si>
  <si>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00007545-00007562</t>
  </si>
  <si>
    <t>0142</t>
  </si>
  <si>
    <t>00007563-00007566</t>
  </si>
  <si>
    <t>0143</t>
  </si>
  <si>
    <t>1308</t>
  </si>
  <si>
    <t>00301021</t>
  </si>
  <si>
    <t>1309</t>
  </si>
  <si>
    <t>1310</t>
  </si>
  <si>
    <t>1311</t>
  </si>
  <si>
    <t>1312</t>
  </si>
  <si>
    <t>1313</t>
  </si>
  <si>
    <t>1314</t>
  </si>
  <si>
    <t>fc</t>
  </si>
  <si>
    <t>00301180</t>
  </si>
  <si>
    <t>1315</t>
  </si>
  <si>
    <t>1316</t>
  </si>
  <si>
    <t>1317</t>
  </si>
  <si>
    <t>1318</t>
  </si>
  <si>
    <t>1319</t>
  </si>
  <si>
    <t>1320</t>
  </si>
  <si>
    <t>1321</t>
  </si>
  <si>
    <t>1322</t>
  </si>
  <si>
    <t>00301425</t>
  </si>
  <si>
    <t>0251</t>
  </si>
  <si>
    <t>0384</t>
  </si>
  <si>
    <t>0144</t>
  </si>
  <si>
    <t>1323</t>
  </si>
  <si>
    <t>1</t>
  </si>
  <si>
    <t>2</t>
  </si>
  <si>
    <t>11</t>
  </si>
  <si>
    <t>12</t>
  </si>
  <si>
    <t>26</t>
  </si>
  <si>
    <t>50</t>
  </si>
  <si>
    <t>51</t>
  </si>
  <si>
    <t>52</t>
  </si>
  <si>
    <t>53</t>
  </si>
  <si>
    <t>54</t>
  </si>
  <si>
    <t>55</t>
  </si>
  <si>
    <t>67</t>
  </si>
  <si>
    <t>68</t>
  </si>
  <si>
    <t>75</t>
  </si>
  <si>
    <t>76</t>
  </si>
  <si>
    <t>77</t>
  </si>
  <si>
    <t>88</t>
  </si>
  <si>
    <t>89</t>
  </si>
  <si>
    <t>90</t>
  </si>
  <si>
    <t>91</t>
  </si>
  <si>
    <t>101</t>
  </si>
  <si>
    <t>102</t>
  </si>
  <si>
    <t>114</t>
  </si>
  <si>
    <t>134</t>
  </si>
  <si>
    <t>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</si>
</sst>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F8FD-2FE1-490E-A7FC-11680B5982E8}">
  <dimension ref="A2:AP164"/>
  <sheetViews>
    <sheetView tabSelected="1" topLeftCell="J138" workbookViewId="0">
      <selection activeCell="Q164" sqref="Q164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12.140625" style="4" bestFit="1" customWidth="1"/>
    <col min="7" max="7" width="9.85546875" style="4" bestFit="1" customWidth="1"/>
    <col min="8" max="8" width="19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36" style="4" bestFit="1" customWidth="1"/>
    <col min="16" max="16" width="12.140625" style="4" bestFit="1" customWidth="1"/>
    <col min="17" max="17" width="10.7109375" style="6" bestFit="1" customWidth="1"/>
    <col min="18" max="18" width="5.140625" style="6" bestFit="1" customWidth="1"/>
    <col min="19" max="19" width="10.7109375" style="6" bestFit="1" customWidth="1"/>
    <col min="20" max="20" width="8.7109375" style="6" bestFit="1" customWidth="1"/>
    <col min="21" max="21" width="17" style="4" bestFit="1" customWidth="1"/>
    <col min="22" max="22" width="7.140625" style="6" bestFit="1" customWidth="1"/>
    <col min="23" max="23" width="9.7109375" style="6" bestFit="1" customWidth="1"/>
    <col min="24" max="24" width="20" style="4" bestFit="1" customWidth="1"/>
    <col min="25" max="25" width="8.7109375" style="6" bestFit="1" customWidth="1"/>
    <col min="26" max="26" width="5.140625" style="6" bestFit="1" customWidth="1"/>
    <col min="27" max="27" width="18.140625" style="4" bestFit="1" customWidth="1"/>
    <col min="28" max="29" width="5.140625" style="6" bestFit="1" customWidth="1"/>
    <col min="30" max="30" width="21.140625" style="4" bestFit="1" customWidth="1"/>
    <col min="31" max="31" width="5.140625" style="6" bestFit="1" customWidth="1"/>
    <col min="32" max="32" width="27.5703125" style="4" bestFit="1" customWidth="1"/>
    <col min="33" max="33" width="18.42578125" style="4" bestFit="1" customWidth="1"/>
    <col min="34" max="34" width="30.85546875" style="6" bestFit="1" customWidth="1"/>
    <col min="35" max="35" width="5.140625" style="6" bestFit="1" customWidth="1"/>
    <col min="36" max="36" width="21.5703125" style="4" bestFit="1" customWidth="1"/>
    <col min="37" max="38" width="5.140625" style="6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2.42578125" style="4" bestFit="1" customWidth="1"/>
    <col min="43" max="16384" width="11.42578125" style="7"/>
  </cols>
  <sheetData>
    <row r="2" spans="1:42" s="11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23" t="s">
        <v>412</v>
      </c>
      <c r="B4" s="23"/>
      <c r="C4" s="23"/>
      <c r="D4" s="23"/>
      <c r="E4" s="23"/>
      <c r="F4" s="23"/>
      <c r="G4" s="23"/>
      <c r="H4" s="23"/>
      <c r="I4" s="23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x14ac:dyDescent="0.25">
      <c r="A8" s="16" t="s">
        <v>501</v>
      </c>
      <c r="B8" s="17" t="s">
        <v>45</v>
      </c>
      <c r="C8" s="16" t="s">
        <v>46</v>
      </c>
      <c r="D8" s="16" t="s">
        <v>52</v>
      </c>
      <c r="E8" s="16" t="s">
        <v>53</v>
      </c>
      <c r="F8" s="16" t="s">
        <v>413</v>
      </c>
      <c r="G8" s="16" t="s">
        <v>48</v>
      </c>
      <c r="H8" s="16" t="s">
        <v>54</v>
      </c>
      <c r="I8" s="18" t="s">
        <v>47</v>
      </c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55</v>
      </c>
      <c r="P8" s="16" t="s">
        <v>47</v>
      </c>
      <c r="Q8" s="18">
        <f>SUM(S8:AP8)</f>
        <v>865.11234999999988</v>
      </c>
      <c r="R8" s="18">
        <v>0</v>
      </c>
      <c r="S8" s="18">
        <v>584.21489999999994</v>
      </c>
      <c r="T8" s="18">
        <v>0</v>
      </c>
      <c r="U8" s="16" t="s">
        <v>50</v>
      </c>
      <c r="V8" s="18">
        <v>0</v>
      </c>
      <c r="W8" s="18">
        <v>242.15294999999998</v>
      </c>
      <c r="X8" s="16" t="s">
        <v>49</v>
      </c>
      <c r="Y8" s="18">
        <v>38.744500000000002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47</v>
      </c>
      <c r="AN8" s="16" t="s">
        <v>47</v>
      </c>
      <c r="AO8" s="17" t="s">
        <v>47</v>
      </c>
      <c r="AP8" s="16" t="s">
        <v>47</v>
      </c>
    </row>
    <row r="9" spans="1:42" x14ac:dyDescent="0.25">
      <c r="A9" s="16" t="s">
        <v>502</v>
      </c>
      <c r="B9" s="17" t="s">
        <v>45</v>
      </c>
      <c r="C9" s="16" t="s">
        <v>46</v>
      </c>
      <c r="D9" s="16" t="s">
        <v>52</v>
      </c>
      <c r="E9" s="16" t="s">
        <v>53</v>
      </c>
      <c r="F9" s="16" t="s">
        <v>413</v>
      </c>
      <c r="G9" s="16" t="s">
        <v>48</v>
      </c>
      <c r="H9" s="16" t="s">
        <v>57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58</v>
      </c>
      <c r="P9" s="16" t="s">
        <v>59</v>
      </c>
      <c r="Q9" s="18">
        <f>SUM(S9:AP9)</f>
        <v>4.79</v>
      </c>
      <c r="R9" s="18">
        <v>0</v>
      </c>
      <c r="S9" s="18">
        <v>4.79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x14ac:dyDescent="0.25">
      <c r="A10" s="16" t="s">
        <v>51</v>
      </c>
      <c r="B10" s="17" t="s">
        <v>45</v>
      </c>
      <c r="C10" s="16" t="s">
        <v>46</v>
      </c>
      <c r="D10" s="16" t="s">
        <v>52</v>
      </c>
      <c r="E10" s="16" t="s">
        <v>53</v>
      </c>
      <c r="F10" s="16" t="s">
        <v>413</v>
      </c>
      <c r="G10" s="16" t="s">
        <v>48</v>
      </c>
      <c r="H10" s="16" t="s">
        <v>61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55</v>
      </c>
      <c r="P10" s="16" t="s">
        <v>47</v>
      </c>
      <c r="Q10" s="18">
        <f>SUM(S10:AP10)</f>
        <v>1033.9163999999998</v>
      </c>
      <c r="R10" s="18">
        <v>0</v>
      </c>
      <c r="S10" s="18">
        <v>642.4378499999998</v>
      </c>
      <c r="T10" s="18">
        <v>0</v>
      </c>
      <c r="U10" s="16" t="s">
        <v>50</v>
      </c>
      <c r="V10" s="18">
        <v>0</v>
      </c>
      <c r="W10" s="18">
        <v>337.48155000000003</v>
      </c>
      <c r="X10" s="16" t="s">
        <v>49</v>
      </c>
      <c r="Y10" s="18">
        <v>53.997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x14ac:dyDescent="0.25">
      <c r="A11" s="16" t="s">
        <v>56</v>
      </c>
      <c r="B11" s="17" t="s">
        <v>45</v>
      </c>
      <c r="C11" s="16" t="s">
        <v>46</v>
      </c>
      <c r="D11" s="16" t="s">
        <v>63</v>
      </c>
      <c r="E11" s="16" t="s">
        <v>64</v>
      </c>
      <c r="F11" s="16" t="s">
        <v>427</v>
      </c>
      <c r="G11" s="16" t="s">
        <v>48</v>
      </c>
      <c r="H11" s="16" t="s">
        <v>65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55</v>
      </c>
      <c r="P11" s="16" t="s">
        <v>47</v>
      </c>
      <c r="Q11" s="18">
        <f>SUM(S11:AP11)</f>
        <v>2877.5292499999991</v>
      </c>
      <c r="R11" s="18">
        <v>0</v>
      </c>
      <c r="S11" s="18">
        <v>2250.9096499999996</v>
      </c>
      <c r="T11" s="18">
        <v>0</v>
      </c>
      <c r="U11" s="16" t="s">
        <v>50</v>
      </c>
      <c r="V11" s="18">
        <v>0</v>
      </c>
      <c r="W11" s="18">
        <v>540.18939999999975</v>
      </c>
      <c r="X11" s="16" t="s">
        <v>49</v>
      </c>
      <c r="Y11" s="18">
        <v>86.430199999999999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x14ac:dyDescent="0.25">
      <c r="A12" s="16" t="s">
        <v>60</v>
      </c>
      <c r="B12" s="17" t="s">
        <v>45</v>
      </c>
      <c r="C12" s="16" t="s">
        <v>46</v>
      </c>
      <c r="D12" s="16" t="s">
        <v>67</v>
      </c>
      <c r="E12" s="16" t="s">
        <v>68</v>
      </c>
      <c r="F12" s="16" t="s">
        <v>443</v>
      </c>
      <c r="G12" s="16" t="s">
        <v>48</v>
      </c>
      <c r="H12" s="16" t="s">
        <v>69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55</v>
      </c>
      <c r="P12" s="16" t="s">
        <v>47</v>
      </c>
      <c r="Q12" s="18">
        <f>SUM(S12:AP12)</f>
        <v>145.10069999999999</v>
      </c>
      <c r="R12" s="18">
        <v>0</v>
      </c>
      <c r="S12" s="18">
        <v>145.10069999999999</v>
      </c>
      <c r="T12" s="18">
        <v>0</v>
      </c>
      <c r="U12" s="16" t="s">
        <v>50</v>
      </c>
      <c r="V12" s="18">
        <v>0</v>
      </c>
      <c r="W12" s="18">
        <v>0</v>
      </c>
      <c r="X12" s="16" t="s">
        <v>50</v>
      </c>
      <c r="Y12" s="18">
        <v>0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x14ac:dyDescent="0.25">
      <c r="A13" s="16" t="s">
        <v>62</v>
      </c>
      <c r="B13" s="17" t="s">
        <v>45</v>
      </c>
      <c r="C13" s="16" t="s">
        <v>46</v>
      </c>
      <c r="D13" s="16" t="s">
        <v>67</v>
      </c>
      <c r="E13" s="16" t="s">
        <v>68</v>
      </c>
      <c r="F13" s="16" t="s">
        <v>443</v>
      </c>
      <c r="G13" s="16" t="s">
        <v>48</v>
      </c>
      <c r="H13" s="16" t="s">
        <v>71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72</v>
      </c>
      <c r="P13" s="16" t="s">
        <v>73</v>
      </c>
      <c r="Q13" s="18">
        <f>SUM(S13:AP13)</f>
        <v>71.900000000000006</v>
      </c>
      <c r="R13" s="18">
        <v>0</v>
      </c>
      <c r="S13" s="18">
        <v>71.900000000000006</v>
      </c>
      <c r="T13" s="18">
        <v>0</v>
      </c>
      <c r="U13" s="16" t="s">
        <v>50</v>
      </c>
      <c r="V13" s="18">
        <v>0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x14ac:dyDescent="0.25">
      <c r="A14" s="16" t="s">
        <v>66</v>
      </c>
      <c r="B14" s="17" t="s">
        <v>45</v>
      </c>
      <c r="C14" s="16" t="s">
        <v>46</v>
      </c>
      <c r="D14" s="16" t="s">
        <v>67</v>
      </c>
      <c r="E14" s="16" t="s">
        <v>68</v>
      </c>
      <c r="F14" s="16" t="s">
        <v>443</v>
      </c>
      <c r="G14" s="16" t="s">
        <v>48</v>
      </c>
      <c r="H14" s="16" t="s">
        <v>75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55</v>
      </c>
      <c r="P14" s="16" t="s">
        <v>47</v>
      </c>
      <c r="Q14" s="18">
        <f>SUM(S14:AP14)</f>
        <v>606.07434999999998</v>
      </c>
      <c r="R14" s="18">
        <v>0</v>
      </c>
      <c r="S14" s="18">
        <v>442.93195000000003</v>
      </c>
      <c r="T14" s="18">
        <v>0</v>
      </c>
      <c r="U14" s="16" t="s">
        <v>50</v>
      </c>
      <c r="V14" s="18">
        <v>0</v>
      </c>
      <c r="W14" s="18">
        <v>140.63999999999999</v>
      </c>
      <c r="X14" s="16" t="s">
        <v>49</v>
      </c>
      <c r="Y14" s="18">
        <v>22.502399999999998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x14ac:dyDescent="0.25">
      <c r="A15" s="16" t="s">
        <v>70</v>
      </c>
      <c r="B15" s="17" t="s">
        <v>45</v>
      </c>
      <c r="C15" s="16" t="s">
        <v>46</v>
      </c>
      <c r="D15" s="16" t="s">
        <v>77</v>
      </c>
      <c r="E15" s="16" t="s">
        <v>78</v>
      </c>
      <c r="F15" s="16" t="s">
        <v>460</v>
      </c>
      <c r="G15" s="16" t="s">
        <v>48</v>
      </c>
      <c r="H15" s="16" t="s">
        <v>79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55</v>
      </c>
      <c r="P15" s="16" t="s">
        <v>47</v>
      </c>
      <c r="Q15" s="18">
        <f>SUM(S15:AP15)</f>
        <v>1234.7542499999997</v>
      </c>
      <c r="R15" s="18">
        <v>0</v>
      </c>
      <c r="S15" s="18">
        <v>1023.0782999999998</v>
      </c>
      <c r="T15" s="18">
        <v>0</v>
      </c>
      <c r="U15" s="16" t="s">
        <v>50</v>
      </c>
      <c r="V15" s="18">
        <v>0</v>
      </c>
      <c r="W15" s="18">
        <v>182.47925000000001</v>
      </c>
      <c r="X15" s="16" t="s">
        <v>49</v>
      </c>
      <c r="Y15" s="18">
        <v>29.196700000000003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x14ac:dyDescent="0.25">
      <c r="A16" s="16" t="s">
        <v>74</v>
      </c>
      <c r="B16" s="21">
        <v>44636</v>
      </c>
      <c r="C16" s="1" t="s">
        <v>46</v>
      </c>
      <c r="D16" s="1" t="s">
        <v>100</v>
      </c>
      <c r="E16" s="1" t="s">
        <v>101</v>
      </c>
      <c r="F16" s="1" t="s">
        <v>478</v>
      </c>
      <c r="G16" s="1" t="s">
        <v>48</v>
      </c>
      <c r="H16" s="1" t="s">
        <v>479</v>
      </c>
      <c r="I16" s="3" t="s">
        <v>47</v>
      </c>
      <c r="J16" s="3" t="s">
        <v>47</v>
      </c>
      <c r="K16" s="3" t="s">
        <v>47</v>
      </c>
      <c r="L16" s="3" t="s">
        <v>47</v>
      </c>
      <c r="M16" s="3">
        <v>0</v>
      </c>
      <c r="N16" s="1" t="s">
        <v>47</v>
      </c>
      <c r="O16" s="1" t="s">
        <v>447</v>
      </c>
      <c r="P16" s="1" t="s">
        <v>47</v>
      </c>
      <c r="Q16" s="3">
        <f>SUM(S16:AP16)</f>
        <v>0</v>
      </c>
      <c r="R16" s="3">
        <v>0</v>
      </c>
      <c r="S16" s="3">
        <v>0</v>
      </c>
      <c r="T16" s="3">
        <v>0</v>
      </c>
      <c r="U16" s="1" t="s">
        <v>50</v>
      </c>
      <c r="V16" s="3">
        <v>0</v>
      </c>
      <c r="W16" s="3">
        <v>0</v>
      </c>
      <c r="X16" s="1" t="s">
        <v>50</v>
      </c>
      <c r="Y16" s="3">
        <v>0</v>
      </c>
      <c r="Z16" s="3">
        <v>0</v>
      </c>
      <c r="AA16" s="1" t="s">
        <v>50</v>
      </c>
      <c r="AB16" s="3">
        <v>0</v>
      </c>
      <c r="AC16" s="3">
        <v>0</v>
      </c>
      <c r="AD16" s="1" t="s">
        <v>50</v>
      </c>
      <c r="AE16" s="3">
        <v>0</v>
      </c>
      <c r="AF16" s="1">
        <v>0</v>
      </c>
      <c r="AG16" s="1" t="s">
        <v>50</v>
      </c>
      <c r="AH16" s="3">
        <v>0</v>
      </c>
      <c r="AI16" s="3">
        <v>0</v>
      </c>
      <c r="AJ16" s="1" t="s">
        <v>50</v>
      </c>
      <c r="AK16" s="3">
        <v>0</v>
      </c>
      <c r="AL16" s="3">
        <v>0</v>
      </c>
      <c r="AM16" s="2" t="s">
        <v>47</v>
      </c>
      <c r="AN16" s="1" t="s">
        <v>47</v>
      </c>
      <c r="AO16" s="2" t="s">
        <v>47</v>
      </c>
      <c r="AP16" s="1" t="s">
        <v>47</v>
      </c>
    </row>
    <row r="17" spans="1:42" x14ac:dyDescent="0.25">
      <c r="A17" s="16" t="s">
        <v>76</v>
      </c>
      <c r="B17" s="17" t="s">
        <v>80</v>
      </c>
      <c r="C17" s="16" t="s">
        <v>46</v>
      </c>
      <c r="D17" s="16" t="s">
        <v>52</v>
      </c>
      <c r="E17" s="16" t="s">
        <v>53</v>
      </c>
      <c r="F17" s="16" t="s">
        <v>414</v>
      </c>
      <c r="G17" s="16" t="s">
        <v>48</v>
      </c>
      <c r="H17" s="16" t="s">
        <v>82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55</v>
      </c>
      <c r="P17" s="16" t="s">
        <v>47</v>
      </c>
      <c r="Q17" s="18">
        <f>SUM(S17:AP17)</f>
        <v>2838.4971000000005</v>
      </c>
      <c r="R17" s="18">
        <v>0</v>
      </c>
      <c r="S17" s="18">
        <v>2118.7477500000005</v>
      </c>
      <c r="T17" s="18">
        <v>0</v>
      </c>
      <c r="U17" s="16" t="s">
        <v>50</v>
      </c>
      <c r="V17" s="18">
        <v>0</v>
      </c>
      <c r="W17" s="18">
        <v>620.47345000000007</v>
      </c>
      <c r="X17" s="16" t="s">
        <v>49</v>
      </c>
      <c r="Y17" s="18">
        <v>99.275900000000007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x14ac:dyDescent="0.25">
      <c r="A18" s="16" t="s">
        <v>503</v>
      </c>
      <c r="B18" s="17" t="s">
        <v>80</v>
      </c>
      <c r="C18" s="16" t="s">
        <v>46</v>
      </c>
      <c r="D18" s="16" t="s">
        <v>52</v>
      </c>
      <c r="E18" s="16" t="s">
        <v>53</v>
      </c>
      <c r="F18" s="16" t="s">
        <v>414</v>
      </c>
      <c r="G18" s="16" t="s">
        <v>84</v>
      </c>
      <c r="H18" s="16" t="s">
        <v>47</v>
      </c>
      <c r="I18" s="18" t="s">
        <v>85</v>
      </c>
      <c r="J18" s="18" t="s">
        <v>47</v>
      </c>
      <c r="K18" s="18" t="s">
        <v>86</v>
      </c>
      <c r="L18" s="18" t="s">
        <v>45</v>
      </c>
      <c r="M18" s="18">
        <v>66.47</v>
      </c>
      <c r="N18" s="16" t="s">
        <v>87</v>
      </c>
      <c r="O18" s="16" t="s">
        <v>88</v>
      </c>
      <c r="P18" s="16" t="s">
        <v>89</v>
      </c>
      <c r="Q18" s="18">
        <f>SUM(S18:AP18)</f>
        <v>-11.13</v>
      </c>
      <c r="R18" s="18">
        <v>0</v>
      </c>
      <c r="S18" s="18">
        <v>-11.13</v>
      </c>
      <c r="T18" s="18">
        <v>0</v>
      </c>
      <c r="U18" s="16" t="s">
        <v>50</v>
      </c>
      <c r="V18" s="18">
        <v>0</v>
      </c>
      <c r="W18" s="18">
        <v>0</v>
      </c>
      <c r="X18" s="16" t="s">
        <v>50</v>
      </c>
      <c r="Y18" s="18">
        <v>0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x14ac:dyDescent="0.25">
      <c r="A19" s="16" t="s">
        <v>504</v>
      </c>
      <c r="B19" s="17" t="s">
        <v>80</v>
      </c>
      <c r="C19" s="16" t="s">
        <v>46</v>
      </c>
      <c r="D19" s="16" t="s">
        <v>63</v>
      </c>
      <c r="E19" s="16" t="s">
        <v>64</v>
      </c>
      <c r="F19" s="16" t="s">
        <v>428</v>
      </c>
      <c r="G19" s="16" t="s">
        <v>48</v>
      </c>
      <c r="H19" s="16" t="s">
        <v>91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55</v>
      </c>
      <c r="P19" s="16" t="s">
        <v>47</v>
      </c>
      <c r="Q19" s="18">
        <f>SUM(S19:AP19)</f>
        <v>1413.3721400000002</v>
      </c>
      <c r="R19" s="18">
        <v>0</v>
      </c>
      <c r="S19" s="18">
        <v>1112.5240000000003</v>
      </c>
      <c r="T19" s="18">
        <v>0</v>
      </c>
      <c r="U19" s="16" t="s">
        <v>50</v>
      </c>
      <c r="V19" s="18">
        <v>0</v>
      </c>
      <c r="W19" s="18">
        <v>259.35180000000003</v>
      </c>
      <c r="X19" s="16" t="s">
        <v>49</v>
      </c>
      <c r="Y19" s="18">
        <v>41.496339999999989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x14ac:dyDescent="0.25">
      <c r="A20" s="16" t="s">
        <v>81</v>
      </c>
      <c r="B20" s="20">
        <v>44637</v>
      </c>
      <c r="C20" s="16" t="s">
        <v>46</v>
      </c>
      <c r="D20" s="16" t="s">
        <v>67</v>
      </c>
      <c r="E20" s="16" t="s">
        <v>68</v>
      </c>
      <c r="F20" s="16" t="s">
        <v>445</v>
      </c>
      <c r="G20" s="16" t="s">
        <v>48</v>
      </c>
      <c r="H20" s="16" t="s">
        <v>446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447</v>
      </c>
      <c r="P20" s="16" t="s">
        <v>47</v>
      </c>
      <c r="Q20" s="18">
        <f>SUM(S20:AP20)</f>
        <v>0</v>
      </c>
      <c r="R20" s="18">
        <v>0</v>
      </c>
      <c r="S20" s="18">
        <v>0</v>
      </c>
      <c r="T20" s="18">
        <v>0</v>
      </c>
      <c r="U20" s="16" t="s">
        <v>50</v>
      </c>
      <c r="V20" s="18">
        <v>0</v>
      </c>
      <c r="W20" s="18">
        <v>0</v>
      </c>
      <c r="X20" s="16" t="s">
        <v>50</v>
      </c>
      <c r="Y20" s="18">
        <v>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x14ac:dyDescent="0.25">
      <c r="A21" s="16" t="s">
        <v>83</v>
      </c>
      <c r="B21" s="17" t="s">
        <v>80</v>
      </c>
      <c r="C21" s="16" t="s">
        <v>46</v>
      </c>
      <c r="D21" s="16" t="s">
        <v>77</v>
      </c>
      <c r="E21" s="16" t="s">
        <v>78</v>
      </c>
      <c r="F21" s="16" t="s">
        <v>461</v>
      </c>
      <c r="G21" s="16" t="s">
        <v>48</v>
      </c>
      <c r="H21" s="16" t="s">
        <v>92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55</v>
      </c>
      <c r="P21" s="16" t="s">
        <v>47</v>
      </c>
      <c r="Q21" s="18">
        <f>SUM(S21:AP21)</f>
        <v>87.026899999999998</v>
      </c>
      <c r="R21" s="18">
        <v>0</v>
      </c>
      <c r="S21" s="18">
        <v>56.333300000000001</v>
      </c>
      <c r="T21" s="18">
        <v>0</v>
      </c>
      <c r="U21" s="16" t="s">
        <v>50</v>
      </c>
      <c r="V21" s="18">
        <v>0</v>
      </c>
      <c r="W21" s="18">
        <v>26.46</v>
      </c>
      <c r="X21" s="16" t="s">
        <v>49</v>
      </c>
      <c r="Y21" s="18">
        <v>4.2336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customFormat="1" x14ac:dyDescent="0.25">
      <c r="A22" s="16" t="s">
        <v>90</v>
      </c>
      <c r="B22" s="17" t="s">
        <v>80</v>
      </c>
      <c r="C22" s="16" t="s">
        <v>46</v>
      </c>
      <c r="D22" s="16" t="s">
        <v>77</v>
      </c>
      <c r="E22" s="16" t="s">
        <v>78</v>
      </c>
      <c r="F22" s="16" t="s">
        <v>461</v>
      </c>
      <c r="G22" s="16" t="s">
        <v>48</v>
      </c>
      <c r="H22" s="16" t="s">
        <v>94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95</v>
      </c>
      <c r="P22" s="16" t="s">
        <v>96</v>
      </c>
      <c r="Q22" s="18">
        <f>SUM(S22:AP22)</f>
        <v>20.838799999999999</v>
      </c>
      <c r="R22" s="18">
        <v>0</v>
      </c>
      <c r="S22" s="18">
        <v>11.059999999999999</v>
      </c>
      <c r="T22" s="18">
        <v>8.43</v>
      </c>
      <c r="U22" s="16" t="s">
        <v>49</v>
      </c>
      <c r="V22" s="18">
        <v>1.3488</v>
      </c>
      <c r="W22" s="18">
        <v>0</v>
      </c>
      <c r="X22" s="16" t="s">
        <v>50</v>
      </c>
      <c r="Y22" s="18">
        <v>0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customFormat="1" x14ac:dyDescent="0.25">
      <c r="A23" s="16" t="s">
        <v>49</v>
      </c>
      <c r="B23" s="17" t="s">
        <v>80</v>
      </c>
      <c r="C23" s="16" t="s">
        <v>46</v>
      </c>
      <c r="D23" s="16" t="s">
        <v>77</v>
      </c>
      <c r="E23" s="16" t="s">
        <v>78</v>
      </c>
      <c r="F23" s="16" t="s">
        <v>461</v>
      </c>
      <c r="G23" s="16" t="s">
        <v>48</v>
      </c>
      <c r="H23" s="16" t="s">
        <v>98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55</v>
      </c>
      <c r="P23" s="16" t="s">
        <v>47</v>
      </c>
      <c r="Q23" s="18">
        <f>SUM(S23:AP23)</f>
        <v>670.62009999999987</v>
      </c>
      <c r="R23" s="18">
        <v>0</v>
      </c>
      <c r="S23" s="18">
        <v>509.61209999999988</v>
      </c>
      <c r="T23" s="18">
        <v>0</v>
      </c>
      <c r="U23" s="16" t="s">
        <v>50</v>
      </c>
      <c r="V23" s="18">
        <v>0</v>
      </c>
      <c r="W23" s="18">
        <v>138.80000000000001</v>
      </c>
      <c r="X23" s="16" t="s">
        <v>49</v>
      </c>
      <c r="Y23" s="18">
        <v>22.208000000000002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x14ac:dyDescent="0.25">
      <c r="A24" s="16" t="s">
        <v>93</v>
      </c>
      <c r="B24" s="2" t="s">
        <v>80</v>
      </c>
      <c r="C24" s="1" t="s">
        <v>46</v>
      </c>
      <c r="D24" s="1" t="s">
        <v>100</v>
      </c>
      <c r="E24" s="1" t="s">
        <v>101</v>
      </c>
      <c r="F24" s="1" t="s">
        <v>480</v>
      </c>
      <c r="G24" s="1" t="s">
        <v>48</v>
      </c>
      <c r="H24" s="1" t="s">
        <v>102</v>
      </c>
      <c r="I24" s="3" t="s">
        <v>47</v>
      </c>
      <c r="J24" s="3" t="s">
        <v>47</v>
      </c>
      <c r="K24" s="3" t="s">
        <v>47</v>
      </c>
      <c r="L24" s="3" t="s">
        <v>47</v>
      </c>
      <c r="M24" s="3">
        <v>0</v>
      </c>
      <c r="N24" s="1" t="s">
        <v>47</v>
      </c>
      <c r="O24" s="1" t="s">
        <v>55</v>
      </c>
      <c r="P24" s="1" t="s">
        <v>47</v>
      </c>
      <c r="Q24" s="3">
        <f>SUM(S24:AP24)</f>
        <v>863.25909999999999</v>
      </c>
      <c r="R24" s="3">
        <v>0</v>
      </c>
      <c r="S24" s="3">
        <v>725.56819999999993</v>
      </c>
      <c r="T24" s="3">
        <v>0</v>
      </c>
      <c r="U24" s="1" t="s">
        <v>50</v>
      </c>
      <c r="V24" s="3">
        <v>0</v>
      </c>
      <c r="W24" s="3">
        <v>118.69909999999999</v>
      </c>
      <c r="X24" s="1" t="s">
        <v>50</v>
      </c>
      <c r="Y24" s="3">
        <v>18.991800000000001</v>
      </c>
      <c r="Z24" s="3">
        <v>0</v>
      </c>
      <c r="AA24" s="1" t="s">
        <v>50</v>
      </c>
      <c r="AB24" s="3">
        <v>0</v>
      </c>
      <c r="AC24" s="3">
        <v>0</v>
      </c>
      <c r="AD24" s="1" t="s">
        <v>50</v>
      </c>
      <c r="AE24" s="3">
        <v>0</v>
      </c>
      <c r="AF24" s="1">
        <v>0</v>
      </c>
      <c r="AG24" s="1" t="s">
        <v>50</v>
      </c>
      <c r="AH24" s="3">
        <v>0</v>
      </c>
      <c r="AI24" s="3">
        <v>0</v>
      </c>
      <c r="AJ24" s="1" t="s">
        <v>50</v>
      </c>
      <c r="AK24" s="3">
        <v>0</v>
      </c>
      <c r="AL24" s="3">
        <v>0</v>
      </c>
      <c r="AM24" s="2" t="s">
        <v>47</v>
      </c>
      <c r="AN24" s="1" t="s">
        <v>47</v>
      </c>
      <c r="AO24" s="2" t="s">
        <v>47</v>
      </c>
      <c r="AP24" s="1" t="s">
        <v>47</v>
      </c>
    </row>
    <row r="25" spans="1:42" x14ac:dyDescent="0.25">
      <c r="A25" s="16" t="s">
        <v>97</v>
      </c>
      <c r="B25" s="17" t="s">
        <v>104</v>
      </c>
      <c r="C25" s="16" t="s">
        <v>46</v>
      </c>
      <c r="D25" s="16" t="s">
        <v>52</v>
      </c>
      <c r="E25" s="16" t="s">
        <v>53</v>
      </c>
      <c r="F25" s="16" t="s">
        <v>415</v>
      </c>
      <c r="G25" s="16" t="s">
        <v>48</v>
      </c>
      <c r="H25" s="16" t="s">
        <v>105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55</v>
      </c>
      <c r="P25" s="16" t="s">
        <v>47</v>
      </c>
      <c r="Q25" s="18">
        <f>SUM(S25:AP25)</f>
        <v>3011.24125</v>
      </c>
      <c r="R25" s="18">
        <v>0</v>
      </c>
      <c r="S25" s="18">
        <v>2167.3278500000001</v>
      </c>
      <c r="T25" s="18">
        <v>0</v>
      </c>
      <c r="U25" s="16" t="s">
        <v>50</v>
      </c>
      <c r="V25" s="18">
        <v>0</v>
      </c>
      <c r="W25" s="18">
        <v>727.51150000000007</v>
      </c>
      <c r="X25" s="16" t="s">
        <v>49</v>
      </c>
      <c r="Y25" s="18">
        <v>116.4019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x14ac:dyDescent="0.25">
      <c r="A26" s="16" t="s">
        <v>99</v>
      </c>
      <c r="B26" s="17" t="s">
        <v>104</v>
      </c>
      <c r="C26" s="16" t="s">
        <v>46</v>
      </c>
      <c r="D26" s="16" t="s">
        <v>63</v>
      </c>
      <c r="E26" s="16" t="s">
        <v>64</v>
      </c>
      <c r="F26" s="16" t="s">
        <v>431</v>
      </c>
      <c r="G26" s="16" t="s">
        <v>48</v>
      </c>
      <c r="H26" s="16" t="s">
        <v>107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108</v>
      </c>
      <c r="P26" s="16" t="s">
        <v>109</v>
      </c>
      <c r="Q26" s="18">
        <f>SUM(S26:AP26)</f>
        <v>39.236249999999998</v>
      </c>
      <c r="R26" s="18">
        <v>0</v>
      </c>
      <c r="S26" s="18">
        <v>22.184250000000002</v>
      </c>
      <c r="T26" s="18">
        <v>14.7</v>
      </c>
      <c r="U26" s="16" t="s">
        <v>49</v>
      </c>
      <c r="V26" s="18">
        <v>2.3519999999999999</v>
      </c>
      <c r="W26" s="18">
        <v>0</v>
      </c>
      <c r="X26" s="16" t="s">
        <v>50</v>
      </c>
      <c r="Y26" s="18">
        <v>0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x14ac:dyDescent="0.25">
      <c r="A27" s="16" t="s">
        <v>103</v>
      </c>
      <c r="B27" s="17" t="s">
        <v>104</v>
      </c>
      <c r="C27" s="16" t="s">
        <v>46</v>
      </c>
      <c r="D27" s="16" t="s">
        <v>63</v>
      </c>
      <c r="E27" s="16" t="s">
        <v>64</v>
      </c>
      <c r="F27" s="16" t="s">
        <v>431</v>
      </c>
      <c r="G27" s="16" t="s">
        <v>48</v>
      </c>
      <c r="H27" s="16" t="s">
        <v>111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55</v>
      </c>
      <c r="P27" s="16" t="s">
        <v>47</v>
      </c>
      <c r="Q27" s="18">
        <f>SUM(S27:AP27)</f>
        <v>1867.4577000000002</v>
      </c>
      <c r="R27" s="18">
        <v>0</v>
      </c>
      <c r="S27" s="18">
        <v>1463.91635</v>
      </c>
      <c r="T27" s="18">
        <v>0</v>
      </c>
      <c r="U27" s="16" t="s">
        <v>50</v>
      </c>
      <c r="V27" s="18">
        <v>0</v>
      </c>
      <c r="W27" s="18">
        <v>347.88045</v>
      </c>
      <c r="X27" s="16" t="s">
        <v>50</v>
      </c>
      <c r="Y27" s="18">
        <v>55.660900000000005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x14ac:dyDescent="0.25">
      <c r="A28" s="16" t="s">
        <v>106</v>
      </c>
      <c r="B28" s="17" t="s">
        <v>104</v>
      </c>
      <c r="C28" s="16" t="s">
        <v>46</v>
      </c>
      <c r="D28" s="16" t="s">
        <v>67</v>
      </c>
      <c r="E28" s="16" t="s">
        <v>68</v>
      </c>
      <c r="F28" s="16" t="s">
        <v>448</v>
      </c>
      <c r="G28" s="16" t="s">
        <v>48</v>
      </c>
      <c r="H28" s="16" t="s">
        <v>113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55</v>
      </c>
      <c r="P28" s="16" t="s">
        <v>47</v>
      </c>
      <c r="Q28" s="18">
        <f>SUM(S28:AP28)</f>
        <v>2591.7645860000002</v>
      </c>
      <c r="R28" s="18">
        <v>0</v>
      </c>
      <c r="S28" s="18">
        <v>1886.1125000000002</v>
      </c>
      <c r="T28" s="18">
        <v>0</v>
      </c>
      <c r="U28" s="16" t="s">
        <v>50</v>
      </c>
      <c r="V28" s="18">
        <v>0</v>
      </c>
      <c r="W28" s="18">
        <v>608.32074999999998</v>
      </c>
      <c r="X28" s="16" t="s">
        <v>50</v>
      </c>
      <c r="Y28" s="18">
        <v>97.331335999999993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x14ac:dyDescent="0.25">
      <c r="A29" s="16" t="s">
        <v>110</v>
      </c>
      <c r="B29" s="17" t="s">
        <v>104</v>
      </c>
      <c r="C29" s="16" t="s">
        <v>46</v>
      </c>
      <c r="D29" s="16" t="s">
        <v>77</v>
      </c>
      <c r="E29" s="16" t="s">
        <v>78</v>
      </c>
      <c r="F29" s="16" t="s">
        <v>462</v>
      </c>
      <c r="G29" s="16" t="s">
        <v>48</v>
      </c>
      <c r="H29" s="16" t="s">
        <v>115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55</v>
      </c>
      <c r="P29" s="16" t="s">
        <v>47</v>
      </c>
      <c r="Q29" s="18">
        <f>SUM(S29:AP29)</f>
        <v>1213.8060999999998</v>
      </c>
      <c r="R29" s="18">
        <v>0</v>
      </c>
      <c r="S29" s="18">
        <v>915.57654999999977</v>
      </c>
      <c r="T29" s="18">
        <v>0</v>
      </c>
      <c r="U29" s="16" t="s">
        <v>50</v>
      </c>
      <c r="V29" s="18">
        <v>0</v>
      </c>
      <c r="W29" s="18">
        <v>257.09445000000005</v>
      </c>
      <c r="X29" s="16" t="s">
        <v>49</v>
      </c>
      <c r="Y29" s="18">
        <v>41.135100000000001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customFormat="1" x14ac:dyDescent="0.25">
      <c r="A30" s="16" t="s">
        <v>112</v>
      </c>
      <c r="B30" s="2" t="s">
        <v>104</v>
      </c>
      <c r="C30" s="1" t="s">
        <v>46</v>
      </c>
      <c r="D30" s="1" t="s">
        <v>100</v>
      </c>
      <c r="E30" s="1" t="s">
        <v>101</v>
      </c>
      <c r="F30" s="1" t="s">
        <v>481</v>
      </c>
      <c r="G30" s="1" t="s">
        <v>48</v>
      </c>
      <c r="H30" s="1" t="s">
        <v>117</v>
      </c>
      <c r="I30" s="3" t="s">
        <v>47</v>
      </c>
      <c r="J30" s="3" t="s">
        <v>47</v>
      </c>
      <c r="K30" s="3" t="s">
        <v>47</v>
      </c>
      <c r="L30" s="3" t="s">
        <v>47</v>
      </c>
      <c r="M30" s="3">
        <v>0</v>
      </c>
      <c r="N30" s="1" t="s">
        <v>47</v>
      </c>
      <c r="O30" s="1" t="s">
        <v>55</v>
      </c>
      <c r="P30" s="1" t="s">
        <v>47</v>
      </c>
      <c r="Q30" s="3">
        <f>SUM(S30:AP30)</f>
        <v>900.47730000000001</v>
      </c>
      <c r="R30" s="3">
        <v>0</v>
      </c>
      <c r="S30" s="3">
        <v>722.29814999999996</v>
      </c>
      <c r="T30" s="3">
        <v>0</v>
      </c>
      <c r="U30" s="1" t="s">
        <v>50</v>
      </c>
      <c r="V30" s="3">
        <v>0</v>
      </c>
      <c r="W30" s="3">
        <v>153.60274999999999</v>
      </c>
      <c r="X30" s="1" t="s">
        <v>49</v>
      </c>
      <c r="Y30" s="3">
        <v>24.5764</v>
      </c>
      <c r="Z30" s="3">
        <v>0</v>
      </c>
      <c r="AA30" s="1" t="s">
        <v>50</v>
      </c>
      <c r="AB30" s="3">
        <v>0</v>
      </c>
      <c r="AC30" s="3">
        <v>0</v>
      </c>
      <c r="AD30" s="1" t="s">
        <v>50</v>
      </c>
      <c r="AE30" s="3">
        <v>0</v>
      </c>
      <c r="AF30" s="1">
        <v>0</v>
      </c>
      <c r="AG30" s="1" t="s">
        <v>50</v>
      </c>
      <c r="AH30" s="3">
        <v>0</v>
      </c>
      <c r="AI30" s="3">
        <v>0</v>
      </c>
      <c r="AJ30" s="1" t="s">
        <v>50</v>
      </c>
      <c r="AK30" s="3">
        <v>0</v>
      </c>
      <c r="AL30" s="3">
        <v>0</v>
      </c>
      <c r="AM30" s="2" t="s">
        <v>47</v>
      </c>
      <c r="AN30" s="1" t="s">
        <v>47</v>
      </c>
      <c r="AO30" s="2" t="s">
        <v>47</v>
      </c>
      <c r="AP30" s="1" t="s">
        <v>47</v>
      </c>
    </row>
    <row r="31" spans="1:42" x14ac:dyDescent="0.25">
      <c r="A31" s="16" t="s">
        <v>114</v>
      </c>
      <c r="B31" s="17" t="s">
        <v>118</v>
      </c>
      <c r="C31" s="16" t="s">
        <v>46</v>
      </c>
      <c r="D31" s="16" t="s">
        <v>52</v>
      </c>
      <c r="E31" s="16" t="s">
        <v>53</v>
      </c>
      <c r="F31" s="16" t="s">
        <v>416</v>
      </c>
      <c r="G31" s="16" t="s">
        <v>48</v>
      </c>
      <c r="H31" s="16" t="s">
        <v>120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55</v>
      </c>
      <c r="P31" s="16" t="s">
        <v>47</v>
      </c>
      <c r="Q31" s="18">
        <f>SUM(S31:AP31)</f>
        <v>3337.7184499999985</v>
      </c>
      <c r="R31" s="18">
        <v>0</v>
      </c>
      <c r="S31" s="18">
        <v>2588.0811999999983</v>
      </c>
      <c r="T31" s="18">
        <v>0</v>
      </c>
      <c r="U31" s="16" t="s">
        <v>50</v>
      </c>
      <c r="V31" s="18">
        <v>0</v>
      </c>
      <c r="W31" s="18">
        <v>646.23905000000002</v>
      </c>
      <c r="X31" s="16" t="s">
        <v>50</v>
      </c>
      <c r="Y31" s="18">
        <v>103.39820000000003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x14ac:dyDescent="0.25">
      <c r="A32" s="16" t="s">
        <v>116</v>
      </c>
      <c r="B32" s="17" t="s">
        <v>118</v>
      </c>
      <c r="C32" s="16" t="s">
        <v>46</v>
      </c>
      <c r="D32" s="16" t="s">
        <v>63</v>
      </c>
      <c r="E32" s="16" t="s">
        <v>64</v>
      </c>
      <c r="F32" s="16" t="s">
        <v>429</v>
      </c>
      <c r="G32" s="16" t="s">
        <v>48</v>
      </c>
      <c r="H32" s="16" t="s">
        <v>122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123</v>
      </c>
      <c r="P32" s="16" t="s">
        <v>124</v>
      </c>
      <c r="Q32" s="18">
        <f>SUM(S32:AP32)</f>
        <v>34.105400000000003</v>
      </c>
      <c r="R32" s="18">
        <v>0</v>
      </c>
      <c r="S32" s="18">
        <v>34.105400000000003</v>
      </c>
      <c r="T32" s="18">
        <v>0</v>
      </c>
      <c r="U32" s="16" t="s">
        <v>50</v>
      </c>
      <c r="V32" s="18">
        <v>0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x14ac:dyDescent="0.25">
      <c r="A33" s="16" t="s">
        <v>505</v>
      </c>
      <c r="B33" s="17" t="s">
        <v>118</v>
      </c>
      <c r="C33" s="16" t="s">
        <v>46</v>
      </c>
      <c r="D33" s="16" t="s">
        <v>63</v>
      </c>
      <c r="E33" s="16" t="s">
        <v>64</v>
      </c>
      <c r="F33" s="16" t="s">
        <v>429</v>
      </c>
      <c r="G33" s="16" t="s">
        <v>48</v>
      </c>
      <c r="H33" s="16" t="s">
        <v>126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127</v>
      </c>
      <c r="P33" s="16" t="s">
        <v>128</v>
      </c>
      <c r="Q33" s="18">
        <f>SUM(S33:AP33)</f>
        <v>111.61620000000001</v>
      </c>
      <c r="R33" s="18">
        <v>0</v>
      </c>
      <c r="S33" s="18">
        <v>98.972200000000001</v>
      </c>
      <c r="T33" s="18">
        <v>10.9</v>
      </c>
      <c r="U33" s="16" t="s">
        <v>49</v>
      </c>
      <c r="V33" s="18">
        <v>1.744</v>
      </c>
      <c r="W33" s="18">
        <v>0</v>
      </c>
      <c r="X33" s="16" t="s">
        <v>50</v>
      </c>
      <c r="Y33" s="18">
        <v>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x14ac:dyDescent="0.25">
      <c r="A34" s="16" t="s">
        <v>119</v>
      </c>
      <c r="B34" s="17" t="s">
        <v>118</v>
      </c>
      <c r="C34" s="16" t="s">
        <v>46</v>
      </c>
      <c r="D34" s="16" t="s">
        <v>63</v>
      </c>
      <c r="E34" s="16" t="s">
        <v>64</v>
      </c>
      <c r="F34" s="16" t="s">
        <v>429</v>
      </c>
      <c r="G34" s="16" t="s">
        <v>48</v>
      </c>
      <c r="H34" s="16" t="s">
        <v>130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55</v>
      </c>
      <c r="P34" s="16" t="s">
        <v>47</v>
      </c>
      <c r="Q34" s="18">
        <f>SUM(S34:AP34)</f>
        <v>2038.9879499999993</v>
      </c>
      <c r="R34" s="18">
        <v>0</v>
      </c>
      <c r="S34" s="18">
        <v>1557.1211999999994</v>
      </c>
      <c r="T34" s="18">
        <v>0</v>
      </c>
      <c r="U34" s="16" t="s">
        <v>50</v>
      </c>
      <c r="V34" s="18">
        <v>0</v>
      </c>
      <c r="W34" s="18">
        <v>415.40244999999999</v>
      </c>
      <c r="X34" s="16" t="s">
        <v>50</v>
      </c>
      <c r="Y34" s="18">
        <v>66.46429999999998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x14ac:dyDescent="0.25">
      <c r="A35" s="16" t="s">
        <v>121</v>
      </c>
      <c r="B35" s="17" t="s">
        <v>118</v>
      </c>
      <c r="C35" s="16" t="s">
        <v>46</v>
      </c>
      <c r="D35" s="16" t="s">
        <v>67</v>
      </c>
      <c r="E35" s="16" t="s">
        <v>68</v>
      </c>
      <c r="F35" s="16" t="s">
        <v>449</v>
      </c>
      <c r="G35" s="16" t="s">
        <v>48</v>
      </c>
      <c r="H35" s="16" t="s">
        <v>132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55</v>
      </c>
      <c r="P35" s="16" t="s">
        <v>47</v>
      </c>
      <c r="Q35" s="18">
        <f>SUM(S35:AP35)</f>
        <v>626.62214999999992</v>
      </c>
      <c r="R35" s="18">
        <v>0</v>
      </c>
      <c r="S35" s="18">
        <v>516.09735000000001</v>
      </c>
      <c r="T35" s="18">
        <v>0</v>
      </c>
      <c r="U35" s="16" t="s">
        <v>50</v>
      </c>
      <c r="V35" s="18">
        <v>0</v>
      </c>
      <c r="W35" s="18">
        <v>95.28</v>
      </c>
      <c r="X35" s="16" t="s">
        <v>50</v>
      </c>
      <c r="Y35" s="18">
        <v>15.244799999999998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x14ac:dyDescent="0.25">
      <c r="A36" s="16" t="s">
        <v>125</v>
      </c>
      <c r="B36" s="17" t="s">
        <v>118</v>
      </c>
      <c r="C36" s="16" t="s">
        <v>46</v>
      </c>
      <c r="D36" s="16" t="s">
        <v>67</v>
      </c>
      <c r="E36" s="16" t="s">
        <v>68</v>
      </c>
      <c r="F36" s="16" t="s">
        <v>449</v>
      </c>
      <c r="G36" s="16" t="s">
        <v>48</v>
      </c>
      <c r="H36" s="16" t="s">
        <v>134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135</v>
      </c>
      <c r="P36" s="16" t="s">
        <v>136</v>
      </c>
      <c r="Q36" s="18">
        <f>SUM(S36:AP36)</f>
        <v>26.807449999999999</v>
      </c>
      <c r="R36" s="18">
        <v>0</v>
      </c>
      <c r="S36" s="18">
        <v>20.462250000000001</v>
      </c>
      <c r="T36" s="18">
        <v>5.47</v>
      </c>
      <c r="U36" s="16" t="s">
        <v>49</v>
      </c>
      <c r="V36" s="18">
        <v>0.87519999999999998</v>
      </c>
      <c r="W36" s="18">
        <v>0</v>
      </c>
      <c r="X36" s="16" t="s">
        <v>50</v>
      </c>
      <c r="Y36" s="18">
        <v>0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x14ac:dyDescent="0.25">
      <c r="A37" s="16" t="s">
        <v>129</v>
      </c>
      <c r="B37" s="17" t="s">
        <v>118</v>
      </c>
      <c r="C37" s="16" t="s">
        <v>46</v>
      </c>
      <c r="D37" s="16" t="s">
        <v>67</v>
      </c>
      <c r="E37" s="16" t="s">
        <v>68</v>
      </c>
      <c r="F37" s="16" t="s">
        <v>449</v>
      </c>
      <c r="G37" s="16" t="s">
        <v>48</v>
      </c>
      <c r="H37" s="16" t="s">
        <v>138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55</v>
      </c>
      <c r="P37" s="16" t="s">
        <v>47</v>
      </c>
      <c r="Q37" s="18">
        <f>SUM(S37:AP37)</f>
        <v>2640.4950999999996</v>
      </c>
      <c r="R37" s="18">
        <v>0</v>
      </c>
      <c r="S37" s="18">
        <v>2180.7647499999998</v>
      </c>
      <c r="T37" s="18">
        <v>0</v>
      </c>
      <c r="U37" s="16" t="s">
        <v>50</v>
      </c>
      <c r="V37" s="18">
        <v>0</v>
      </c>
      <c r="W37" s="18">
        <v>396.31924999999995</v>
      </c>
      <c r="X37" s="16" t="s">
        <v>49</v>
      </c>
      <c r="Y37" s="18">
        <v>63.411099999999998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x14ac:dyDescent="0.25">
      <c r="A38" s="16" t="s">
        <v>131</v>
      </c>
      <c r="B38" s="17" t="s">
        <v>118</v>
      </c>
      <c r="C38" s="16" t="s">
        <v>46</v>
      </c>
      <c r="D38" s="16" t="s">
        <v>67</v>
      </c>
      <c r="E38" s="16" t="s">
        <v>68</v>
      </c>
      <c r="F38" s="16" t="s">
        <v>449</v>
      </c>
      <c r="G38" s="16" t="s">
        <v>84</v>
      </c>
      <c r="H38" s="16" t="s">
        <v>47</v>
      </c>
      <c r="I38" s="18" t="s">
        <v>140</v>
      </c>
      <c r="J38" s="18" t="s">
        <v>47</v>
      </c>
      <c r="K38" s="18" t="s">
        <v>141</v>
      </c>
      <c r="L38" s="18" t="s">
        <v>118</v>
      </c>
      <c r="M38" s="18">
        <v>85.45</v>
      </c>
      <c r="N38" s="16" t="s">
        <v>87</v>
      </c>
      <c r="O38" s="16" t="s">
        <v>142</v>
      </c>
      <c r="P38" s="16" t="s">
        <v>143</v>
      </c>
      <c r="Q38" s="18">
        <f>SUM(S38:AP38)</f>
        <v>-6.47</v>
      </c>
      <c r="R38" s="18">
        <v>0</v>
      </c>
      <c r="S38" s="18">
        <v>-6.47</v>
      </c>
      <c r="T38" s="18">
        <v>0</v>
      </c>
      <c r="U38" s="16" t="s">
        <v>50</v>
      </c>
      <c r="V38" s="18">
        <v>0</v>
      </c>
      <c r="W38" s="18">
        <v>0</v>
      </c>
      <c r="X38" s="16" t="s">
        <v>50</v>
      </c>
      <c r="Y38" s="18">
        <v>0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x14ac:dyDescent="0.25">
      <c r="A39" s="16" t="s">
        <v>133</v>
      </c>
      <c r="B39" s="17" t="s">
        <v>118</v>
      </c>
      <c r="C39" s="16" t="s">
        <v>46</v>
      </c>
      <c r="D39" s="16" t="s">
        <v>77</v>
      </c>
      <c r="E39" s="16" t="s">
        <v>78</v>
      </c>
      <c r="F39" s="16" t="s">
        <v>463</v>
      </c>
      <c r="G39" s="16" t="s">
        <v>48</v>
      </c>
      <c r="H39" s="16" t="s">
        <v>145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55</v>
      </c>
      <c r="P39" s="16" t="s">
        <v>47</v>
      </c>
      <c r="Q39" s="18">
        <f>SUM(S39:AP39)</f>
        <v>416.03722999999997</v>
      </c>
      <c r="R39" s="18">
        <v>0</v>
      </c>
      <c r="S39" s="18">
        <v>368.85654999999997</v>
      </c>
      <c r="T39" s="18">
        <v>0</v>
      </c>
      <c r="U39" s="16" t="s">
        <v>50</v>
      </c>
      <c r="V39" s="18">
        <v>0</v>
      </c>
      <c r="W39" s="18">
        <v>40.672999999999995</v>
      </c>
      <c r="X39" s="16" t="s">
        <v>49</v>
      </c>
      <c r="Y39" s="18">
        <v>6.5076800000000006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x14ac:dyDescent="0.25">
      <c r="A40" s="16" t="s">
        <v>137</v>
      </c>
      <c r="B40" s="17" t="s">
        <v>118</v>
      </c>
      <c r="C40" s="16" t="s">
        <v>46</v>
      </c>
      <c r="D40" s="16" t="s">
        <v>77</v>
      </c>
      <c r="E40" s="16" t="s">
        <v>78</v>
      </c>
      <c r="F40" s="16" t="s">
        <v>463</v>
      </c>
      <c r="G40" s="16" t="s">
        <v>48</v>
      </c>
      <c r="H40" s="16" t="s">
        <v>147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148</v>
      </c>
      <c r="P40" s="16" t="s">
        <v>149</v>
      </c>
      <c r="Q40" s="18">
        <f>SUM(S40:AP40)</f>
        <v>36.200000000000003</v>
      </c>
      <c r="R40" s="18">
        <v>0</v>
      </c>
      <c r="S40" s="18">
        <v>36.200000000000003</v>
      </c>
      <c r="T40" s="18">
        <v>0</v>
      </c>
      <c r="U40" s="16" t="s">
        <v>50</v>
      </c>
      <c r="V40" s="18">
        <v>0</v>
      </c>
      <c r="W40" s="18">
        <v>0</v>
      </c>
      <c r="X40" s="16" t="s">
        <v>50</v>
      </c>
      <c r="Y40" s="18">
        <v>0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x14ac:dyDescent="0.25">
      <c r="A41" s="16" t="s">
        <v>139</v>
      </c>
      <c r="B41" s="17" t="s">
        <v>118</v>
      </c>
      <c r="C41" s="16" t="s">
        <v>46</v>
      </c>
      <c r="D41" s="16" t="s">
        <v>77</v>
      </c>
      <c r="E41" s="16" t="s">
        <v>78</v>
      </c>
      <c r="F41" s="16" t="s">
        <v>463</v>
      </c>
      <c r="G41" s="16" t="s">
        <v>48</v>
      </c>
      <c r="H41" s="16" t="s">
        <v>151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55</v>
      </c>
      <c r="P41" s="16" t="s">
        <v>47</v>
      </c>
      <c r="Q41" s="18">
        <f>SUM(S41:AP41)</f>
        <v>2289.9131999999995</v>
      </c>
      <c r="R41" s="18">
        <v>0</v>
      </c>
      <c r="S41" s="18">
        <v>1883.3100499999994</v>
      </c>
      <c r="T41" s="18">
        <v>0</v>
      </c>
      <c r="U41" s="16" t="s">
        <v>50</v>
      </c>
      <c r="V41" s="18">
        <v>0</v>
      </c>
      <c r="W41" s="18">
        <v>350.51995000000005</v>
      </c>
      <c r="X41" s="16" t="s">
        <v>50</v>
      </c>
      <c r="Y41" s="18">
        <v>56.083200000000005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customFormat="1" x14ac:dyDescent="0.25">
      <c r="A42" s="16" t="s">
        <v>144</v>
      </c>
      <c r="B42" s="2" t="s">
        <v>118</v>
      </c>
      <c r="C42" s="1" t="s">
        <v>46</v>
      </c>
      <c r="D42" s="1" t="s">
        <v>100</v>
      </c>
      <c r="E42" s="1" t="s">
        <v>101</v>
      </c>
      <c r="F42" s="1" t="s">
        <v>482</v>
      </c>
      <c r="G42" s="1" t="s">
        <v>48</v>
      </c>
      <c r="H42" s="1" t="s">
        <v>153</v>
      </c>
      <c r="I42" s="3" t="s">
        <v>47</v>
      </c>
      <c r="J42" s="3" t="s">
        <v>47</v>
      </c>
      <c r="K42" s="3" t="s">
        <v>47</v>
      </c>
      <c r="L42" s="3" t="s">
        <v>47</v>
      </c>
      <c r="M42" s="3">
        <v>0</v>
      </c>
      <c r="N42" s="1" t="s">
        <v>47</v>
      </c>
      <c r="O42" s="1" t="s">
        <v>55</v>
      </c>
      <c r="P42" s="1" t="s">
        <v>47</v>
      </c>
      <c r="Q42" s="3">
        <f>SUM(S42:AP42)</f>
        <v>548.72365000000002</v>
      </c>
      <c r="R42" s="3">
        <v>0</v>
      </c>
      <c r="S42" s="3">
        <v>377.95685000000003</v>
      </c>
      <c r="T42" s="3">
        <v>0</v>
      </c>
      <c r="U42" s="1" t="s">
        <v>50</v>
      </c>
      <c r="V42" s="3">
        <v>0</v>
      </c>
      <c r="W42" s="3">
        <v>147.21279999999999</v>
      </c>
      <c r="X42" s="1" t="s">
        <v>49</v>
      </c>
      <c r="Y42" s="3">
        <v>23.553999999999998</v>
      </c>
      <c r="Z42" s="3">
        <v>0</v>
      </c>
      <c r="AA42" s="1" t="s">
        <v>50</v>
      </c>
      <c r="AB42" s="3">
        <v>0</v>
      </c>
      <c r="AC42" s="3">
        <v>0</v>
      </c>
      <c r="AD42" s="1" t="s">
        <v>50</v>
      </c>
      <c r="AE42" s="3">
        <v>0</v>
      </c>
      <c r="AF42" s="1">
        <v>0</v>
      </c>
      <c r="AG42" s="1" t="s">
        <v>50</v>
      </c>
      <c r="AH42" s="3">
        <v>0</v>
      </c>
      <c r="AI42" s="3">
        <v>0</v>
      </c>
      <c r="AJ42" s="1" t="s">
        <v>50</v>
      </c>
      <c r="AK42" s="3">
        <v>0</v>
      </c>
      <c r="AL42" s="3">
        <v>0</v>
      </c>
      <c r="AM42" s="2" t="s">
        <v>47</v>
      </c>
      <c r="AN42" s="1" t="s">
        <v>47</v>
      </c>
      <c r="AO42" s="2" t="s">
        <v>47</v>
      </c>
      <c r="AP42" s="1" t="s">
        <v>47</v>
      </c>
    </row>
    <row r="43" spans="1:42" x14ac:dyDescent="0.25">
      <c r="A43" s="16" t="s">
        <v>146</v>
      </c>
      <c r="B43" s="17" t="s">
        <v>155</v>
      </c>
      <c r="C43" s="16" t="s">
        <v>46</v>
      </c>
      <c r="D43" s="16" t="s">
        <v>52</v>
      </c>
      <c r="E43" s="16" t="s">
        <v>53</v>
      </c>
      <c r="F43" s="16" t="s">
        <v>417</v>
      </c>
      <c r="G43" s="16" t="s">
        <v>48</v>
      </c>
      <c r="H43" s="16" t="s">
        <v>156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55</v>
      </c>
      <c r="P43" s="16" t="s">
        <v>47</v>
      </c>
      <c r="Q43" s="18">
        <f>SUM(S43:AP43)</f>
        <v>960.39769999999976</v>
      </c>
      <c r="R43" s="18">
        <v>0</v>
      </c>
      <c r="S43" s="18">
        <v>725.7113999999998</v>
      </c>
      <c r="T43" s="18">
        <v>0</v>
      </c>
      <c r="U43" s="16" t="s">
        <v>50</v>
      </c>
      <c r="V43" s="18">
        <v>0</v>
      </c>
      <c r="W43" s="18">
        <v>202.3158</v>
      </c>
      <c r="X43" s="16" t="s">
        <v>49</v>
      </c>
      <c r="Y43" s="18">
        <v>32.370500000000007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x14ac:dyDescent="0.25">
      <c r="A44" s="16" t="s">
        <v>150</v>
      </c>
      <c r="B44" s="17" t="s">
        <v>155</v>
      </c>
      <c r="C44" s="16" t="s">
        <v>46</v>
      </c>
      <c r="D44" s="16" t="s">
        <v>52</v>
      </c>
      <c r="E44" s="16" t="s">
        <v>53</v>
      </c>
      <c r="F44" s="16" t="s">
        <v>417</v>
      </c>
      <c r="G44" s="16" t="s">
        <v>48</v>
      </c>
      <c r="H44" s="16" t="s">
        <v>158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159</v>
      </c>
      <c r="P44" s="16" t="s">
        <v>160</v>
      </c>
      <c r="Q44" s="18">
        <f>SUM(S44:AP44)</f>
        <v>403.19824999999997</v>
      </c>
      <c r="R44" s="18">
        <v>0</v>
      </c>
      <c r="S44" s="18">
        <v>399.25425000000001</v>
      </c>
      <c r="T44" s="18">
        <v>3.4</v>
      </c>
      <c r="U44" s="16" t="s">
        <v>49</v>
      </c>
      <c r="V44" s="18">
        <v>0.54400000000000004</v>
      </c>
      <c r="W44" s="18">
        <v>0</v>
      </c>
      <c r="X44" s="16" t="s">
        <v>50</v>
      </c>
      <c r="Y44" s="18">
        <v>0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x14ac:dyDescent="0.25">
      <c r="A45" s="16" t="s">
        <v>152</v>
      </c>
      <c r="B45" s="17" t="s">
        <v>155</v>
      </c>
      <c r="C45" s="16" t="s">
        <v>46</v>
      </c>
      <c r="D45" s="16" t="s">
        <v>52</v>
      </c>
      <c r="E45" s="16" t="s">
        <v>53</v>
      </c>
      <c r="F45" s="16" t="s">
        <v>417</v>
      </c>
      <c r="G45" s="16" t="s">
        <v>48</v>
      </c>
      <c r="H45" s="16" t="s">
        <v>162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55</v>
      </c>
      <c r="P45" s="16" t="s">
        <v>47</v>
      </c>
      <c r="Q45" s="18">
        <f>SUM(S45:AP45)</f>
        <v>2086.0667500000004</v>
      </c>
      <c r="R45" s="18">
        <v>0</v>
      </c>
      <c r="S45" s="18">
        <v>1415.4647500000005</v>
      </c>
      <c r="T45" s="18">
        <v>0</v>
      </c>
      <c r="U45" s="16" t="s">
        <v>50</v>
      </c>
      <c r="V45" s="18">
        <v>0</v>
      </c>
      <c r="W45" s="18">
        <v>578.10519999999997</v>
      </c>
      <c r="X45" s="16" t="s">
        <v>50</v>
      </c>
      <c r="Y45" s="18">
        <v>92.496799999999993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x14ac:dyDescent="0.25">
      <c r="A46" s="16" t="s">
        <v>154</v>
      </c>
      <c r="B46" s="17" t="s">
        <v>155</v>
      </c>
      <c r="C46" s="16" t="s">
        <v>46</v>
      </c>
      <c r="D46" s="16" t="s">
        <v>52</v>
      </c>
      <c r="E46" s="16" t="s">
        <v>53</v>
      </c>
      <c r="F46" s="16" t="s">
        <v>417</v>
      </c>
      <c r="G46" s="16" t="s">
        <v>84</v>
      </c>
      <c r="H46" s="16" t="s">
        <v>47</v>
      </c>
      <c r="I46" s="18" t="s">
        <v>164</v>
      </c>
      <c r="J46" s="18" t="s">
        <v>47</v>
      </c>
      <c r="K46" s="18" t="s">
        <v>165</v>
      </c>
      <c r="L46" s="18" t="s">
        <v>155</v>
      </c>
      <c r="M46" s="18">
        <v>8.1</v>
      </c>
      <c r="N46" s="16" t="s">
        <v>87</v>
      </c>
      <c r="O46" s="16" t="s">
        <v>166</v>
      </c>
      <c r="P46" s="16" t="s">
        <v>167</v>
      </c>
      <c r="Q46" s="18">
        <f>SUM(S46:AP46)</f>
        <v>-4.0484</v>
      </c>
      <c r="R46" s="18">
        <v>0</v>
      </c>
      <c r="S46" s="18">
        <v>0</v>
      </c>
      <c r="T46" s="18">
        <v>0</v>
      </c>
      <c r="U46" s="16" t="s">
        <v>50</v>
      </c>
      <c r="V46" s="18">
        <v>0</v>
      </c>
      <c r="W46" s="18">
        <v>-3.49</v>
      </c>
      <c r="X46" s="16" t="s">
        <v>49</v>
      </c>
      <c r="Y46" s="18">
        <v>-0.55840000000000001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x14ac:dyDescent="0.25">
      <c r="A47" s="16" t="s">
        <v>157</v>
      </c>
      <c r="B47" s="17" t="s">
        <v>155</v>
      </c>
      <c r="C47" s="16" t="s">
        <v>46</v>
      </c>
      <c r="D47" s="16" t="s">
        <v>63</v>
      </c>
      <c r="E47" s="16" t="s">
        <v>64</v>
      </c>
      <c r="F47" s="16" t="s">
        <v>430</v>
      </c>
      <c r="G47" s="16" t="s">
        <v>48</v>
      </c>
      <c r="H47" s="16" t="s">
        <v>169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55</v>
      </c>
      <c r="P47" s="16" t="s">
        <v>47</v>
      </c>
      <c r="Q47" s="18">
        <f>SUM(S47:AP47)</f>
        <v>1434.3772939999997</v>
      </c>
      <c r="R47" s="18">
        <v>0</v>
      </c>
      <c r="S47" s="18">
        <v>1023.0983499999998</v>
      </c>
      <c r="T47" s="18">
        <v>0</v>
      </c>
      <c r="U47" s="16" t="s">
        <v>50</v>
      </c>
      <c r="V47" s="18">
        <v>0</v>
      </c>
      <c r="W47" s="18">
        <v>354.55079999999998</v>
      </c>
      <c r="X47" s="16" t="s">
        <v>50</v>
      </c>
      <c r="Y47" s="18">
        <v>56.728144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x14ac:dyDescent="0.25">
      <c r="A48" s="16" t="s">
        <v>161</v>
      </c>
      <c r="B48" s="17" t="s">
        <v>155</v>
      </c>
      <c r="C48" s="16" t="s">
        <v>46</v>
      </c>
      <c r="D48" s="16" t="s">
        <v>67</v>
      </c>
      <c r="E48" s="16" t="s">
        <v>68</v>
      </c>
      <c r="F48" s="16" t="s">
        <v>450</v>
      </c>
      <c r="G48" s="16" t="s">
        <v>48</v>
      </c>
      <c r="H48" s="16" t="s">
        <v>171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55</v>
      </c>
      <c r="P48" s="16" t="s">
        <v>47</v>
      </c>
      <c r="Q48" s="18">
        <f>SUM(S48:AP48)</f>
        <v>2328.8037999999992</v>
      </c>
      <c r="R48" s="18">
        <v>0</v>
      </c>
      <c r="S48" s="18">
        <v>1687.8419499999993</v>
      </c>
      <c r="T48" s="18">
        <v>0</v>
      </c>
      <c r="U48" s="16" t="s">
        <v>50</v>
      </c>
      <c r="V48" s="18">
        <v>0</v>
      </c>
      <c r="W48" s="18">
        <v>552.55334999999991</v>
      </c>
      <c r="X48" s="16" t="s">
        <v>50</v>
      </c>
      <c r="Y48" s="18">
        <v>88.408500000000004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x14ac:dyDescent="0.25">
      <c r="A49" s="16" t="s">
        <v>163</v>
      </c>
      <c r="B49" s="17" t="s">
        <v>155</v>
      </c>
      <c r="C49" s="16" t="s">
        <v>46</v>
      </c>
      <c r="D49" s="16" t="s">
        <v>67</v>
      </c>
      <c r="E49" s="16" t="s">
        <v>68</v>
      </c>
      <c r="F49" s="16" t="s">
        <v>450</v>
      </c>
      <c r="G49" s="16" t="s">
        <v>84</v>
      </c>
      <c r="H49" s="16" t="s">
        <v>47</v>
      </c>
      <c r="I49" s="18" t="s">
        <v>173</v>
      </c>
      <c r="J49" s="18" t="s">
        <v>47</v>
      </c>
      <c r="K49" s="18" t="s">
        <v>174</v>
      </c>
      <c r="L49" s="18" t="s">
        <v>155</v>
      </c>
      <c r="M49" s="18">
        <v>27.57</v>
      </c>
      <c r="N49" s="16" t="s">
        <v>87</v>
      </c>
      <c r="O49" s="16" t="s">
        <v>175</v>
      </c>
      <c r="P49" s="16" t="s">
        <v>176</v>
      </c>
      <c r="Q49" s="18">
        <f>SUM(S49:AP49)</f>
        <v>-4.3099999999999996</v>
      </c>
      <c r="R49" s="18">
        <v>0</v>
      </c>
      <c r="S49" s="18">
        <v>-4.3099999999999996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x14ac:dyDescent="0.25">
      <c r="A50" s="16" t="s">
        <v>168</v>
      </c>
      <c r="B50" s="17" t="s">
        <v>155</v>
      </c>
      <c r="C50" s="16" t="s">
        <v>46</v>
      </c>
      <c r="D50" s="16" t="s">
        <v>77</v>
      </c>
      <c r="E50" s="16" t="s">
        <v>78</v>
      </c>
      <c r="F50" s="16" t="s">
        <v>464</v>
      </c>
      <c r="G50" s="16" t="s">
        <v>48</v>
      </c>
      <c r="H50" s="16" t="s">
        <v>178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55</v>
      </c>
      <c r="P50" s="16" t="s">
        <v>47</v>
      </c>
      <c r="Q50" s="18">
        <f>SUM(S50:AP50)</f>
        <v>1902.5188499999997</v>
      </c>
      <c r="R50" s="18">
        <v>0</v>
      </c>
      <c r="S50" s="18">
        <v>1575.8735499999998</v>
      </c>
      <c r="T50" s="18">
        <v>0</v>
      </c>
      <c r="U50" s="16" t="s">
        <v>50</v>
      </c>
      <c r="V50" s="18">
        <v>0</v>
      </c>
      <c r="W50" s="18">
        <v>281.59080000000006</v>
      </c>
      <c r="X50" s="16" t="s">
        <v>50</v>
      </c>
      <c r="Y50" s="18">
        <v>45.054499999999997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x14ac:dyDescent="0.25">
      <c r="A51" s="16" t="s">
        <v>170</v>
      </c>
      <c r="B51" s="17" t="s">
        <v>155</v>
      </c>
      <c r="C51" s="16" t="s">
        <v>46</v>
      </c>
      <c r="D51" s="16" t="s">
        <v>77</v>
      </c>
      <c r="E51" s="16" t="s">
        <v>78</v>
      </c>
      <c r="F51" s="16" t="s">
        <v>464</v>
      </c>
      <c r="G51" s="16" t="s">
        <v>48</v>
      </c>
      <c r="H51" s="16" t="s">
        <v>180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181</v>
      </c>
      <c r="P51" s="16" t="s">
        <v>182</v>
      </c>
      <c r="Q51" s="18">
        <f>SUM(S51:AP51)</f>
        <v>62.308199999999999</v>
      </c>
      <c r="R51" s="18">
        <v>0</v>
      </c>
      <c r="S51" s="18">
        <v>54.304200000000002</v>
      </c>
      <c r="T51" s="18">
        <v>6.9</v>
      </c>
      <c r="U51" s="16" t="s">
        <v>49</v>
      </c>
      <c r="V51" s="18">
        <v>1.1040000000000001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x14ac:dyDescent="0.25">
      <c r="A52" s="16" t="s">
        <v>172</v>
      </c>
      <c r="B52" s="17" t="s">
        <v>155</v>
      </c>
      <c r="C52" s="16" t="s">
        <v>46</v>
      </c>
      <c r="D52" s="16" t="s">
        <v>77</v>
      </c>
      <c r="E52" s="16" t="s">
        <v>78</v>
      </c>
      <c r="F52" s="16" t="s">
        <v>464</v>
      </c>
      <c r="G52" s="16" t="s">
        <v>48</v>
      </c>
      <c r="H52" s="16" t="s">
        <v>184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55</v>
      </c>
      <c r="P52" s="16" t="s">
        <v>47</v>
      </c>
      <c r="Q52" s="18">
        <f>SUM(S52:AP52)</f>
        <v>253.03364999999999</v>
      </c>
      <c r="R52" s="18">
        <v>0</v>
      </c>
      <c r="S52" s="18">
        <v>248.68365</v>
      </c>
      <c r="T52" s="18">
        <v>0</v>
      </c>
      <c r="U52" s="16" t="s">
        <v>50</v>
      </c>
      <c r="V52" s="18">
        <v>0</v>
      </c>
      <c r="W52" s="18">
        <v>3.75</v>
      </c>
      <c r="X52" s="16" t="s">
        <v>50</v>
      </c>
      <c r="Y52" s="18">
        <v>0.6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customFormat="1" x14ac:dyDescent="0.25">
      <c r="A53" s="16" t="s">
        <v>177</v>
      </c>
      <c r="B53" s="2" t="s">
        <v>155</v>
      </c>
      <c r="C53" s="1" t="s">
        <v>46</v>
      </c>
      <c r="D53" s="1" t="s">
        <v>100</v>
      </c>
      <c r="E53" s="1" t="s">
        <v>101</v>
      </c>
      <c r="F53" s="1" t="s">
        <v>483</v>
      </c>
      <c r="G53" s="1" t="s">
        <v>48</v>
      </c>
      <c r="H53" s="1" t="s">
        <v>186</v>
      </c>
      <c r="I53" s="3" t="s">
        <v>47</v>
      </c>
      <c r="J53" s="3" t="s">
        <v>47</v>
      </c>
      <c r="K53" s="3" t="s">
        <v>47</v>
      </c>
      <c r="L53" s="3" t="s">
        <v>47</v>
      </c>
      <c r="M53" s="3">
        <v>0</v>
      </c>
      <c r="N53" s="1" t="s">
        <v>47</v>
      </c>
      <c r="O53" s="1" t="s">
        <v>55</v>
      </c>
      <c r="P53" s="1" t="s">
        <v>47</v>
      </c>
      <c r="Q53" s="3">
        <f>SUM(S53:AP53)</f>
        <v>2650.0987999999998</v>
      </c>
      <c r="R53" s="3">
        <v>0</v>
      </c>
      <c r="S53" s="3">
        <v>2187.7372999999998</v>
      </c>
      <c r="T53" s="3">
        <v>0</v>
      </c>
      <c r="U53" s="1" t="s">
        <v>50</v>
      </c>
      <c r="V53" s="3">
        <v>0</v>
      </c>
      <c r="W53" s="3">
        <v>398.58749999999998</v>
      </c>
      <c r="X53" s="1" t="s">
        <v>50</v>
      </c>
      <c r="Y53" s="3">
        <v>63.774000000000008</v>
      </c>
      <c r="Z53" s="3">
        <v>0</v>
      </c>
      <c r="AA53" s="1" t="s">
        <v>50</v>
      </c>
      <c r="AB53" s="3">
        <v>0</v>
      </c>
      <c r="AC53" s="3">
        <v>0</v>
      </c>
      <c r="AD53" s="1" t="s">
        <v>50</v>
      </c>
      <c r="AE53" s="3">
        <v>0</v>
      </c>
      <c r="AF53" s="1">
        <v>0</v>
      </c>
      <c r="AG53" s="1" t="s">
        <v>50</v>
      </c>
      <c r="AH53" s="3">
        <v>0</v>
      </c>
      <c r="AI53" s="3">
        <v>0</v>
      </c>
      <c r="AJ53" s="1" t="s">
        <v>50</v>
      </c>
      <c r="AK53" s="3">
        <v>0</v>
      </c>
      <c r="AL53" s="3">
        <v>0</v>
      </c>
      <c r="AM53" s="2" t="s">
        <v>47</v>
      </c>
      <c r="AN53" s="1" t="s">
        <v>47</v>
      </c>
      <c r="AO53" s="2" t="s">
        <v>47</v>
      </c>
      <c r="AP53" s="1" t="s">
        <v>47</v>
      </c>
    </row>
    <row r="54" spans="1:42" x14ac:dyDescent="0.25">
      <c r="A54" s="16" t="s">
        <v>179</v>
      </c>
      <c r="B54" s="17" t="s">
        <v>187</v>
      </c>
      <c r="C54" s="16" t="s">
        <v>46</v>
      </c>
      <c r="D54" s="16" t="s">
        <v>52</v>
      </c>
      <c r="E54" s="16" t="s">
        <v>53</v>
      </c>
      <c r="F54" s="16" t="s">
        <v>418</v>
      </c>
      <c r="G54" s="16" t="s">
        <v>48</v>
      </c>
      <c r="H54" s="16" t="s">
        <v>189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55</v>
      </c>
      <c r="P54" s="16" t="s">
        <v>47</v>
      </c>
      <c r="Q54" s="18">
        <f>SUM(S54:AP54)</f>
        <v>1476.8624999999997</v>
      </c>
      <c r="R54" s="18">
        <v>0</v>
      </c>
      <c r="S54" s="18">
        <v>1234.4040999999997</v>
      </c>
      <c r="T54" s="18">
        <v>0</v>
      </c>
      <c r="U54" s="16" t="s">
        <v>50</v>
      </c>
      <c r="V54" s="18">
        <v>0</v>
      </c>
      <c r="W54" s="18">
        <v>209.01589999999999</v>
      </c>
      <c r="X54" s="16" t="s">
        <v>50</v>
      </c>
      <c r="Y54" s="18">
        <v>33.442499999999995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x14ac:dyDescent="0.25">
      <c r="A55" s="16" t="s">
        <v>183</v>
      </c>
      <c r="B55" s="17" t="s">
        <v>187</v>
      </c>
      <c r="C55" s="16" t="s">
        <v>46</v>
      </c>
      <c r="D55" s="16" t="s">
        <v>52</v>
      </c>
      <c r="E55" s="16" t="s">
        <v>53</v>
      </c>
      <c r="F55" s="16" t="s">
        <v>418</v>
      </c>
      <c r="G55" s="16" t="s">
        <v>84</v>
      </c>
      <c r="H55" s="16" t="s">
        <v>47</v>
      </c>
      <c r="I55" s="18" t="s">
        <v>191</v>
      </c>
      <c r="J55" s="18" t="s">
        <v>47</v>
      </c>
      <c r="K55" s="18" t="s">
        <v>192</v>
      </c>
      <c r="L55" s="18" t="s">
        <v>187</v>
      </c>
      <c r="M55" s="18">
        <v>80.45</v>
      </c>
      <c r="N55" s="16" t="s">
        <v>87</v>
      </c>
      <c r="O55" s="16" t="s">
        <v>193</v>
      </c>
      <c r="P55" s="16" t="s">
        <v>194</v>
      </c>
      <c r="Q55" s="18">
        <f>SUM(S55:AP55)</f>
        <v>-17.239999999999998</v>
      </c>
      <c r="R55" s="18">
        <v>0</v>
      </c>
      <c r="S55" s="18">
        <v>-17.239999999999998</v>
      </c>
      <c r="T55" s="18">
        <v>0</v>
      </c>
      <c r="U55" s="16" t="s">
        <v>50</v>
      </c>
      <c r="V55" s="18">
        <v>0</v>
      </c>
      <c r="W55" s="18">
        <v>0</v>
      </c>
      <c r="X55" s="16" t="s">
        <v>50</v>
      </c>
      <c r="Y55" s="18">
        <v>0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x14ac:dyDescent="0.25">
      <c r="A56" s="16" t="s">
        <v>185</v>
      </c>
      <c r="B56" s="17" t="s">
        <v>187</v>
      </c>
      <c r="C56" s="16" t="s">
        <v>46</v>
      </c>
      <c r="D56" s="16" t="s">
        <v>63</v>
      </c>
      <c r="E56" s="16" t="s">
        <v>64</v>
      </c>
      <c r="F56" s="16" t="s">
        <v>432</v>
      </c>
      <c r="G56" s="16" t="s">
        <v>48</v>
      </c>
      <c r="H56" s="16" t="s">
        <v>196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55</v>
      </c>
      <c r="P56" s="16" t="s">
        <v>47</v>
      </c>
      <c r="Q56" s="18">
        <f>SUM(S56:AP56)</f>
        <v>2197.4173500000002</v>
      </c>
      <c r="R56" s="18">
        <v>0</v>
      </c>
      <c r="S56" s="18">
        <v>1458.6627500000004</v>
      </c>
      <c r="T56" s="18">
        <v>0</v>
      </c>
      <c r="U56" s="16" t="s">
        <v>50</v>
      </c>
      <c r="V56" s="18">
        <v>0</v>
      </c>
      <c r="W56" s="18">
        <v>636.85739999999998</v>
      </c>
      <c r="X56" s="16" t="s">
        <v>49</v>
      </c>
      <c r="Y56" s="18">
        <v>101.89720000000001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x14ac:dyDescent="0.25">
      <c r="A57" s="16" t="s">
        <v>506</v>
      </c>
      <c r="B57" s="17" t="s">
        <v>187</v>
      </c>
      <c r="C57" s="16" t="s">
        <v>46</v>
      </c>
      <c r="D57" s="16" t="s">
        <v>63</v>
      </c>
      <c r="E57" s="16" t="s">
        <v>64</v>
      </c>
      <c r="F57" s="16" t="s">
        <v>432</v>
      </c>
      <c r="G57" s="16" t="s">
        <v>48</v>
      </c>
      <c r="H57" s="16" t="s">
        <v>198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199</v>
      </c>
      <c r="P57" s="16" t="s">
        <v>200</v>
      </c>
      <c r="Q57" s="18">
        <f>SUM(S57:AP57)</f>
        <v>40.694000000000003</v>
      </c>
      <c r="R57" s="18">
        <v>0</v>
      </c>
      <c r="S57" s="18">
        <v>16.798000000000002</v>
      </c>
      <c r="T57" s="18">
        <v>20.6</v>
      </c>
      <c r="U57" s="16" t="s">
        <v>49</v>
      </c>
      <c r="V57" s="18">
        <v>3.2959999999999998</v>
      </c>
      <c r="W57" s="18">
        <v>0</v>
      </c>
      <c r="X57" s="16" t="s">
        <v>50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x14ac:dyDescent="0.25">
      <c r="A58" s="16" t="s">
        <v>507</v>
      </c>
      <c r="B58" s="17" t="s">
        <v>187</v>
      </c>
      <c r="C58" s="16" t="s">
        <v>46</v>
      </c>
      <c r="D58" s="16" t="s">
        <v>63</v>
      </c>
      <c r="E58" s="16" t="s">
        <v>64</v>
      </c>
      <c r="F58" s="16" t="s">
        <v>432</v>
      </c>
      <c r="G58" s="16" t="s">
        <v>48</v>
      </c>
      <c r="H58" s="16" t="s">
        <v>202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55</v>
      </c>
      <c r="P58" s="16" t="s">
        <v>47</v>
      </c>
      <c r="Q58" s="18">
        <f>SUM(S58:AP58)</f>
        <v>1272.6373499999997</v>
      </c>
      <c r="R58" s="18">
        <v>0</v>
      </c>
      <c r="S58" s="18">
        <v>939.40294999999969</v>
      </c>
      <c r="T58" s="18">
        <v>0</v>
      </c>
      <c r="U58" s="16" t="s">
        <v>50</v>
      </c>
      <c r="V58" s="18">
        <v>0</v>
      </c>
      <c r="W58" s="18">
        <v>287.27100000000002</v>
      </c>
      <c r="X58" s="16" t="s">
        <v>49</v>
      </c>
      <c r="Y58" s="18">
        <v>45.9634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x14ac:dyDescent="0.25">
      <c r="A59" s="16" t="s">
        <v>508</v>
      </c>
      <c r="B59" s="17" t="s">
        <v>187</v>
      </c>
      <c r="C59" s="16" t="s">
        <v>46</v>
      </c>
      <c r="D59" s="16" t="s">
        <v>63</v>
      </c>
      <c r="E59" s="16" t="s">
        <v>64</v>
      </c>
      <c r="F59" s="16" t="s">
        <v>432</v>
      </c>
      <c r="G59" s="16" t="s">
        <v>84</v>
      </c>
      <c r="H59" s="16" t="s">
        <v>47</v>
      </c>
      <c r="I59" s="18" t="s">
        <v>204</v>
      </c>
      <c r="J59" s="18" t="s">
        <v>47</v>
      </c>
      <c r="K59" s="18" t="s">
        <v>205</v>
      </c>
      <c r="L59" s="18" t="s">
        <v>187</v>
      </c>
      <c r="M59" s="18">
        <v>5.75</v>
      </c>
      <c r="N59" s="16" t="s">
        <v>87</v>
      </c>
      <c r="O59" s="16" t="s">
        <v>206</v>
      </c>
      <c r="P59" s="16" t="s">
        <v>207</v>
      </c>
      <c r="Q59" s="18">
        <f>SUM(S59:AP59)</f>
        <v>-5.7535999999999996</v>
      </c>
      <c r="R59" s="18">
        <v>0</v>
      </c>
      <c r="S59" s="18">
        <v>0</v>
      </c>
      <c r="T59" s="18">
        <v>0</v>
      </c>
      <c r="U59" s="16" t="s">
        <v>50</v>
      </c>
      <c r="V59" s="18">
        <v>0</v>
      </c>
      <c r="W59" s="18">
        <v>-4.96</v>
      </c>
      <c r="X59" s="16" t="s">
        <v>49</v>
      </c>
      <c r="Y59" s="18">
        <v>-0.79359999999999997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x14ac:dyDescent="0.25">
      <c r="A60" s="16" t="s">
        <v>509</v>
      </c>
      <c r="B60" s="17" t="s">
        <v>187</v>
      </c>
      <c r="C60" s="16" t="s">
        <v>46</v>
      </c>
      <c r="D60" s="16" t="s">
        <v>67</v>
      </c>
      <c r="E60" s="16" t="s">
        <v>68</v>
      </c>
      <c r="F60" s="16" t="s">
        <v>451</v>
      </c>
      <c r="G60" s="16" t="s">
        <v>48</v>
      </c>
      <c r="H60" s="16" t="s">
        <v>209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55</v>
      </c>
      <c r="P60" s="16" t="s">
        <v>47</v>
      </c>
      <c r="Q60" s="18">
        <f>SUM(S60:AP60)</f>
        <v>1162.4927499999994</v>
      </c>
      <c r="R60" s="18">
        <v>0</v>
      </c>
      <c r="S60" s="18">
        <v>1015.7171499999995</v>
      </c>
      <c r="T60" s="18">
        <v>0</v>
      </c>
      <c r="U60" s="16" t="s">
        <v>50</v>
      </c>
      <c r="V60" s="18">
        <v>0</v>
      </c>
      <c r="W60" s="18">
        <v>126.53070000000001</v>
      </c>
      <c r="X60" s="16" t="s">
        <v>50</v>
      </c>
      <c r="Y60" s="18">
        <v>20.244900000000001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x14ac:dyDescent="0.25">
      <c r="A61" s="16" t="s">
        <v>510</v>
      </c>
      <c r="B61" s="17" t="s">
        <v>187</v>
      </c>
      <c r="C61" s="16" t="s">
        <v>46</v>
      </c>
      <c r="D61" s="16" t="s">
        <v>77</v>
      </c>
      <c r="E61" s="16" t="s">
        <v>78</v>
      </c>
      <c r="F61" s="16" t="s">
        <v>465</v>
      </c>
      <c r="G61" s="16" t="s">
        <v>48</v>
      </c>
      <c r="H61" s="16" t="s">
        <v>211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55</v>
      </c>
      <c r="P61" s="16" t="s">
        <v>47</v>
      </c>
      <c r="Q61" s="18">
        <f>SUM(S61:AP61)</f>
        <v>222.05960000000002</v>
      </c>
      <c r="R61" s="18">
        <v>0</v>
      </c>
      <c r="S61" s="18">
        <v>205.56440000000001</v>
      </c>
      <c r="T61" s="18">
        <v>0</v>
      </c>
      <c r="U61" s="16" t="s">
        <v>50</v>
      </c>
      <c r="V61" s="18">
        <v>0</v>
      </c>
      <c r="W61" s="18">
        <v>14.22</v>
      </c>
      <c r="X61" s="16" t="s">
        <v>50</v>
      </c>
      <c r="Y61" s="18">
        <v>2.2751999999999999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x14ac:dyDescent="0.25">
      <c r="A62" s="16" t="s">
        <v>511</v>
      </c>
      <c r="B62" s="17" t="s">
        <v>187</v>
      </c>
      <c r="C62" s="16" t="s">
        <v>46</v>
      </c>
      <c r="D62" s="16" t="s">
        <v>77</v>
      </c>
      <c r="E62" s="16" t="s">
        <v>78</v>
      </c>
      <c r="F62" s="16" t="s">
        <v>465</v>
      </c>
      <c r="G62" s="16" t="s">
        <v>48</v>
      </c>
      <c r="H62" s="16" t="s">
        <v>213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55</v>
      </c>
      <c r="P62" s="16" t="s">
        <v>47</v>
      </c>
      <c r="Q62" s="18">
        <f>SUM(S62:AP62)</f>
        <v>1813.0894500000004</v>
      </c>
      <c r="R62" s="18">
        <v>0</v>
      </c>
      <c r="S62" s="18">
        <v>1400.0165500000003</v>
      </c>
      <c r="T62" s="18">
        <v>0</v>
      </c>
      <c r="U62" s="16" t="s">
        <v>50</v>
      </c>
      <c r="V62" s="18">
        <v>0</v>
      </c>
      <c r="W62" s="18">
        <v>356.09740000000005</v>
      </c>
      <c r="X62" s="16" t="s">
        <v>49</v>
      </c>
      <c r="Y62" s="18">
        <v>56.975500000000004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x14ac:dyDescent="0.25">
      <c r="A63" s="16" t="s">
        <v>188</v>
      </c>
      <c r="B63" s="17" t="s">
        <v>187</v>
      </c>
      <c r="C63" s="16" t="s">
        <v>46</v>
      </c>
      <c r="D63" s="16" t="s">
        <v>77</v>
      </c>
      <c r="E63" s="16" t="s">
        <v>78</v>
      </c>
      <c r="F63" s="16" t="s">
        <v>465</v>
      </c>
      <c r="G63" s="16" t="s">
        <v>84</v>
      </c>
      <c r="H63" s="16" t="s">
        <v>47</v>
      </c>
      <c r="I63" s="18" t="s">
        <v>215</v>
      </c>
      <c r="J63" s="18" t="s">
        <v>47</v>
      </c>
      <c r="K63" s="18" t="s">
        <v>216</v>
      </c>
      <c r="L63" s="18" t="s">
        <v>187</v>
      </c>
      <c r="M63" s="18">
        <v>37.119999999999997</v>
      </c>
      <c r="N63" s="16" t="s">
        <v>87</v>
      </c>
      <c r="O63" s="16" t="s">
        <v>217</v>
      </c>
      <c r="P63" s="16" t="s">
        <v>218</v>
      </c>
      <c r="Q63" s="18">
        <f>SUM(S63:AP63)</f>
        <v>-6.2523999999999997</v>
      </c>
      <c r="R63" s="18">
        <v>0</v>
      </c>
      <c r="S63" s="18">
        <v>0</v>
      </c>
      <c r="T63" s="18">
        <v>0</v>
      </c>
      <c r="U63" s="16" t="s">
        <v>50</v>
      </c>
      <c r="V63" s="18">
        <v>0</v>
      </c>
      <c r="W63" s="18">
        <v>-5.39</v>
      </c>
      <c r="X63" s="16" t="s">
        <v>49</v>
      </c>
      <c r="Y63" s="18">
        <v>-0.86240000000000006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customFormat="1" x14ac:dyDescent="0.25">
      <c r="A64" s="16" t="s">
        <v>190</v>
      </c>
      <c r="B64" s="2" t="s">
        <v>187</v>
      </c>
      <c r="C64" s="1" t="s">
        <v>46</v>
      </c>
      <c r="D64" s="1" t="s">
        <v>100</v>
      </c>
      <c r="E64" s="1" t="s">
        <v>101</v>
      </c>
      <c r="F64" s="1" t="s">
        <v>484</v>
      </c>
      <c r="G64" s="1" t="s">
        <v>48</v>
      </c>
      <c r="H64" s="1" t="s">
        <v>220</v>
      </c>
      <c r="I64" s="3" t="s">
        <v>47</v>
      </c>
      <c r="J64" s="3" t="s">
        <v>47</v>
      </c>
      <c r="K64" s="3" t="s">
        <v>47</v>
      </c>
      <c r="L64" s="3" t="s">
        <v>47</v>
      </c>
      <c r="M64" s="3">
        <v>0</v>
      </c>
      <c r="N64" s="1" t="s">
        <v>47</v>
      </c>
      <c r="O64" s="1" t="s">
        <v>55</v>
      </c>
      <c r="P64" s="1" t="s">
        <v>47</v>
      </c>
      <c r="Q64" s="3">
        <f>SUM(S64:AP64)</f>
        <v>443.31905000000006</v>
      </c>
      <c r="R64" s="3">
        <v>0</v>
      </c>
      <c r="S64" s="3">
        <v>304.52860000000004</v>
      </c>
      <c r="T64" s="3">
        <v>0</v>
      </c>
      <c r="U64" s="1" t="s">
        <v>50</v>
      </c>
      <c r="V64" s="3">
        <v>0</v>
      </c>
      <c r="W64" s="3">
        <v>119.64694999999999</v>
      </c>
      <c r="X64" s="1" t="s">
        <v>49</v>
      </c>
      <c r="Y64" s="3">
        <v>19.1435</v>
      </c>
      <c r="Z64" s="3">
        <v>0</v>
      </c>
      <c r="AA64" s="1" t="s">
        <v>50</v>
      </c>
      <c r="AB64" s="3">
        <v>0</v>
      </c>
      <c r="AC64" s="3">
        <v>0</v>
      </c>
      <c r="AD64" s="1" t="s">
        <v>50</v>
      </c>
      <c r="AE64" s="3">
        <v>0</v>
      </c>
      <c r="AF64" s="1">
        <v>0</v>
      </c>
      <c r="AG64" s="1" t="s">
        <v>50</v>
      </c>
      <c r="AH64" s="3">
        <v>0</v>
      </c>
      <c r="AI64" s="3">
        <v>0</v>
      </c>
      <c r="AJ64" s="1" t="s">
        <v>50</v>
      </c>
      <c r="AK64" s="3">
        <v>0</v>
      </c>
      <c r="AL64" s="3">
        <v>0</v>
      </c>
      <c r="AM64" s="2" t="s">
        <v>47</v>
      </c>
      <c r="AN64" s="1" t="s">
        <v>47</v>
      </c>
      <c r="AO64" s="2" t="s">
        <v>47</v>
      </c>
      <c r="AP64" s="1" t="s">
        <v>47</v>
      </c>
    </row>
    <row r="65" spans="1:42" x14ac:dyDescent="0.25">
      <c r="A65" s="16" t="s">
        <v>195</v>
      </c>
      <c r="B65" s="17" t="s">
        <v>221</v>
      </c>
      <c r="C65" s="16" t="s">
        <v>46</v>
      </c>
      <c r="D65" s="16" t="s">
        <v>52</v>
      </c>
      <c r="E65" s="16" t="s">
        <v>53</v>
      </c>
      <c r="F65" s="16" t="s">
        <v>419</v>
      </c>
      <c r="G65" s="16" t="s">
        <v>48</v>
      </c>
      <c r="H65" s="16" t="s">
        <v>223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55</v>
      </c>
      <c r="P65" s="16" t="s">
        <v>47</v>
      </c>
      <c r="Q65" s="18">
        <f>SUM(S65:AP65)</f>
        <v>3870.1118499999993</v>
      </c>
      <c r="R65" s="18">
        <v>0</v>
      </c>
      <c r="S65" s="18">
        <v>2726.2844999999998</v>
      </c>
      <c r="T65" s="18">
        <v>0</v>
      </c>
      <c r="U65" s="16" t="s">
        <v>50</v>
      </c>
      <c r="V65" s="18">
        <v>0</v>
      </c>
      <c r="W65" s="18">
        <v>986.05804999999987</v>
      </c>
      <c r="X65" s="16" t="s">
        <v>49</v>
      </c>
      <c r="Y65" s="18">
        <v>157.76929999999999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x14ac:dyDescent="0.25">
      <c r="A66" s="16" t="s">
        <v>197</v>
      </c>
      <c r="B66" s="17" t="s">
        <v>221</v>
      </c>
      <c r="C66" s="16" t="s">
        <v>46</v>
      </c>
      <c r="D66" s="16" t="s">
        <v>63</v>
      </c>
      <c r="E66" s="16" t="s">
        <v>64</v>
      </c>
      <c r="F66" s="16" t="s">
        <v>433</v>
      </c>
      <c r="G66" s="16" t="s">
        <v>48</v>
      </c>
      <c r="H66" s="16" t="s">
        <v>225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55</v>
      </c>
      <c r="P66" s="16" t="s">
        <v>47</v>
      </c>
      <c r="Q66" s="18">
        <f>SUM(S66:AP66)</f>
        <v>290.94880000000001</v>
      </c>
      <c r="R66" s="18">
        <v>0</v>
      </c>
      <c r="S66" s="18">
        <v>258.94440000000003</v>
      </c>
      <c r="T66" s="18">
        <v>0</v>
      </c>
      <c r="U66" s="16" t="s">
        <v>50</v>
      </c>
      <c r="V66" s="18">
        <v>0</v>
      </c>
      <c r="W66" s="18">
        <v>27.59</v>
      </c>
      <c r="X66" s="16" t="s">
        <v>49</v>
      </c>
      <c r="Y66" s="18">
        <v>4.4144000000000005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x14ac:dyDescent="0.25">
      <c r="A67" s="16" t="s">
        <v>201</v>
      </c>
      <c r="B67" s="17" t="s">
        <v>221</v>
      </c>
      <c r="C67" s="16" t="s">
        <v>46</v>
      </c>
      <c r="D67" s="16" t="s">
        <v>63</v>
      </c>
      <c r="E67" s="16" t="s">
        <v>64</v>
      </c>
      <c r="F67" s="16" t="s">
        <v>433</v>
      </c>
      <c r="G67" s="16" t="s">
        <v>48</v>
      </c>
      <c r="H67" s="16" t="s">
        <v>227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228</v>
      </c>
      <c r="P67" s="16" t="s">
        <v>229</v>
      </c>
      <c r="Q67" s="18">
        <f>SUM(S67:AP67)</f>
        <v>152.31180000000001</v>
      </c>
      <c r="R67" s="18">
        <v>0</v>
      </c>
      <c r="S67" s="18">
        <v>141.26859999999999</v>
      </c>
      <c r="T67" s="18">
        <v>9.52</v>
      </c>
      <c r="U67" s="16" t="s">
        <v>49</v>
      </c>
      <c r="V67" s="18">
        <v>1.5232000000000001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x14ac:dyDescent="0.25">
      <c r="A68" s="16" t="s">
        <v>203</v>
      </c>
      <c r="B68" s="17" t="s">
        <v>221</v>
      </c>
      <c r="C68" s="16" t="s">
        <v>46</v>
      </c>
      <c r="D68" s="16" t="s">
        <v>63</v>
      </c>
      <c r="E68" s="16" t="s">
        <v>64</v>
      </c>
      <c r="F68" s="16" t="s">
        <v>433</v>
      </c>
      <c r="G68" s="16" t="s">
        <v>48</v>
      </c>
      <c r="H68" s="16" t="s">
        <v>231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55</v>
      </c>
      <c r="P68" s="16" t="s">
        <v>47</v>
      </c>
      <c r="Q68" s="18">
        <f>SUM(S68:AP68)</f>
        <v>988.93539999999985</v>
      </c>
      <c r="R68" s="18">
        <v>0</v>
      </c>
      <c r="S68" s="18">
        <v>779.12134999999989</v>
      </c>
      <c r="T68" s="18">
        <v>0</v>
      </c>
      <c r="U68" s="16" t="s">
        <v>50</v>
      </c>
      <c r="V68" s="18">
        <v>0</v>
      </c>
      <c r="W68" s="18">
        <v>180.87414999999996</v>
      </c>
      <c r="X68" s="16" t="s">
        <v>50</v>
      </c>
      <c r="Y68" s="18">
        <v>28.939899999999994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x14ac:dyDescent="0.25">
      <c r="A69" s="16" t="s">
        <v>208</v>
      </c>
      <c r="B69" s="17" t="s">
        <v>221</v>
      </c>
      <c r="C69" s="16" t="s">
        <v>46</v>
      </c>
      <c r="D69" s="16" t="s">
        <v>67</v>
      </c>
      <c r="E69" s="16" t="s">
        <v>68</v>
      </c>
      <c r="F69" s="16" t="s">
        <v>452</v>
      </c>
      <c r="G69" s="16" t="s">
        <v>48</v>
      </c>
      <c r="H69" s="16" t="s">
        <v>233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55</v>
      </c>
      <c r="P69" s="16" t="s">
        <v>47</v>
      </c>
      <c r="Q69" s="18">
        <f>SUM(S69:AP69)</f>
        <v>957.25209999999981</v>
      </c>
      <c r="R69" s="18">
        <v>0</v>
      </c>
      <c r="S69" s="18">
        <v>638.21464999999989</v>
      </c>
      <c r="T69" s="18">
        <v>0</v>
      </c>
      <c r="U69" s="16" t="s">
        <v>50</v>
      </c>
      <c r="V69" s="18">
        <v>0</v>
      </c>
      <c r="W69" s="18">
        <v>275.03225000000003</v>
      </c>
      <c r="X69" s="16" t="s">
        <v>50</v>
      </c>
      <c r="Y69" s="18">
        <v>44.005199999999995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x14ac:dyDescent="0.25">
      <c r="A70" s="16" t="s">
        <v>210</v>
      </c>
      <c r="B70" s="17" t="s">
        <v>221</v>
      </c>
      <c r="C70" s="16" t="s">
        <v>46</v>
      </c>
      <c r="D70" s="16" t="s">
        <v>77</v>
      </c>
      <c r="E70" s="16" t="s">
        <v>78</v>
      </c>
      <c r="F70" s="16" t="s">
        <v>466</v>
      </c>
      <c r="G70" s="16" t="s">
        <v>48</v>
      </c>
      <c r="H70" s="16" t="s">
        <v>235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55</v>
      </c>
      <c r="P70" s="16" t="s">
        <v>47</v>
      </c>
      <c r="Q70" s="18">
        <f>SUM(S70:AP70)</f>
        <v>2140.8981999999996</v>
      </c>
      <c r="R70" s="18">
        <v>0</v>
      </c>
      <c r="S70" s="18">
        <v>1549.7524499999997</v>
      </c>
      <c r="T70" s="18">
        <v>0</v>
      </c>
      <c r="U70" s="16" t="s">
        <v>50</v>
      </c>
      <c r="V70" s="18">
        <v>0</v>
      </c>
      <c r="W70" s="18">
        <v>509.60845</v>
      </c>
      <c r="X70" s="16" t="s">
        <v>49</v>
      </c>
      <c r="Y70" s="18">
        <v>81.537299999999973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x14ac:dyDescent="0.25">
      <c r="A71" s="16" t="s">
        <v>212</v>
      </c>
      <c r="B71" s="20">
        <v>44642</v>
      </c>
      <c r="C71" s="1" t="s">
        <v>46</v>
      </c>
      <c r="D71" s="1" t="s">
        <v>100</v>
      </c>
      <c r="E71" s="1" t="s">
        <v>101</v>
      </c>
      <c r="F71" s="16" t="s">
        <v>485</v>
      </c>
      <c r="G71" s="16" t="s">
        <v>486</v>
      </c>
      <c r="H71" s="16" t="s">
        <v>487</v>
      </c>
      <c r="I71" s="18"/>
      <c r="J71" s="18"/>
      <c r="K71" s="18"/>
      <c r="L71" s="18"/>
      <c r="M71" s="18">
        <v>0</v>
      </c>
      <c r="N71" s="16"/>
      <c r="O71" s="16" t="s">
        <v>447</v>
      </c>
      <c r="P71" s="16"/>
      <c r="Q71" s="3">
        <f>SUM(S71:AP71)</f>
        <v>0</v>
      </c>
      <c r="R71" s="3">
        <v>0</v>
      </c>
      <c r="S71" s="3">
        <v>0</v>
      </c>
      <c r="T71" s="3">
        <v>0</v>
      </c>
      <c r="U71" s="1" t="s">
        <v>50</v>
      </c>
      <c r="V71" s="3">
        <v>0</v>
      </c>
      <c r="W71" s="3">
        <v>0</v>
      </c>
      <c r="X71" s="1" t="s">
        <v>50</v>
      </c>
      <c r="Y71" s="3">
        <v>0</v>
      </c>
      <c r="Z71" s="3">
        <v>0</v>
      </c>
      <c r="AA71" s="1" t="s">
        <v>50</v>
      </c>
      <c r="AB71" s="3">
        <v>0</v>
      </c>
      <c r="AC71" s="3">
        <v>0</v>
      </c>
      <c r="AD71" s="1" t="s">
        <v>50</v>
      </c>
      <c r="AE71" s="3">
        <v>0</v>
      </c>
      <c r="AF71" s="1">
        <v>0</v>
      </c>
      <c r="AG71" s="1" t="s">
        <v>50</v>
      </c>
      <c r="AH71" s="3">
        <v>0</v>
      </c>
      <c r="AI71" s="3">
        <v>0</v>
      </c>
      <c r="AJ71" s="1" t="s">
        <v>50</v>
      </c>
      <c r="AK71" s="3">
        <v>0</v>
      </c>
      <c r="AL71" s="3">
        <v>0</v>
      </c>
      <c r="AM71" s="2" t="s">
        <v>47</v>
      </c>
      <c r="AN71" s="1" t="s">
        <v>47</v>
      </c>
      <c r="AO71" s="2" t="s">
        <v>47</v>
      </c>
      <c r="AP71" s="1" t="s">
        <v>47</v>
      </c>
    </row>
    <row r="72" spans="1:42" x14ac:dyDescent="0.25">
      <c r="A72" s="16" t="s">
        <v>214</v>
      </c>
      <c r="B72" s="17" t="s">
        <v>236</v>
      </c>
      <c r="C72" s="16" t="s">
        <v>46</v>
      </c>
      <c r="D72" s="16" t="s">
        <v>52</v>
      </c>
      <c r="E72" s="16" t="s">
        <v>53</v>
      </c>
      <c r="F72" s="16" t="s">
        <v>420</v>
      </c>
      <c r="G72" s="16" t="s">
        <v>48</v>
      </c>
      <c r="H72" s="16" t="s">
        <v>238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55</v>
      </c>
      <c r="P72" s="16" t="s">
        <v>47</v>
      </c>
      <c r="Q72" s="18">
        <f>SUM(S72:AP72)</f>
        <v>72.188100000000006</v>
      </c>
      <c r="R72" s="18">
        <v>0</v>
      </c>
      <c r="S72" s="18">
        <v>65.088899999999995</v>
      </c>
      <c r="T72" s="18">
        <v>0</v>
      </c>
      <c r="U72" s="16" t="s">
        <v>50</v>
      </c>
      <c r="V72" s="18">
        <v>0</v>
      </c>
      <c r="W72" s="18">
        <v>6.12</v>
      </c>
      <c r="X72" s="16" t="s">
        <v>49</v>
      </c>
      <c r="Y72" s="18">
        <v>0.97920000000000007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x14ac:dyDescent="0.25">
      <c r="A73" s="16" t="s">
        <v>219</v>
      </c>
      <c r="B73" s="17" t="s">
        <v>236</v>
      </c>
      <c r="C73" s="16" t="s">
        <v>46</v>
      </c>
      <c r="D73" s="16" t="s">
        <v>52</v>
      </c>
      <c r="E73" s="16" t="s">
        <v>53</v>
      </c>
      <c r="F73" s="16" t="s">
        <v>420</v>
      </c>
      <c r="G73" s="16" t="s">
        <v>48</v>
      </c>
      <c r="H73" s="16" t="s">
        <v>240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241</v>
      </c>
      <c r="P73" s="16" t="s">
        <v>242</v>
      </c>
      <c r="Q73" s="18">
        <f>SUM(S73:AP73)</f>
        <v>19.010000000000002</v>
      </c>
      <c r="R73" s="18">
        <v>0</v>
      </c>
      <c r="S73" s="18">
        <v>19.010000000000002</v>
      </c>
      <c r="T73" s="18">
        <v>0</v>
      </c>
      <c r="U73" s="16" t="s">
        <v>50</v>
      </c>
      <c r="V73" s="18">
        <v>0</v>
      </c>
      <c r="W73" s="18">
        <v>0</v>
      </c>
      <c r="X73" s="16" t="s">
        <v>50</v>
      </c>
      <c r="Y73" s="18">
        <v>0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x14ac:dyDescent="0.25">
      <c r="A74" s="16" t="s">
        <v>512</v>
      </c>
      <c r="B74" s="17" t="s">
        <v>236</v>
      </c>
      <c r="C74" s="16" t="s">
        <v>46</v>
      </c>
      <c r="D74" s="16" t="s">
        <v>52</v>
      </c>
      <c r="E74" s="16" t="s">
        <v>53</v>
      </c>
      <c r="F74" s="16" t="s">
        <v>420</v>
      </c>
      <c r="G74" s="16" t="s">
        <v>48</v>
      </c>
      <c r="H74" s="16" t="s">
        <v>244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55</v>
      </c>
      <c r="P74" s="16" t="s">
        <v>47</v>
      </c>
      <c r="Q74" s="18">
        <f>SUM(S74:AP74)</f>
        <v>510.58135000000004</v>
      </c>
      <c r="R74" s="18">
        <v>0</v>
      </c>
      <c r="S74" s="18">
        <v>335.08495000000005</v>
      </c>
      <c r="T74" s="18">
        <v>0</v>
      </c>
      <c r="U74" s="16" t="s">
        <v>50</v>
      </c>
      <c r="V74" s="18">
        <v>0</v>
      </c>
      <c r="W74" s="18">
        <v>151.29</v>
      </c>
      <c r="X74" s="16" t="s">
        <v>49</v>
      </c>
      <c r="Y74" s="18">
        <v>24.206400000000002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x14ac:dyDescent="0.25">
      <c r="A75" s="16" t="s">
        <v>513</v>
      </c>
      <c r="B75" s="17" t="s">
        <v>236</v>
      </c>
      <c r="C75" s="16" t="s">
        <v>46</v>
      </c>
      <c r="D75" s="16" t="s">
        <v>52</v>
      </c>
      <c r="E75" s="16" t="s">
        <v>53</v>
      </c>
      <c r="F75" s="16" t="s">
        <v>420</v>
      </c>
      <c r="G75" s="16" t="s">
        <v>48</v>
      </c>
      <c r="H75" s="16" t="s">
        <v>246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247</v>
      </c>
      <c r="P75" s="16" t="s">
        <v>248</v>
      </c>
      <c r="Q75" s="18">
        <f>SUM(S75:AP75)</f>
        <v>22.248799999999999</v>
      </c>
      <c r="R75" s="18">
        <v>0</v>
      </c>
      <c r="S75" s="18">
        <v>0</v>
      </c>
      <c r="T75" s="18">
        <v>19.18</v>
      </c>
      <c r="U75" s="16" t="s">
        <v>49</v>
      </c>
      <c r="V75" s="18">
        <v>3.0688</v>
      </c>
      <c r="W75" s="18">
        <v>0</v>
      </c>
      <c r="X75" s="16" t="s">
        <v>50</v>
      </c>
      <c r="Y75" s="18">
        <v>0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x14ac:dyDescent="0.25">
      <c r="A76" s="16" t="s">
        <v>222</v>
      </c>
      <c r="B76" s="17" t="s">
        <v>236</v>
      </c>
      <c r="C76" s="16" t="s">
        <v>46</v>
      </c>
      <c r="D76" s="16" t="s">
        <v>52</v>
      </c>
      <c r="E76" s="16" t="s">
        <v>53</v>
      </c>
      <c r="F76" s="16" t="s">
        <v>420</v>
      </c>
      <c r="G76" s="16" t="s">
        <v>48</v>
      </c>
      <c r="H76" s="16" t="s">
        <v>250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55</v>
      </c>
      <c r="P76" s="16" t="s">
        <v>47</v>
      </c>
      <c r="Q76" s="18">
        <f>SUM(S76:AP76)</f>
        <v>504.9649</v>
      </c>
      <c r="R76" s="18">
        <v>0</v>
      </c>
      <c r="S76" s="18">
        <v>298.57769999999999</v>
      </c>
      <c r="T76" s="18">
        <v>0</v>
      </c>
      <c r="U76" s="16" t="s">
        <v>50</v>
      </c>
      <c r="V76" s="18">
        <v>0</v>
      </c>
      <c r="W76" s="18">
        <v>177.92000000000002</v>
      </c>
      <c r="X76" s="16" t="s">
        <v>50</v>
      </c>
      <c r="Y76" s="18">
        <v>28.467199999999998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x14ac:dyDescent="0.25">
      <c r="A77" s="16" t="s">
        <v>224</v>
      </c>
      <c r="B77" s="17" t="s">
        <v>236</v>
      </c>
      <c r="C77" s="16" t="s">
        <v>46</v>
      </c>
      <c r="D77" s="16" t="s">
        <v>63</v>
      </c>
      <c r="E77" s="16" t="s">
        <v>64</v>
      </c>
      <c r="F77" s="16" t="s">
        <v>434</v>
      </c>
      <c r="G77" s="16" t="s">
        <v>48</v>
      </c>
      <c r="H77" s="16" t="s">
        <v>252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55</v>
      </c>
      <c r="P77" s="16" t="s">
        <v>47</v>
      </c>
      <c r="Q77" s="18">
        <f>SUM(S77:AP77)</f>
        <v>2207.2342499999991</v>
      </c>
      <c r="R77" s="18">
        <v>0</v>
      </c>
      <c r="S77" s="18">
        <v>1576.6657499999992</v>
      </c>
      <c r="T77" s="18">
        <v>0</v>
      </c>
      <c r="U77" s="16" t="s">
        <v>50</v>
      </c>
      <c r="V77" s="18">
        <v>0</v>
      </c>
      <c r="W77" s="18">
        <v>543.59350000000006</v>
      </c>
      <c r="X77" s="16" t="s">
        <v>49</v>
      </c>
      <c r="Y77" s="18">
        <v>86.974999999999994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x14ac:dyDescent="0.25">
      <c r="A78" s="16" t="s">
        <v>226</v>
      </c>
      <c r="B78" s="17" t="s">
        <v>236</v>
      </c>
      <c r="C78" s="16" t="s">
        <v>46</v>
      </c>
      <c r="D78" s="16" t="s">
        <v>63</v>
      </c>
      <c r="E78" s="16" t="s">
        <v>64</v>
      </c>
      <c r="F78" s="16" t="s">
        <v>434</v>
      </c>
      <c r="G78" s="16" t="s">
        <v>84</v>
      </c>
      <c r="H78" s="16" t="s">
        <v>47</v>
      </c>
      <c r="I78" s="18" t="s">
        <v>254</v>
      </c>
      <c r="J78" s="18" t="s">
        <v>47</v>
      </c>
      <c r="K78" s="18" t="s">
        <v>255</v>
      </c>
      <c r="L78" s="18" t="s">
        <v>236</v>
      </c>
      <c r="M78" s="18">
        <v>35.51</v>
      </c>
      <c r="N78" s="16" t="s">
        <v>87</v>
      </c>
      <c r="O78" s="16" t="s">
        <v>256</v>
      </c>
      <c r="P78" s="16" t="s">
        <v>257</v>
      </c>
      <c r="Q78" s="18">
        <f>SUM(S78:AP78)</f>
        <v>-4.6516000000000002</v>
      </c>
      <c r="R78" s="18">
        <v>0</v>
      </c>
      <c r="S78" s="18">
        <v>0</v>
      </c>
      <c r="T78" s="18">
        <v>0</v>
      </c>
      <c r="U78" s="16" t="s">
        <v>50</v>
      </c>
      <c r="V78" s="18">
        <v>0</v>
      </c>
      <c r="W78" s="18">
        <v>-4.01</v>
      </c>
      <c r="X78" s="16" t="s">
        <v>49</v>
      </c>
      <c r="Y78" s="18">
        <v>-0.64159999999999995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x14ac:dyDescent="0.25">
      <c r="A79" s="16" t="s">
        <v>230</v>
      </c>
      <c r="B79" s="17" t="s">
        <v>236</v>
      </c>
      <c r="C79" s="16" t="s">
        <v>46</v>
      </c>
      <c r="D79" s="16" t="s">
        <v>67</v>
      </c>
      <c r="E79" s="16" t="s">
        <v>68</v>
      </c>
      <c r="F79" s="16" t="s">
        <v>453</v>
      </c>
      <c r="G79" s="16" t="s">
        <v>48</v>
      </c>
      <c r="H79" s="16" t="s">
        <v>259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55</v>
      </c>
      <c r="P79" s="16" t="s">
        <v>47</v>
      </c>
      <c r="Q79" s="18">
        <f>SUM(S79:AP79)</f>
        <v>1345.9636500000004</v>
      </c>
      <c r="R79" s="18">
        <v>0</v>
      </c>
      <c r="S79" s="18">
        <v>1023.4877000000005</v>
      </c>
      <c r="T79" s="18">
        <v>0</v>
      </c>
      <c r="U79" s="16" t="s">
        <v>50</v>
      </c>
      <c r="V79" s="18">
        <v>0</v>
      </c>
      <c r="W79" s="18">
        <v>277.99644999999998</v>
      </c>
      <c r="X79" s="16" t="s">
        <v>49</v>
      </c>
      <c r="Y79" s="18">
        <v>44.479500000000002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x14ac:dyDescent="0.25">
      <c r="A80" s="16" t="s">
        <v>232</v>
      </c>
      <c r="B80" s="17" t="s">
        <v>236</v>
      </c>
      <c r="C80" s="16" t="s">
        <v>46</v>
      </c>
      <c r="D80" s="16" t="s">
        <v>77</v>
      </c>
      <c r="E80" s="16" t="s">
        <v>78</v>
      </c>
      <c r="F80" s="16" t="s">
        <v>467</v>
      </c>
      <c r="G80" s="16" t="s">
        <v>48</v>
      </c>
      <c r="H80" s="16" t="s">
        <v>261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55</v>
      </c>
      <c r="P80" s="16" t="s">
        <v>47</v>
      </c>
      <c r="Q80" s="18">
        <f>SUM(S80:AP80)</f>
        <v>603.57364999999982</v>
      </c>
      <c r="R80" s="18">
        <v>0</v>
      </c>
      <c r="S80" s="18">
        <v>485.79884999999979</v>
      </c>
      <c r="T80" s="18">
        <v>0</v>
      </c>
      <c r="U80" s="16" t="s">
        <v>50</v>
      </c>
      <c r="V80" s="18">
        <v>0</v>
      </c>
      <c r="W80" s="18">
        <v>101.53</v>
      </c>
      <c r="X80" s="16" t="s">
        <v>50</v>
      </c>
      <c r="Y80" s="18">
        <v>16.244799999999998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customFormat="1" x14ac:dyDescent="0.25">
      <c r="A81" s="16" t="s">
        <v>234</v>
      </c>
      <c r="B81" s="2" t="s">
        <v>236</v>
      </c>
      <c r="C81" s="1" t="s">
        <v>46</v>
      </c>
      <c r="D81" s="1" t="s">
        <v>100</v>
      </c>
      <c r="E81" s="1" t="s">
        <v>101</v>
      </c>
      <c r="F81" s="1" t="s">
        <v>488</v>
      </c>
      <c r="G81" s="1" t="s">
        <v>48</v>
      </c>
      <c r="H81" s="1" t="s">
        <v>263</v>
      </c>
      <c r="I81" s="3" t="s">
        <v>47</v>
      </c>
      <c r="J81" s="3" t="s">
        <v>47</v>
      </c>
      <c r="K81" s="3" t="s">
        <v>47</v>
      </c>
      <c r="L81" s="3" t="s">
        <v>47</v>
      </c>
      <c r="M81" s="3">
        <v>0</v>
      </c>
      <c r="N81" s="1" t="s">
        <v>47</v>
      </c>
      <c r="O81" s="1" t="s">
        <v>55</v>
      </c>
      <c r="P81" s="1" t="s">
        <v>47</v>
      </c>
      <c r="Q81" s="3">
        <f>SUM(S81:AP81)</f>
        <v>641.53185000000008</v>
      </c>
      <c r="R81" s="3">
        <v>0</v>
      </c>
      <c r="S81" s="3">
        <v>530.34585000000004</v>
      </c>
      <c r="T81" s="3">
        <v>0</v>
      </c>
      <c r="U81" s="1" t="s">
        <v>50</v>
      </c>
      <c r="V81" s="3">
        <v>0</v>
      </c>
      <c r="W81" s="3">
        <v>95.85</v>
      </c>
      <c r="X81" s="1" t="s">
        <v>49</v>
      </c>
      <c r="Y81" s="3">
        <v>15.336000000000002</v>
      </c>
      <c r="Z81" s="3">
        <v>0</v>
      </c>
      <c r="AA81" s="1" t="s">
        <v>50</v>
      </c>
      <c r="AB81" s="3">
        <v>0</v>
      </c>
      <c r="AC81" s="3">
        <v>0</v>
      </c>
      <c r="AD81" s="1" t="s">
        <v>50</v>
      </c>
      <c r="AE81" s="3">
        <v>0</v>
      </c>
      <c r="AF81" s="1">
        <v>0</v>
      </c>
      <c r="AG81" s="1" t="s">
        <v>50</v>
      </c>
      <c r="AH81" s="3">
        <v>0</v>
      </c>
      <c r="AI81" s="3">
        <v>0</v>
      </c>
      <c r="AJ81" s="1" t="s">
        <v>50</v>
      </c>
      <c r="AK81" s="3">
        <v>0</v>
      </c>
      <c r="AL81" s="3">
        <v>0</v>
      </c>
      <c r="AM81" s="2" t="s">
        <v>47</v>
      </c>
      <c r="AN81" s="1" t="s">
        <v>47</v>
      </c>
      <c r="AO81" s="2" t="s">
        <v>47</v>
      </c>
      <c r="AP81" s="1" t="s">
        <v>47</v>
      </c>
    </row>
    <row r="82" spans="1:42" x14ac:dyDescent="0.25">
      <c r="A82" s="16" t="s">
        <v>514</v>
      </c>
      <c r="B82" s="17" t="s">
        <v>264</v>
      </c>
      <c r="C82" s="16" t="s">
        <v>46</v>
      </c>
      <c r="D82" s="16" t="s">
        <v>52</v>
      </c>
      <c r="E82" s="16" t="s">
        <v>53</v>
      </c>
      <c r="F82" s="16" t="s">
        <v>421</v>
      </c>
      <c r="G82" s="16" t="s">
        <v>48</v>
      </c>
      <c r="H82" s="16" t="s">
        <v>266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55</v>
      </c>
      <c r="P82" s="16" t="s">
        <v>47</v>
      </c>
      <c r="Q82" s="18">
        <f>SUM(S82:AP82)</f>
        <v>1225.4137999999998</v>
      </c>
      <c r="R82" s="18">
        <v>0</v>
      </c>
      <c r="S82" s="18">
        <v>797.67679999999984</v>
      </c>
      <c r="T82" s="18">
        <v>0</v>
      </c>
      <c r="U82" s="16" t="s">
        <v>50</v>
      </c>
      <c r="V82" s="18">
        <v>0</v>
      </c>
      <c r="W82" s="18">
        <v>368.73879999999997</v>
      </c>
      <c r="X82" s="16" t="s">
        <v>50</v>
      </c>
      <c r="Y82" s="18">
        <v>58.998199999999997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x14ac:dyDescent="0.25">
      <c r="A83" s="16" t="s">
        <v>515</v>
      </c>
      <c r="B83" s="17" t="s">
        <v>264</v>
      </c>
      <c r="C83" s="16" t="s">
        <v>46</v>
      </c>
      <c r="D83" s="16" t="s">
        <v>63</v>
      </c>
      <c r="E83" s="16" t="s">
        <v>64</v>
      </c>
      <c r="F83" s="16" t="s">
        <v>435</v>
      </c>
      <c r="G83" s="16" t="s">
        <v>48</v>
      </c>
      <c r="H83" s="16" t="s">
        <v>268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55</v>
      </c>
      <c r="P83" s="16" t="s">
        <v>47</v>
      </c>
      <c r="Q83" s="18">
        <f>SUM(S83:AP83)</f>
        <v>1312.4051499999996</v>
      </c>
      <c r="R83" s="18">
        <v>0</v>
      </c>
      <c r="S83" s="18">
        <v>959.31274999999971</v>
      </c>
      <c r="T83" s="18">
        <v>0</v>
      </c>
      <c r="U83" s="16" t="s">
        <v>50</v>
      </c>
      <c r="V83" s="18">
        <v>0</v>
      </c>
      <c r="W83" s="18">
        <v>304.39</v>
      </c>
      <c r="X83" s="16" t="s">
        <v>50</v>
      </c>
      <c r="Y83" s="18">
        <v>48.702399999999997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x14ac:dyDescent="0.25">
      <c r="A84" s="16" t="s">
        <v>516</v>
      </c>
      <c r="B84" s="17" t="s">
        <v>264</v>
      </c>
      <c r="C84" s="16" t="s">
        <v>46</v>
      </c>
      <c r="D84" s="16" t="s">
        <v>63</v>
      </c>
      <c r="E84" s="16" t="s">
        <v>64</v>
      </c>
      <c r="F84" s="16" t="s">
        <v>435</v>
      </c>
      <c r="G84" s="16" t="s">
        <v>48</v>
      </c>
      <c r="H84" s="16" t="s">
        <v>270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135</v>
      </c>
      <c r="P84" s="16" t="s">
        <v>271</v>
      </c>
      <c r="Q84" s="18">
        <f>SUM(S84:AP84)</f>
        <v>19.466850000000001</v>
      </c>
      <c r="R84" s="18">
        <v>0</v>
      </c>
      <c r="S84" s="18">
        <v>19.466850000000001</v>
      </c>
      <c r="T84" s="18">
        <v>0</v>
      </c>
      <c r="U84" s="16" t="s">
        <v>50</v>
      </c>
      <c r="V84" s="18">
        <v>0</v>
      </c>
      <c r="W84" s="18">
        <v>0</v>
      </c>
      <c r="X84" s="16" t="s">
        <v>50</v>
      </c>
      <c r="Y84" s="18">
        <v>0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x14ac:dyDescent="0.25">
      <c r="A85" s="16" t="s">
        <v>237</v>
      </c>
      <c r="B85" s="17" t="s">
        <v>264</v>
      </c>
      <c r="C85" s="16" t="s">
        <v>46</v>
      </c>
      <c r="D85" s="16" t="s">
        <v>63</v>
      </c>
      <c r="E85" s="16" t="s">
        <v>64</v>
      </c>
      <c r="F85" s="16" t="s">
        <v>435</v>
      </c>
      <c r="G85" s="16" t="s">
        <v>48</v>
      </c>
      <c r="H85" s="16" t="s">
        <v>273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55</v>
      </c>
      <c r="P85" s="16" t="s">
        <v>47</v>
      </c>
      <c r="Q85" s="18">
        <f>SUM(S85:AP85)</f>
        <v>1551.5367999999996</v>
      </c>
      <c r="R85" s="18">
        <v>0</v>
      </c>
      <c r="S85" s="18">
        <v>1274.7769499999995</v>
      </c>
      <c r="T85" s="18">
        <v>0</v>
      </c>
      <c r="U85" s="16" t="s">
        <v>50</v>
      </c>
      <c r="V85" s="18">
        <v>0</v>
      </c>
      <c r="W85" s="18">
        <v>238.58615000000003</v>
      </c>
      <c r="X85" s="16" t="s">
        <v>49</v>
      </c>
      <c r="Y85" s="18">
        <v>38.173700000000004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x14ac:dyDescent="0.25">
      <c r="A86" s="16" t="s">
        <v>239</v>
      </c>
      <c r="B86" s="17" t="s">
        <v>264</v>
      </c>
      <c r="C86" s="16" t="s">
        <v>46</v>
      </c>
      <c r="D86" s="16" t="s">
        <v>67</v>
      </c>
      <c r="E86" s="16" t="s">
        <v>68</v>
      </c>
      <c r="F86" s="16" t="s">
        <v>454</v>
      </c>
      <c r="G86" s="16" t="s">
        <v>48</v>
      </c>
      <c r="H86" s="16" t="s">
        <v>275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55</v>
      </c>
      <c r="P86" s="16" t="s">
        <v>47</v>
      </c>
      <c r="Q86" s="18">
        <f>SUM(S86:AP86)</f>
        <v>1492.2345500000001</v>
      </c>
      <c r="R86" s="18">
        <v>0</v>
      </c>
      <c r="S86" s="18">
        <v>1136.8087500000001</v>
      </c>
      <c r="T86" s="18">
        <v>0</v>
      </c>
      <c r="U86" s="16" t="s">
        <v>50</v>
      </c>
      <c r="V86" s="18">
        <v>0</v>
      </c>
      <c r="W86" s="18">
        <v>306.40150000000006</v>
      </c>
      <c r="X86" s="16" t="s">
        <v>49</v>
      </c>
      <c r="Y86" s="18">
        <v>49.024300000000004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x14ac:dyDescent="0.25">
      <c r="A87" s="16" t="s">
        <v>243</v>
      </c>
      <c r="B87" s="17" t="s">
        <v>264</v>
      </c>
      <c r="C87" s="16" t="s">
        <v>46</v>
      </c>
      <c r="D87" s="16" t="s">
        <v>77</v>
      </c>
      <c r="E87" s="16" t="s">
        <v>78</v>
      </c>
      <c r="F87" s="16" t="s">
        <v>468</v>
      </c>
      <c r="G87" s="16" t="s">
        <v>48</v>
      </c>
      <c r="H87" s="16" t="s">
        <v>277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278</v>
      </c>
      <c r="P87" s="16" t="s">
        <v>279</v>
      </c>
      <c r="Q87" s="18">
        <f>SUM(S87:AP87)</f>
        <v>25.954899999999999</v>
      </c>
      <c r="R87" s="18">
        <v>0</v>
      </c>
      <c r="S87" s="18">
        <v>25.954899999999999</v>
      </c>
      <c r="T87" s="18">
        <v>0</v>
      </c>
      <c r="U87" s="16" t="s">
        <v>50</v>
      </c>
      <c r="V87" s="18">
        <v>0</v>
      </c>
      <c r="W87" s="18">
        <v>0</v>
      </c>
      <c r="X87" s="16" t="s">
        <v>50</v>
      </c>
      <c r="Y87" s="18">
        <v>0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x14ac:dyDescent="0.25">
      <c r="A88" s="16" t="s">
        <v>245</v>
      </c>
      <c r="B88" s="17" t="s">
        <v>264</v>
      </c>
      <c r="C88" s="16" t="s">
        <v>46</v>
      </c>
      <c r="D88" s="16" t="s">
        <v>77</v>
      </c>
      <c r="E88" s="16" t="s">
        <v>78</v>
      </c>
      <c r="F88" s="16" t="s">
        <v>468</v>
      </c>
      <c r="G88" s="16" t="s">
        <v>48</v>
      </c>
      <c r="H88" s="16" t="s">
        <v>281</v>
      </c>
      <c r="I88" s="18" t="s">
        <v>47</v>
      </c>
      <c r="J88" s="18" t="s">
        <v>47</v>
      </c>
      <c r="K88" s="18" t="s">
        <v>47</v>
      </c>
      <c r="L88" s="18" t="s">
        <v>47</v>
      </c>
      <c r="M88" s="18">
        <v>0</v>
      </c>
      <c r="N88" s="16" t="s">
        <v>47</v>
      </c>
      <c r="O88" s="16" t="s">
        <v>58</v>
      </c>
      <c r="P88" s="16" t="s">
        <v>59</v>
      </c>
      <c r="Q88" s="18">
        <f>SUM(S88:AP88)</f>
        <v>14.766</v>
      </c>
      <c r="R88" s="18">
        <v>0</v>
      </c>
      <c r="S88" s="18">
        <v>14.766</v>
      </c>
      <c r="T88" s="18">
        <v>0</v>
      </c>
      <c r="U88" s="16" t="s">
        <v>50</v>
      </c>
      <c r="V88" s="18">
        <v>0</v>
      </c>
      <c r="W88" s="18">
        <v>0</v>
      </c>
      <c r="X88" s="16" t="s">
        <v>50</v>
      </c>
      <c r="Y88" s="18">
        <v>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x14ac:dyDescent="0.25">
      <c r="A89" s="16" t="s">
        <v>249</v>
      </c>
      <c r="B89" s="17" t="s">
        <v>264</v>
      </c>
      <c r="C89" s="16" t="s">
        <v>46</v>
      </c>
      <c r="D89" s="16" t="s">
        <v>77</v>
      </c>
      <c r="E89" s="16" t="s">
        <v>78</v>
      </c>
      <c r="F89" s="16" t="s">
        <v>468</v>
      </c>
      <c r="G89" s="16" t="s">
        <v>48</v>
      </c>
      <c r="H89" s="16" t="s">
        <v>283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55</v>
      </c>
      <c r="P89" s="16" t="s">
        <v>47</v>
      </c>
      <c r="Q89" s="18">
        <f>SUM(S89:AP89)</f>
        <v>19.245999999999999</v>
      </c>
      <c r="R89" s="18">
        <v>0</v>
      </c>
      <c r="S89" s="18">
        <v>4.3399999999999981</v>
      </c>
      <c r="T89" s="18">
        <v>0</v>
      </c>
      <c r="U89" s="16" t="s">
        <v>50</v>
      </c>
      <c r="V89" s="18">
        <v>0</v>
      </c>
      <c r="W89" s="18">
        <v>12.85</v>
      </c>
      <c r="X89" s="16" t="s">
        <v>50</v>
      </c>
      <c r="Y89" s="18">
        <v>2.056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customFormat="1" x14ac:dyDescent="0.25">
      <c r="A90" s="16" t="s">
        <v>251</v>
      </c>
      <c r="B90" s="2" t="s">
        <v>264</v>
      </c>
      <c r="C90" s="1" t="s">
        <v>46</v>
      </c>
      <c r="D90" s="1" t="s">
        <v>100</v>
      </c>
      <c r="E90" s="1" t="s">
        <v>101</v>
      </c>
      <c r="F90" s="1" t="s">
        <v>489</v>
      </c>
      <c r="G90" s="1" t="s">
        <v>48</v>
      </c>
      <c r="H90" s="1" t="s">
        <v>285</v>
      </c>
      <c r="I90" s="3" t="s">
        <v>47</v>
      </c>
      <c r="J90" s="3" t="s">
        <v>47</v>
      </c>
      <c r="K90" s="3" t="s">
        <v>47</v>
      </c>
      <c r="L90" s="3" t="s">
        <v>47</v>
      </c>
      <c r="M90" s="3">
        <v>0</v>
      </c>
      <c r="N90" s="1" t="s">
        <v>47</v>
      </c>
      <c r="O90" s="1" t="s">
        <v>55</v>
      </c>
      <c r="P90" s="1" t="s">
        <v>47</v>
      </c>
      <c r="Q90" s="3">
        <f>SUM(S90:AP90)</f>
        <v>730.56234999999992</v>
      </c>
      <c r="R90" s="3">
        <v>0</v>
      </c>
      <c r="S90" s="3">
        <v>606.31494999999995</v>
      </c>
      <c r="T90" s="3">
        <v>0</v>
      </c>
      <c r="U90" s="1" t="s">
        <v>50</v>
      </c>
      <c r="V90" s="3">
        <v>0</v>
      </c>
      <c r="W90" s="3">
        <v>107.10980000000001</v>
      </c>
      <c r="X90" s="1" t="s">
        <v>49</v>
      </c>
      <c r="Y90" s="3">
        <v>17.137599999999999</v>
      </c>
      <c r="Z90" s="3">
        <v>0</v>
      </c>
      <c r="AA90" s="1" t="s">
        <v>50</v>
      </c>
      <c r="AB90" s="3">
        <v>0</v>
      </c>
      <c r="AC90" s="3">
        <v>0</v>
      </c>
      <c r="AD90" s="1" t="s">
        <v>50</v>
      </c>
      <c r="AE90" s="3">
        <v>0</v>
      </c>
      <c r="AF90" s="1">
        <v>0</v>
      </c>
      <c r="AG90" s="1" t="s">
        <v>50</v>
      </c>
      <c r="AH90" s="3">
        <v>0</v>
      </c>
      <c r="AI90" s="3">
        <v>0</v>
      </c>
      <c r="AJ90" s="1" t="s">
        <v>50</v>
      </c>
      <c r="AK90" s="3">
        <v>0</v>
      </c>
      <c r="AL90" s="3">
        <v>0</v>
      </c>
      <c r="AM90" s="2" t="s">
        <v>47</v>
      </c>
      <c r="AN90" s="1" t="s">
        <v>47</v>
      </c>
      <c r="AO90" s="2" t="s">
        <v>47</v>
      </c>
      <c r="AP90" s="1" t="s">
        <v>47</v>
      </c>
    </row>
    <row r="91" spans="1:42" x14ac:dyDescent="0.25">
      <c r="A91" s="16" t="s">
        <v>253</v>
      </c>
      <c r="B91" s="17" t="s">
        <v>286</v>
      </c>
      <c r="C91" s="16" t="s">
        <v>46</v>
      </c>
      <c r="D91" s="16" t="s">
        <v>52</v>
      </c>
      <c r="E91" s="16" t="s">
        <v>53</v>
      </c>
      <c r="F91" s="16" t="s">
        <v>422</v>
      </c>
      <c r="G91" s="16" t="s">
        <v>48</v>
      </c>
      <c r="H91" s="16" t="s">
        <v>288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55</v>
      </c>
      <c r="P91" s="16" t="s">
        <v>47</v>
      </c>
      <c r="Q91" s="18">
        <f>SUM(S91:AP91)</f>
        <v>942.81869999999981</v>
      </c>
      <c r="R91" s="18">
        <v>0</v>
      </c>
      <c r="S91" s="18">
        <v>764.60789999999986</v>
      </c>
      <c r="T91" s="18">
        <v>0</v>
      </c>
      <c r="U91" s="16" t="s">
        <v>50</v>
      </c>
      <c r="V91" s="18">
        <v>0</v>
      </c>
      <c r="W91" s="18">
        <v>153.63</v>
      </c>
      <c r="X91" s="16" t="s">
        <v>49</v>
      </c>
      <c r="Y91" s="18">
        <v>24.580800000000004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x14ac:dyDescent="0.25">
      <c r="A92" s="16" t="s">
        <v>258</v>
      </c>
      <c r="B92" s="17" t="s">
        <v>286</v>
      </c>
      <c r="C92" s="16" t="s">
        <v>46</v>
      </c>
      <c r="D92" s="16" t="s">
        <v>52</v>
      </c>
      <c r="E92" s="16" t="s">
        <v>53</v>
      </c>
      <c r="F92" s="16" t="s">
        <v>422</v>
      </c>
      <c r="G92" s="16" t="s">
        <v>48</v>
      </c>
      <c r="H92" s="16" t="s">
        <v>290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291</v>
      </c>
      <c r="P92" s="16" t="s">
        <v>292</v>
      </c>
      <c r="Q92" s="18">
        <f>SUM(S92:AP92)</f>
        <v>76.59</v>
      </c>
      <c r="R92" s="18">
        <v>0</v>
      </c>
      <c r="S92" s="18">
        <v>76.59</v>
      </c>
      <c r="T92" s="18">
        <v>0</v>
      </c>
      <c r="U92" s="16" t="s">
        <v>50</v>
      </c>
      <c r="V92" s="18">
        <v>0</v>
      </c>
      <c r="W92" s="18">
        <v>0</v>
      </c>
      <c r="X92" s="16" t="s">
        <v>50</v>
      </c>
      <c r="Y92" s="18">
        <v>0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x14ac:dyDescent="0.25">
      <c r="A93" s="16" t="s">
        <v>260</v>
      </c>
      <c r="B93" s="17" t="s">
        <v>286</v>
      </c>
      <c r="C93" s="16" t="s">
        <v>46</v>
      </c>
      <c r="D93" s="16" t="s">
        <v>52</v>
      </c>
      <c r="E93" s="16" t="s">
        <v>53</v>
      </c>
      <c r="F93" s="16" t="s">
        <v>422</v>
      </c>
      <c r="G93" s="16" t="s">
        <v>48</v>
      </c>
      <c r="H93" s="16" t="s">
        <v>294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55</v>
      </c>
      <c r="P93" s="16" t="s">
        <v>47</v>
      </c>
      <c r="Q93" s="18">
        <f>SUM(S93:AP93)</f>
        <v>95.056250000000006</v>
      </c>
      <c r="R93" s="18">
        <v>0</v>
      </c>
      <c r="S93" s="18">
        <v>60.035850000000011</v>
      </c>
      <c r="T93" s="18">
        <v>0</v>
      </c>
      <c r="U93" s="16" t="s">
        <v>50</v>
      </c>
      <c r="V93" s="18">
        <v>0</v>
      </c>
      <c r="W93" s="18">
        <v>30.189999999999998</v>
      </c>
      <c r="X93" s="16" t="s">
        <v>49</v>
      </c>
      <c r="Y93" s="18">
        <v>4.8304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x14ac:dyDescent="0.25">
      <c r="A94" s="16" t="s">
        <v>262</v>
      </c>
      <c r="B94" s="17" t="s">
        <v>286</v>
      </c>
      <c r="C94" s="16" t="s">
        <v>46</v>
      </c>
      <c r="D94" s="16" t="s">
        <v>52</v>
      </c>
      <c r="E94" s="16" t="s">
        <v>53</v>
      </c>
      <c r="F94" s="16" t="s">
        <v>422</v>
      </c>
      <c r="G94" s="16" t="s">
        <v>48</v>
      </c>
      <c r="H94" s="16" t="s">
        <v>296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127</v>
      </c>
      <c r="P94" s="16" t="s">
        <v>128</v>
      </c>
      <c r="Q94" s="18">
        <f>SUM(S94:AP94)</f>
        <v>111.8622</v>
      </c>
      <c r="R94" s="18">
        <v>0</v>
      </c>
      <c r="S94" s="18">
        <v>107.5702</v>
      </c>
      <c r="T94" s="18">
        <v>3.7</v>
      </c>
      <c r="U94" s="16" t="s">
        <v>49</v>
      </c>
      <c r="V94" s="18">
        <v>0.59199999999999997</v>
      </c>
      <c r="W94" s="18">
        <v>0</v>
      </c>
      <c r="X94" s="16" t="s">
        <v>50</v>
      </c>
      <c r="Y94" s="18">
        <v>0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x14ac:dyDescent="0.25">
      <c r="A95" s="16" t="s">
        <v>517</v>
      </c>
      <c r="B95" s="17" t="s">
        <v>286</v>
      </c>
      <c r="C95" s="16" t="s">
        <v>46</v>
      </c>
      <c r="D95" s="16" t="s">
        <v>52</v>
      </c>
      <c r="E95" s="16" t="s">
        <v>53</v>
      </c>
      <c r="F95" s="16" t="s">
        <v>422</v>
      </c>
      <c r="G95" s="16" t="s">
        <v>48</v>
      </c>
      <c r="H95" s="16" t="s">
        <v>298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55</v>
      </c>
      <c r="P95" s="16" t="s">
        <v>47</v>
      </c>
      <c r="Q95" s="18">
        <f>SUM(S95:AP95)</f>
        <v>2876.4861999999998</v>
      </c>
      <c r="R95" s="18">
        <v>0</v>
      </c>
      <c r="S95" s="18">
        <v>2162.1348499999995</v>
      </c>
      <c r="T95" s="18">
        <v>0</v>
      </c>
      <c r="U95" s="16" t="s">
        <v>50</v>
      </c>
      <c r="V95" s="18">
        <v>0</v>
      </c>
      <c r="W95" s="18">
        <v>615.82005000000004</v>
      </c>
      <c r="X95" s="16" t="s">
        <v>49</v>
      </c>
      <c r="Y95" s="18">
        <v>98.531300000000016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x14ac:dyDescent="0.25">
      <c r="A96" s="16" t="s">
        <v>518</v>
      </c>
      <c r="B96" s="17" t="s">
        <v>286</v>
      </c>
      <c r="C96" s="16" t="s">
        <v>46</v>
      </c>
      <c r="D96" s="16" t="s">
        <v>63</v>
      </c>
      <c r="E96" s="16" t="s">
        <v>64</v>
      </c>
      <c r="F96" s="16" t="s">
        <v>436</v>
      </c>
      <c r="G96" s="16" t="s">
        <v>48</v>
      </c>
      <c r="H96" s="16" t="s">
        <v>300</v>
      </c>
      <c r="I96" s="18" t="s">
        <v>47</v>
      </c>
      <c r="J96" s="18" t="s">
        <v>47</v>
      </c>
      <c r="K96" s="18" t="s">
        <v>47</v>
      </c>
      <c r="L96" s="18" t="s">
        <v>47</v>
      </c>
      <c r="M96" s="18">
        <v>0</v>
      </c>
      <c r="N96" s="16" t="s">
        <v>47</v>
      </c>
      <c r="O96" s="16" t="s">
        <v>55</v>
      </c>
      <c r="P96" s="16" t="s">
        <v>47</v>
      </c>
      <c r="Q96" s="18">
        <f>SUM(S96:AP96)</f>
        <v>1975.6895999999999</v>
      </c>
      <c r="R96" s="18">
        <v>0</v>
      </c>
      <c r="S96" s="18">
        <v>1423.17</v>
      </c>
      <c r="T96" s="18">
        <v>0</v>
      </c>
      <c r="U96" s="16" t="s">
        <v>50</v>
      </c>
      <c r="V96" s="18">
        <v>0</v>
      </c>
      <c r="W96" s="18">
        <v>476.31</v>
      </c>
      <c r="X96" s="16" t="s">
        <v>49</v>
      </c>
      <c r="Y96" s="18">
        <f>+W96*0.16</f>
        <v>76.209600000000009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x14ac:dyDescent="0.25">
      <c r="A97" s="16" t="s">
        <v>519</v>
      </c>
      <c r="B97" s="17" t="s">
        <v>286</v>
      </c>
      <c r="C97" s="16" t="s">
        <v>46</v>
      </c>
      <c r="D97" s="16" t="s">
        <v>67</v>
      </c>
      <c r="E97" s="16" t="s">
        <v>68</v>
      </c>
      <c r="F97" s="16" t="s">
        <v>455</v>
      </c>
      <c r="G97" s="16" t="s">
        <v>48</v>
      </c>
      <c r="H97" s="16" t="s">
        <v>302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55</v>
      </c>
      <c r="P97" s="16" t="s">
        <v>47</v>
      </c>
      <c r="Q97" s="18">
        <f>SUM(S97:AP97)</f>
        <v>406.03185000000008</v>
      </c>
      <c r="R97" s="18">
        <v>0</v>
      </c>
      <c r="S97" s="18">
        <v>289.82535000000007</v>
      </c>
      <c r="T97" s="18">
        <v>0</v>
      </c>
      <c r="U97" s="16" t="s">
        <v>50</v>
      </c>
      <c r="V97" s="18">
        <v>0</v>
      </c>
      <c r="W97" s="18">
        <v>100.178</v>
      </c>
      <c r="X97" s="16" t="s">
        <v>49</v>
      </c>
      <c r="Y97" s="18">
        <v>16.028499999999998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x14ac:dyDescent="0.25">
      <c r="A98" s="16" t="s">
        <v>520</v>
      </c>
      <c r="B98" s="17" t="s">
        <v>286</v>
      </c>
      <c r="C98" s="16" t="s">
        <v>46</v>
      </c>
      <c r="D98" s="16" t="s">
        <v>67</v>
      </c>
      <c r="E98" s="16" t="s">
        <v>68</v>
      </c>
      <c r="F98" s="16" t="s">
        <v>455</v>
      </c>
      <c r="G98" s="16" t="s">
        <v>48</v>
      </c>
      <c r="H98" s="16" t="s">
        <v>304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95</v>
      </c>
      <c r="P98" s="16" t="s">
        <v>96</v>
      </c>
      <c r="Q98" s="18">
        <f>SUM(S98:AP98)</f>
        <v>17.116399999999999</v>
      </c>
      <c r="R98" s="18">
        <v>0</v>
      </c>
      <c r="S98" s="18">
        <v>8.8919999999999995</v>
      </c>
      <c r="T98" s="18">
        <v>7.09</v>
      </c>
      <c r="U98" s="16" t="s">
        <v>49</v>
      </c>
      <c r="V98" s="18">
        <v>1.1344000000000001</v>
      </c>
      <c r="W98" s="18">
        <v>0</v>
      </c>
      <c r="X98" s="16" t="s">
        <v>50</v>
      </c>
      <c r="Y98" s="18">
        <v>0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x14ac:dyDescent="0.25">
      <c r="A99" s="16" t="s">
        <v>265</v>
      </c>
      <c r="B99" s="17" t="s">
        <v>286</v>
      </c>
      <c r="C99" s="16" t="s">
        <v>46</v>
      </c>
      <c r="D99" s="16" t="s">
        <v>67</v>
      </c>
      <c r="E99" s="16" t="s">
        <v>68</v>
      </c>
      <c r="F99" s="16" t="s">
        <v>455</v>
      </c>
      <c r="G99" s="16" t="s">
        <v>48</v>
      </c>
      <c r="H99" s="16" t="s">
        <v>306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55</v>
      </c>
      <c r="P99" s="16" t="s">
        <v>47</v>
      </c>
      <c r="Q99" s="18">
        <f>SUM(S99:AP99)</f>
        <v>1499.0376000000006</v>
      </c>
      <c r="R99" s="18">
        <v>0</v>
      </c>
      <c r="S99" s="18">
        <v>1100.2757000000006</v>
      </c>
      <c r="T99" s="18">
        <v>0</v>
      </c>
      <c r="U99" s="16" t="s">
        <v>50</v>
      </c>
      <c r="V99" s="18">
        <v>0</v>
      </c>
      <c r="W99" s="18">
        <v>343.76030000000003</v>
      </c>
      <c r="X99" s="16" t="s">
        <v>49</v>
      </c>
      <c r="Y99" s="18">
        <v>55.001600000000003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x14ac:dyDescent="0.25">
      <c r="A100" s="16" t="s">
        <v>267</v>
      </c>
      <c r="B100" s="17" t="s">
        <v>286</v>
      </c>
      <c r="C100" s="16" t="s">
        <v>46</v>
      </c>
      <c r="D100" s="16" t="s">
        <v>77</v>
      </c>
      <c r="E100" s="16" t="s">
        <v>78</v>
      </c>
      <c r="F100" s="16" t="s">
        <v>469</v>
      </c>
      <c r="G100" s="16" t="s">
        <v>48</v>
      </c>
      <c r="H100" s="16" t="s">
        <v>308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55</v>
      </c>
      <c r="P100" s="16" t="s">
        <v>47</v>
      </c>
      <c r="Q100" s="18">
        <f>SUM(S100:AP100)</f>
        <v>1513.7296940000003</v>
      </c>
      <c r="R100" s="18">
        <v>0</v>
      </c>
      <c r="S100" s="18">
        <v>1091.5605500000001</v>
      </c>
      <c r="T100" s="18">
        <v>0</v>
      </c>
      <c r="U100" s="16" t="s">
        <v>50</v>
      </c>
      <c r="V100" s="18">
        <v>0</v>
      </c>
      <c r="W100" s="18">
        <v>363.93889999999999</v>
      </c>
      <c r="X100" s="16" t="s">
        <v>50</v>
      </c>
      <c r="Y100" s="18">
        <v>58.230243999999992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customFormat="1" x14ac:dyDescent="0.25">
      <c r="A101" s="16" t="s">
        <v>269</v>
      </c>
      <c r="B101" s="2" t="s">
        <v>286</v>
      </c>
      <c r="C101" s="1" t="s">
        <v>46</v>
      </c>
      <c r="D101" s="1" t="s">
        <v>100</v>
      </c>
      <c r="E101" s="1" t="s">
        <v>101</v>
      </c>
      <c r="F101" s="1" t="s">
        <v>490</v>
      </c>
      <c r="G101" s="1" t="s">
        <v>48</v>
      </c>
      <c r="H101" s="1" t="s">
        <v>310</v>
      </c>
      <c r="I101" s="3" t="s">
        <v>47</v>
      </c>
      <c r="J101" s="3" t="s">
        <v>47</v>
      </c>
      <c r="K101" s="3" t="s">
        <v>47</v>
      </c>
      <c r="L101" s="3" t="s">
        <v>47</v>
      </c>
      <c r="M101" s="3">
        <v>0</v>
      </c>
      <c r="N101" s="1" t="s">
        <v>47</v>
      </c>
      <c r="O101" s="1" t="s">
        <v>55</v>
      </c>
      <c r="P101" s="1" t="s">
        <v>47</v>
      </c>
      <c r="Q101" s="3">
        <f>SUM(S101:AP101)</f>
        <v>395.34269999999998</v>
      </c>
      <c r="R101" s="3">
        <v>0</v>
      </c>
      <c r="S101" s="3">
        <v>304.44509999999997</v>
      </c>
      <c r="T101" s="3">
        <v>0</v>
      </c>
      <c r="U101" s="1" t="s">
        <v>50</v>
      </c>
      <c r="V101" s="3">
        <v>0</v>
      </c>
      <c r="W101" s="3">
        <v>78.36</v>
      </c>
      <c r="X101" s="1" t="s">
        <v>49</v>
      </c>
      <c r="Y101" s="3">
        <v>12.537599999999999</v>
      </c>
      <c r="Z101" s="3">
        <v>0</v>
      </c>
      <c r="AA101" s="1" t="s">
        <v>50</v>
      </c>
      <c r="AB101" s="3">
        <v>0</v>
      </c>
      <c r="AC101" s="3">
        <v>0</v>
      </c>
      <c r="AD101" s="1" t="s">
        <v>50</v>
      </c>
      <c r="AE101" s="3">
        <v>0</v>
      </c>
      <c r="AF101" s="1">
        <v>0</v>
      </c>
      <c r="AG101" s="1" t="s">
        <v>50</v>
      </c>
      <c r="AH101" s="3">
        <v>0</v>
      </c>
      <c r="AI101" s="3">
        <v>0</v>
      </c>
      <c r="AJ101" s="1" t="s">
        <v>50</v>
      </c>
      <c r="AK101" s="3">
        <v>0</v>
      </c>
      <c r="AL101" s="3">
        <v>0</v>
      </c>
      <c r="AM101" s="2" t="s">
        <v>47</v>
      </c>
      <c r="AN101" s="1" t="s">
        <v>47</v>
      </c>
      <c r="AO101" s="2" t="s">
        <v>47</v>
      </c>
      <c r="AP101" s="1" t="s">
        <v>47</v>
      </c>
    </row>
    <row r="102" spans="1:42" x14ac:dyDescent="0.25">
      <c r="A102" s="16" t="s">
        <v>272</v>
      </c>
      <c r="B102" s="17" t="s">
        <v>311</v>
      </c>
      <c r="C102" s="16" t="s">
        <v>46</v>
      </c>
      <c r="D102" s="16" t="s">
        <v>52</v>
      </c>
      <c r="E102" s="16" t="s">
        <v>53</v>
      </c>
      <c r="F102" s="16" t="s">
        <v>423</v>
      </c>
      <c r="G102" s="16" t="s">
        <v>48</v>
      </c>
      <c r="H102" s="16" t="s">
        <v>313</v>
      </c>
      <c r="I102" s="18" t="s">
        <v>47</v>
      </c>
      <c r="J102" s="18" t="s">
        <v>47</v>
      </c>
      <c r="K102" s="18" t="s">
        <v>47</v>
      </c>
      <c r="L102" s="18" t="s">
        <v>47</v>
      </c>
      <c r="M102" s="18">
        <v>0</v>
      </c>
      <c r="N102" s="16" t="s">
        <v>47</v>
      </c>
      <c r="O102" s="16" t="s">
        <v>55</v>
      </c>
      <c r="P102" s="16" t="s">
        <v>47</v>
      </c>
      <c r="Q102" s="18">
        <f>SUM(S102:AP102)</f>
        <v>2560.5925999999995</v>
      </c>
      <c r="R102" s="18">
        <v>0</v>
      </c>
      <c r="S102" s="18">
        <v>1856.9875999999995</v>
      </c>
      <c r="T102" s="18">
        <v>0</v>
      </c>
      <c r="U102" s="16" t="s">
        <v>50</v>
      </c>
      <c r="V102" s="18">
        <v>0</v>
      </c>
      <c r="W102" s="18">
        <v>606.55600000000004</v>
      </c>
      <c r="X102" s="16" t="s">
        <v>49</v>
      </c>
      <c r="Y102" s="18">
        <v>97.048999999999992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x14ac:dyDescent="0.25">
      <c r="A103" s="16" t="s">
        <v>274</v>
      </c>
      <c r="B103" s="17" t="s">
        <v>311</v>
      </c>
      <c r="C103" s="16" t="s">
        <v>46</v>
      </c>
      <c r="D103" s="16" t="s">
        <v>52</v>
      </c>
      <c r="E103" s="16" t="s">
        <v>53</v>
      </c>
      <c r="F103" s="16" t="s">
        <v>423</v>
      </c>
      <c r="G103" s="16" t="s">
        <v>48</v>
      </c>
      <c r="H103" s="16" t="s">
        <v>315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316</v>
      </c>
      <c r="P103" s="16" t="s">
        <v>317</v>
      </c>
      <c r="Q103" s="18">
        <f>SUM(S103:AP103)</f>
        <v>22.702500000000001</v>
      </c>
      <c r="R103" s="18">
        <v>0</v>
      </c>
      <c r="S103" s="18">
        <v>22.702500000000001</v>
      </c>
      <c r="T103" s="18">
        <v>0</v>
      </c>
      <c r="U103" s="16" t="s">
        <v>50</v>
      </c>
      <c r="V103" s="18">
        <v>0</v>
      </c>
      <c r="W103" s="18">
        <v>0</v>
      </c>
      <c r="X103" s="16" t="s">
        <v>50</v>
      </c>
      <c r="Y103" s="18">
        <v>0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x14ac:dyDescent="0.25">
      <c r="A104" s="16" t="s">
        <v>276</v>
      </c>
      <c r="B104" s="17" t="s">
        <v>311</v>
      </c>
      <c r="C104" s="16" t="s">
        <v>46</v>
      </c>
      <c r="D104" s="16" t="s">
        <v>52</v>
      </c>
      <c r="E104" s="16" t="s">
        <v>53</v>
      </c>
      <c r="F104" s="16" t="s">
        <v>423</v>
      </c>
      <c r="G104" s="16" t="s">
        <v>48</v>
      </c>
      <c r="H104" s="16" t="s">
        <v>319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55</v>
      </c>
      <c r="P104" s="16" t="s">
        <v>47</v>
      </c>
      <c r="Q104" s="18">
        <f>SUM(S104:AP104)</f>
        <v>560.75204999999994</v>
      </c>
      <c r="R104" s="18">
        <v>0</v>
      </c>
      <c r="S104" s="18">
        <v>419.82859999999999</v>
      </c>
      <c r="T104" s="18">
        <v>0</v>
      </c>
      <c r="U104" s="16" t="s">
        <v>50</v>
      </c>
      <c r="V104" s="18">
        <v>0</v>
      </c>
      <c r="W104" s="18">
        <v>121.48574999999998</v>
      </c>
      <c r="X104" s="16" t="s">
        <v>49</v>
      </c>
      <c r="Y104" s="18">
        <v>19.4377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x14ac:dyDescent="0.25">
      <c r="A105" s="16" t="s">
        <v>280</v>
      </c>
      <c r="B105" s="17" t="s">
        <v>311</v>
      </c>
      <c r="C105" s="16" t="s">
        <v>46</v>
      </c>
      <c r="D105" s="16" t="s">
        <v>63</v>
      </c>
      <c r="E105" s="16" t="s">
        <v>64</v>
      </c>
      <c r="F105" s="16" t="s">
        <v>437</v>
      </c>
      <c r="G105" s="16" t="s">
        <v>48</v>
      </c>
      <c r="H105" s="16" t="s">
        <v>438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55</v>
      </c>
      <c r="P105" s="16" t="s">
        <v>47</v>
      </c>
      <c r="Q105" s="18">
        <f>SUM(S105:AP105)</f>
        <v>1759.5255360000001</v>
      </c>
      <c r="R105" s="18">
        <v>0</v>
      </c>
      <c r="S105" s="18">
        <f>1276.7088+61.83</f>
        <v>1338.5388</v>
      </c>
      <c r="T105" s="18">
        <v>0</v>
      </c>
      <c r="U105" s="16" t="s">
        <v>50</v>
      </c>
      <c r="V105" s="18">
        <v>0</v>
      </c>
      <c r="W105" s="18">
        <f>341.5596+21.36</f>
        <v>362.9196</v>
      </c>
      <c r="X105" s="16" t="s">
        <v>50</v>
      </c>
      <c r="Y105" s="18">
        <f>+W105*0.16</f>
        <v>58.067136000000005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x14ac:dyDescent="0.25">
      <c r="A106" s="16" t="s">
        <v>282</v>
      </c>
      <c r="B106" s="17" t="s">
        <v>311</v>
      </c>
      <c r="C106" s="16" t="s">
        <v>46</v>
      </c>
      <c r="D106" s="16" t="s">
        <v>63</v>
      </c>
      <c r="E106" s="16" t="s">
        <v>64</v>
      </c>
      <c r="F106" s="16" t="s">
        <v>437</v>
      </c>
      <c r="G106" s="16" t="s">
        <v>48</v>
      </c>
      <c r="H106" s="16" t="s">
        <v>322</v>
      </c>
      <c r="I106" s="18" t="s">
        <v>47</v>
      </c>
      <c r="J106" s="18" t="s">
        <v>47</v>
      </c>
      <c r="K106" s="18" t="s">
        <v>47</v>
      </c>
      <c r="L106" s="18" t="s">
        <v>47</v>
      </c>
      <c r="M106" s="18">
        <v>0</v>
      </c>
      <c r="N106" s="16" t="s">
        <v>47</v>
      </c>
      <c r="O106" s="16" t="s">
        <v>323</v>
      </c>
      <c r="P106" s="16" t="s">
        <v>324</v>
      </c>
      <c r="Q106" s="18">
        <f>SUM(S106:AP106)</f>
        <v>257.27999999999997</v>
      </c>
      <c r="R106" s="18">
        <v>0</v>
      </c>
      <c r="S106" s="18">
        <v>257.27999999999997</v>
      </c>
      <c r="T106" s="18">
        <v>0</v>
      </c>
      <c r="U106" s="16" t="s">
        <v>50</v>
      </c>
      <c r="V106" s="18">
        <v>0</v>
      </c>
      <c r="W106" s="18">
        <v>0</v>
      </c>
      <c r="X106" s="16" t="s">
        <v>50</v>
      </c>
      <c r="Y106" s="18">
        <v>0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x14ac:dyDescent="0.25">
      <c r="A107" s="16" t="s">
        <v>284</v>
      </c>
      <c r="B107" s="17" t="s">
        <v>311</v>
      </c>
      <c r="C107" s="16" t="s">
        <v>46</v>
      </c>
      <c r="D107" s="16" t="s">
        <v>63</v>
      </c>
      <c r="E107" s="16" t="s">
        <v>64</v>
      </c>
      <c r="F107" s="16" t="s">
        <v>437</v>
      </c>
      <c r="G107" s="16" t="s">
        <v>48</v>
      </c>
      <c r="H107" s="16" t="s">
        <v>326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55</v>
      </c>
      <c r="P107" s="16" t="s">
        <v>47</v>
      </c>
      <c r="Q107" s="18">
        <f>SUM(S107:AP107)</f>
        <v>1020.4196499999997</v>
      </c>
      <c r="R107" s="18">
        <v>0</v>
      </c>
      <c r="S107" s="18">
        <v>702.09884999999963</v>
      </c>
      <c r="T107" s="18">
        <v>0</v>
      </c>
      <c r="U107" s="16" t="s">
        <v>50</v>
      </c>
      <c r="V107" s="18">
        <v>0</v>
      </c>
      <c r="W107" s="18">
        <v>274.41450000000003</v>
      </c>
      <c r="X107" s="16" t="s">
        <v>50</v>
      </c>
      <c r="Y107" s="18">
        <v>43.906300000000009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x14ac:dyDescent="0.25">
      <c r="A108" s="16" t="s">
        <v>521</v>
      </c>
      <c r="B108" s="17" t="s">
        <v>311</v>
      </c>
      <c r="C108" s="16" t="s">
        <v>46</v>
      </c>
      <c r="D108" s="16" t="s">
        <v>67</v>
      </c>
      <c r="E108" s="16" t="s">
        <v>68</v>
      </c>
      <c r="F108" s="16" t="s">
        <v>444</v>
      </c>
      <c r="G108" s="16" t="s">
        <v>48</v>
      </c>
      <c r="H108" s="16" t="s">
        <v>328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55</v>
      </c>
      <c r="P108" s="16" t="s">
        <v>47</v>
      </c>
      <c r="Q108" s="18">
        <f>SUM(S108:AP108)</f>
        <v>1421.6588999999999</v>
      </c>
      <c r="R108" s="18">
        <v>0</v>
      </c>
      <c r="S108" s="18">
        <v>1107.5459999999998</v>
      </c>
      <c r="T108" s="18">
        <v>0</v>
      </c>
      <c r="U108" s="16" t="s">
        <v>50</v>
      </c>
      <c r="V108" s="18">
        <v>0</v>
      </c>
      <c r="W108" s="18">
        <v>270.78700000000003</v>
      </c>
      <c r="X108" s="16" t="s">
        <v>50</v>
      </c>
      <c r="Y108" s="18">
        <v>43.325899999999997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x14ac:dyDescent="0.25">
      <c r="A109" s="16" t="s">
        <v>522</v>
      </c>
      <c r="B109" s="17" t="s">
        <v>311</v>
      </c>
      <c r="C109" s="16" t="s">
        <v>46</v>
      </c>
      <c r="D109" s="16" t="s">
        <v>77</v>
      </c>
      <c r="E109" s="16" t="s">
        <v>78</v>
      </c>
      <c r="F109" s="16" t="s">
        <v>470</v>
      </c>
      <c r="G109" s="16" t="s">
        <v>48</v>
      </c>
      <c r="H109" s="16" t="s">
        <v>330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55</v>
      </c>
      <c r="P109" s="16" t="s">
        <v>47</v>
      </c>
      <c r="Q109" s="18">
        <f>SUM(S109:AP109)</f>
        <v>1844.1347999999996</v>
      </c>
      <c r="R109" s="18">
        <v>0</v>
      </c>
      <c r="S109" s="18">
        <v>1503.8357999999998</v>
      </c>
      <c r="T109" s="18">
        <v>0</v>
      </c>
      <c r="U109" s="16" t="s">
        <v>50</v>
      </c>
      <c r="V109" s="18">
        <v>0</v>
      </c>
      <c r="W109" s="18">
        <v>293.36119999999994</v>
      </c>
      <c r="X109" s="16" t="s">
        <v>50</v>
      </c>
      <c r="Y109" s="18">
        <v>46.937800000000003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x14ac:dyDescent="0.25">
      <c r="A110" s="16" t="s">
        <v>287</v>
      </c>
      <c r="B110" s="17" t="s">
        <v>311</v>
      </c>
      <c r="C110" s="16" t="s">
        <v>46</v>
      </c>
      <c r="D110" s="16" t="s">
        <v>77</v>
      </c>
      <c r="E110" s="16" t="s">
        <v>78</v>
      </c>
      <c r="F110" s="16" t="s">
        <v>470</v>
      </c>
      <c r="G110" s="16" t="s">
        <v>48</v>
      </c>
      <c r="H110" s="16" t="s">
        <v>332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58</v>
      </c>
      <c r="P110" s="16" t="s">
        <v>59</v>
      </c>
      <c r="Q110" s="18">
        <f>SUM(S110:AP110)</f>
        <v>36.120399999999997</v>
      </c>
      <c r="R110" s="18">
        <v>0</v>
      </c>
      <c r="S110" s="18">
        <v>23.851999999999997</v>
      </c>
      <c r="T110" s="18">
        <v>10.5762</v>
      </c>
      <c r="U110" s="16" t="s">
        <v>49</v>
      </c>
      <c r="V110" s="18">
        <v>1.6921999999999999</v>
      </c>
      <c r="W110" s="18">
        <v>0</v>
      </c>
      <c r="X110" s="16" t="s">
        <v>50</v>
      </c>
      <c r="Y110" s="18">
        <v>0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x14ac:dyDescent="0.25">
      <c r="A111" s="16" t="s">
        <v>289</v>
      </c>
      <c r="B111" s="17" t="s">
        <v>311</v>
      </c>
      <c r="C111" s="16" t="s">
        <v>46</v>
      </c>
      <c r="D111" s="16" t="s">
        <v>77</v>
      </c>
      <c r="E111" s="16" t="s">
        <v>78</v>
      </c>
      <c r="F111" s="16" t="s">
        <v>470</v>
      </c>
      <c r="G111" s="16" t="s">
        <v>48</v>
      </c>
      <c r="H111" s="16" t="s">
        <v>334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55</v>
      </c>
      <c r="P111" s="16" t="s">
        <v>47</v>
      </c>
      <c r="Q111" s="18">
        <f>SUM(S111:AP111)</f>
        <v>622.28410000000008</v>
      </c>
      <c r="R111" s="18">
        <v>0</v>
      </c>
      <c r="S111" s="18">
        <v>567.22300000000007</v>
      </c>
      <c r="T111" s="18">
        <v>0</v>
      </c>
      <c r="U111" s="16" t="s">
        <v>50</v>
      </c>
      <c r="V111" s="18">
        <v>0</v>
      </c>
      <c r="W111" s="18">
        <v>47.466499999999996</v>
      </c>
      <c r="X111" s="16" t="s">
        <v>50</v>
      </c>
      <c r="Y111" s="18">
        <v>7.5946000000000007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customFormat="1" x14ac:dyDescent="0.25">
      <c r="A112" s="16" t="s">
        <v>293</v>
      </c>
      <c r="B112" s="2" t="s">
        <v>311</v>
      </c>
      <c r="C112" s="1" t="s">
        <v>46</v>
      </c>
      <c r="D112" s="1" t="s">
        <v>100</v>
      </c>
      <c r="E112" s="1" t="s">
        <v>101</v>
      </c>
      <c r="F112" s="1" t="s">
        <v>491</v>
      </c>
      <c r="G112" s="1" t="s">
        <v>48</v>
      </c>
      <c r="H112" s="1" t="s">
        <v>336</v>
      </c>
      <c r="I112" s="3" t="s">
        <v>47</v>
      </c>
      <c r="J112" s="3" t="s">
        <v>47</v>
      </c>
      <c r="K112" s="3" t="s">
        <v>47</v>
      </c>
      <c r="L112" s="3" t="s">
        <v>47</v>
      </c>
      <c r="M112" s="3">
        <v>0</v>
      </c>
      <c r="N112" s="1" t="s">
        <v>47</v>
      </c>
      <c r="O112" s="1" t="s">
        <v>55</v>
      </c>
      <c r="P112" s="1" t="s">
        <v>47</v>
      </c>
      <c r="Q112" s="3">
        <f>SUM(S112:AP112)</f>
        <v>973.24810000000002</v>
      </c>
      <c r="R112" s="3">
        <v>0</v>
      </c>
      <c r="S112" s="3">
        <v>784.50459999999998</v>
      </c>
      <c r="T112" s="3">
        <v>0</v>
      </c>
      <c r="U112" s="1" t="s">
        <v>50</v>
      </c>
      <c r="V112" s="3">
        <v>0</v>
      </c>
      <c r="W112" s="3">
        <v>162.7099</v>
      </c>
      <c r="X112" s="1" t="s">
        <v>50</v>
      </c>
      <c r="Y112" s="3">
        <v>26.0336</v>
      </c>
      <c r="Z112" s="3">
        <v>0</v>
      </c>
      <c r="AA112" s="1" t="s">
        <v>50</v>
      </c>
      <c r="AB112" s="3">
        <v>0</v>
      </c>
      <c r="AC112" s="3">
        <v>0</v>
      </c>
      <c r="AD112" s="1" t="s">
        <v>50</v>
      </c>
      <c r="AE112" s="3">
        <v>0</v>
      </c>
      <c r="AF112" s="1">
        <v>0</v>
      </c>
      <c r="AG112" s="1" t="s">
        <v>50</v>
      </c>
      <c r="AH112" s="3">
        <v>0</v>
      </c>
      <c r="AI112" s="3">
        <v>0</v>
      </c>
      <c r="AJ112" s="1" t="s">
        <v>50</v>
      </c>
      <c r="AK112" s="3">
        <v>0</v>
      </c>
      <c r="AL112" s="3">
        <v>0</v>
      </c>
      <c r="AM112" s="2" t="s">
        <v>47</v>
      </c>
      <c r="AN112" s="1" t="s">
        <v>47</v>
      </c>
      <c r="AO112" s="2" t="s">
        <v>47</v>
      </c>
      <c r="AP112" s="1" t="s">
        <v>47</v>
      </c>
    </row>
    <row r="113" spans="1:42" x14ac:dyDescent="0.25">
      <c r="A113" s="16" t="s">
        <v>295</v>
      </c>
      <c r="B113" s="17" t="s">
        <v>338</v>
      </c>
      <c r="C113" s="16" t="s">
        <v>46</v>
      </c>
      <c r="D113" s="16" t="s">
        <v>52</v>
      </c>
      <c r="E113" s="16" t="s">
        <v>53</v>
      </c>
      <c r="F113" s="16" t="s">
        <v>424</v>
      </c>
      <c r="G113" s="16" t="s">
        <v>48</v>
      </c>
      <c r="H113" s="16" t="s">
        <v>339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55</v>
      </c>
      <c r="P113" s="16" t="s">
        <v>47</v>
      </c>
      <c r="Q113" s="18">
        <f>SUM(S113:AP113)</f>
        <v>2433.0789999999997</v>
      </c>
      <c r="R113" s="18">
        <v>0</v>
      </c>
      <c r="S113" s="18">
        <v>1554.6890999999996</v>
      </c>
      <c r="T113" s="18">
        <v>0</v>
      </c>
      <c r="U113" s="16" t="s">
        <v>50</v>
      </c>
      <c r="V113" s="18">
        <v>0</v>
      </c>
      <c r="W113" s="18">
        <v>757.23260000000028</v>
      </c>
      <c r="X113" s="16" t="s">
        <v>49</v>
      </c>
      <c r="Y113" s="18">
        <v>121.15730000000001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x14ac:dyDescent="0.25">
      <c r="A114" s="16" t="s">
        <v>297</v>
      </c>
      <c r="B114" s="17" t="s">
        <v>338</v>
      </c>
      <c r="C114" s="16" t="s">
        <v>46</v>
      </c>
      <c r="D114" s="16" t="s">
        <v>63</v>
      </c>
      <c r="E114" s="16" t="s">
        <v>64</v>
      </c>
      <c r="F114" s="16" t="s">
        <v>439</v>
      </c>
      <c r="G114" s="16" t="s">
        <v>48</v>
      </c>
      <c r="H114" s="16" t="s">
        <v>341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55</v>
      </c>
      <c r="P114" s="16" t="s">
        <v>47</v>
      </c>
      <c r="Q114" s="18">
        <f>SUM(S114:AP114)</f>
        <v>3184.4531500000012</v>
      </c>
      <c r="R114" s="18">
        <v>0</v>
      </c>
      <c r="S114" s="18">
        <v>2439.9893500000017</v>
      </c>
      <c r="T114" s="18">
        <v>0</v>
      </c>
      <c r="U114" s="16" t="s">
        <v>50</v>
      </c>
      <c r="V114" s="18">
        <v>0</v>
      </c>
      <c r="W114" s="18">
        <v>641.77909999999986</v>
      </c>
      <c r="X114" s="16" t="s">
        <v>49</v>
      </c>
      <c r="Y114" s="18">
        <v>102.68469999999999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x14ac:dyDescent="0.25">
      <c r="A115" s="16" t="s">
        <v>299</v>
      </c>
      <c r="B115" s="17" t="s">
        <v>338</v>
      </c>
      <c r="C115" s="16" t="s">
        <v>46</v>
      </c>
      <c r="D115" s="16" t="s">
        <v>63</v>
      </c>
      <c r="E115" s="16" t="s">
        <v>64</v>
      </c>
      <c r="F115" s="16" t="s">
        <v>439</v>
      </c>
      <c r="G115" s="16" t="s">
        <v>48</v>
      </c>
      <c r="H115" s="16" t="s">
        <v>343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344</v>
      </c>
      <c r="P115" s="16" t="s">
        <v>345</v>
      </c>
      <c r="Q115" s="18">
        <f>SUM(S115:AP115)</f>
        <v>6.56</v>
      </c>
      <c r="R115" s="18">
        <v>0</v>
      </c>
      <c r="S115" s="18">
        <v>6.56</v>
      </c>
      <c r="T115" s="18">
        <v>0</v>
      </c>
      <c r="U115" s="16" t="s">
        <v>50</v>
      </c>
      <c r="V115" s="18">
        <v>0</v>
      </c>
      <c r="W115" s="18">
        <v>0</v>
      </c>
      <c r="X115" s="16" t="s">
        <v>50</v>
      </c>
      <c r="Y115" s="18">
        <v>0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x14ac:dyDescent="0.25">
      <c r="A116" s="16" t="s">
        <v>301</v>
      </c>
      <c r="B116" s="17" t="s">
        <v>338</v>
      </c>
      <c r="C116" s="16" t="s">
        <v>46</v>
      </c>
      <c r="D116" s="16" t="s">
        <v>63</v>
      </c>
      <c r="E116" s="16" t="s">
        <v>64</v>
      </c>
      <c r="F116" s="16" t="s">
        <v>439</v>
      </c>
      <c r="G116" s="16" t="s">
        <v>48</v>
      </c>
      <c r="H116" s="16" t="s">
        <v>347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55</v>
      </c>
      <c r="P116" s="16" t="s">
        <v>47</v>
      </c>
      <c r="Q116" s="18">
        <f>SUM(S116:AP116)</f>
        <v>86.706050000000005</v>
      </c>
      <c r="R116" s="18">
        <v>0</v>
      </c>
      <c r="S116" s="18">
        <v>83.713250000000002</v>
      </c>
      <c r="T116" s="18">
        <v>0</v>
      </c>
      <c r="U116" s="16" t="s">
        <v>50</v>
      </c>
      <c r="V116" s="18">
        <v>0</v>
      </c>
      <c r="W116" s="18">
        <v>2.58</v>
      </c>
      <c r="X116" s="16" t="s">
        <v>50</v>
      </c>
      <c r="Y116" s="18">
        <v>0.4128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x14ac:dyDescent="0.25">
      <c r="A117" s="16" t="s">
        <v>303</v>
      </c>
      <c r="B117" s="17" t="s">
        <v>338</v>
      </c>
      <c r="C117" s="16" t="s">
        <v>46</v>
      </c>
      <c r="D117" s="16" t="s">
        <v>67</v>
      </c>
      <c r="E117" s="16" t="s">
        <v>68</v>
      </c>
      <c r="F117" s="16" t="s">
        <v>456</v>
      </c>
      <c r="G117" s="16" t="s">
        <v>48</v>
      </c>
      <c r="H117" s="16" t="s">
        <v>349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55</v>
      </c>
      <c r="P117" s="16" t="s">
        <v>47</v>
      </c>
      <c r="Q117" s="18">
        <f>SUM(S117:AP117)</f>
        <v>2227.2801500000005</v>
      </c>
      <c r="R117" s="18">
        <v>0</v>
      </c>
      <c r="S117" s="18">
        <v>1787.7750000000005</v>
      </c>
      <c r="T117" s="18">
        <v>0</v>
      </c>
      <c r="U117" s="16" t="s">
        <v>50</v>
      </c>
      <c r="V117" s="18">
        <v>0</v>
      </c>
      <c r="W117" s="18">
        <v>378.88375000000002</v>
      </c>
      <c r="X117" s="16" t="s">
        <v>50</v>
      </c>
      <c r="Y117" s="18">
        <v>60.621400000000008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x14ac:dyDescent="0.25">
      <c r="A118" s="16" t="s">
        <v>305</v>
      </c>
      <c r="B118" s="17" t="s">
        <v>338</v>
      </c>
      <c r="C118" s="16" t="s">
        <v>46</v>
      </c>
      <c r="D118" s="16" t="s">
        <v>67</v>
      </c>
      <c r="E118" s="16" t="s">
        <v>68</v>
      </c>
      <c r="F118" s="16" t="s">
        <v>456</v>
      </c>
      <c r="G118" s="16" t="s">
        <v>84</v>
      </c>
      <c r="H118" s="16" t="s">
        <v>47</v>
      </c>
      <c r="I118" s="18" t="s">
        <v>351</v>
      </c>
      <c r="J118" s="18" t="s">
        <v>47</v>
      </c>
      <c r="K118" s="18" t="s">
        <v>352</v>
      </c>
      <c r="L118" s="18" t="s">
        <v>338</v>
      </c>
      <c r="M118" s="18">
        <v>3.62</v>
      </c>
      <c r="N118" s="16" t="s">
        <v>87</v>
      </c>
      <c r="O118" s="16" t="s">
        <v>353</v>
      </c>
      <c r="P118" s="16" t="s">
        <v>354</v>
      </c>
      <c r="Q118" s="18">
        <f>SUM(S118:AP118)</f>
        <v>-1.8096000000000001</v>
      </c>
      <c r="R118" s="18">
        <v>0</v>
      </c>
      <c r="S118" s="18">
        <v>0</v>
      </c>
      <c r="T118" s="18">
        <v>0</v>
      </c>
      <c r="U118" s="16" t="s">
        <v>50</v>
      </c>
      <c r="V118" s="18">
        <v>0</v>
      </c>
      <c r="W118" s="18">
        <v>-1.56</v>
      </c>
      <c r="X118" s="16" t="s">
        <v>49</v>
      </c>
      <c r="Y118" s="18">
        <v>-0.24959999999999999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x14ac:dyDescent="0.25">
      <c r="A119" s="16" t="s">
        <v>307</v>
      </c>
      <c r="B119" s="17" t="s">
        <v>338</v>
      </c>
      <c r="C119" s="16" t="s">
        <v>46</v>
      </c>
      <c r="D119" s="16" t="s">
        <v>77</v>
      </c>
      <c r="E119" s="16" t="s">
        <v>78</v>
      </c>
      <c r="F119" s="16" t="s">
        <v>471</v>
      </c>
      <c r="G119" s="16" t="s">
        <v>48</v>
      </c>
      <c r="H119" s="16" t="s">
        <v>356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55</v>
      </c>
      <c r="P119" s="16" t="s">
        <v>47</v>
      </c>
      <c r="Q119" s="18">
        <f>SUM(S119:AP119)</f>
        <v>1112.1629499999999</v>
      </c>
      <c r="R119" s="18">
        <v>0</v>
      </c>
      <c r="S119" s="18">
        <v>691.66109999999992</v>
      </c>
      <c r="T119" s="18">
        <v>0</v>
      </c>
      <c r="U119" s="16" t="s">
        <v>50</v>
      </c>
      <c r="V119" s="18">
        <v>0</v>
      </c>
      <c r="W119" s="18">
        <v>362.50165000000004</v>
      </c>
      <c r="X119" s="16" t="s">
        <v>49</v>
      </c>
      <c r="Y119" s="18">
        <v>58.0002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customFormat="1" x14ac:dyDescent="0.25">
      <c r="A120" s="16" t="s">
        <v>309</v>
      </c>
      <c r="B120" s="2" t="s">
        <v>338</v>
      </c>
      <c r="C120" s="1" t="s">
        <v>46</v>
      </c>
      <c r="D120" s="1" t="s">
        <v>100</v>
      </c>
      <c r="E120" s="1" t="s">
        <v>101</v>
      </c>
      <c r="F120" s="1" t="s">
        <v>492</v>
      </c>
      <c r="G120" s="1" t="s">
        <v>48</v>
      </c>
      <c r="H120" s="1" t="s">
        <v>358</v>
      </c>
      <c r="I120" s="3" t="s">
        <v>47</v>
      </c>
      <c r="J120" s="3" t="s">
        <v>47</v>
      </c>
      <c r="K120" s="3" t="s">
        <v>47</v>
      </c>
      <c r="L120" s="3" t="s">
        <v>47</v>
      </c>
      <c r="M120" s="3">
        <v>0</v>
      </c>
      <c r="N120" s="1" t="s">
        <v>47</v>
      </c>
      <c r="O120" s="1" t="s">
        <v>55</v>
      </c>
      <c r="P120" s="1" t="s">
        <v>47</v>
      </c>
      <c r="Q120" s="3">
        <f>SUM(S120:AP120)</f>
        <v>2150.5961000000002</v>
      </c>
      <c r="R120" s="3">
        <v>0</v>
      </c>
      <c r="S120" s="3">
        <v>1625.7507000000005</v>
      </c>
      <c r="T120" s="3">
        <v>0</v>
      </c>
      <c r="U120" s="1" t="s">
        <v>50</v>
      </c>
      <c r="V120" s="3">
        <v>0</v>
      </c>
      <c r="W120" s="3">
        <v>452.45289999999989</v>
      </c>
      <c r="X120" s="1" t="s">
        <v>49</v>
      </c>
      <c r="Y120" s="3">
        <v>72.392499999999998</v>
      </c>
      <c r="Z120" s="3">
        <v>0</v>
      </c>
      <c r="AA120" s="1" t="s">
        <v>50</v>
      </c>
      <c r="AB120" s="3">
        <v>0</v>
      </c>
      <c r="AC120" s="3">
        <v>0</v>
      </c>
      <c r="AD120" s="1" t="s">
        <v>50</v>
      </c>
      <c r="AE120" s="3">
        <v>0</v>
      </c>
      <c r="AF120" s="1">
        <v>0</v>
      </c>
      <c r="AG120" s="1" t="s">
        <v>50</v>
      </c>
      <c r="AH120" s="3">
        <v>0</v>
      </c>
      <c r="AI120" s="3">
        <v>0</v>
      </c>
      <c r="AJ120" s="1" t="s">
        <v>50</v>
      </c>
      <c r="AK120" s="3">
        <v>0</v>
      </c>
      <c r="AL120" s="3">
        <v>0</v>
      </c>
      <c r="AM120" s="2" t="s">
        <v>47</v>
      </c>
      <c r="AN120" s="1" t="s">
        <v>47</v>
      </c>
      <c r="AO120" s="2" t="s">
        <v>47</v>
      </c>
      <c r="AP120" s="1" t="s">
        <v>47</v>
      </c>
    </row>
    <row r="121" spans="1:42" x14ac:dyDescent="0.25">
      <c r="A121" s="16" t="s">
        <v>523</v>
      </c>
      <c r="B121" s="17" t="s">
        <v>359</v>
      </c>
      <c r="C121" s="16" t="s">
        <v>46</v>
      </c>
      <c r="D121" s="16" t="s">
        <v>52</v>
      </c>
      <c r="E121" s="16" t="s">
        <v>53</v>
      </c>
      <c r="F121" s="16" t="s">
        <v>425</v>
      </c>
      <c r="G121" s="16" t="s">
        <v>48</v>
      </c>
      <c r="H121" s="16" t="s">
        <v>361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55</v>
      </c>
      <c r="P121" s="16" t="s">
        <v>47</v>
      </c>
      <c r="Q121" s="18">
        <f>SUM(S121:AP121)</f>
        <v>1055.0423499999999</v>
      </c>
      <c r="R121" s="18">
        <v>0</v>
      </c>
      <c r="S121" s="18">
        <v>681.68509999999992</v>
      </c>
      <c r="T121" s="18">
        <v>0</v>
      </c>
      <c r="U121" s="16" t="s">
        <v>50</v>
      </c>
      <c r="V121" s="18">
        <v>0</v>
      </c>
      <c r="W121" s="18">
        <v>321.85975000000002</v>
      </c>
      <c r="X121" s="16" t="s">
        <v>50</v>
      </c>
      <c r="Y121" s="18">
        <v>51.497500000000002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x14ac:dyDescent="0.25">
      <c r="A122" s="16" t="s">
        <v>312</v>
      </c>
      <c r="B122" s="17" t="s">
        <v>359</v>
      </c>
      <c r="C122" s="16" t="s">
        <v>46</v>
      </c>
      <c r="D122" s="16" t="s">
        <v>52</v>
      </c>
      <c r="E122" s="16" t="s">
        <v>53</v>
      </c>
      <c r="F122" s="16" t="s">
        <v>425</v>
      </c>
      <c r="G122" s="16" t="s">
        <v>84</v>
      </c>
      <c r="H122" s="16" t="s">
        <v>47</v>
      </c>
      <c r="I122" s="18" t="s">
        <v>363</v>
      </c>
      <c r="J122" s="18" t="s">
        <v>47</v>
      </c>
      <c r="K122" s="18" t="s">
        <v>364</v>
      </c>
      <c r="L122" s="18" t="s">
        <v>359</v>
      </c>
      <c r="M122" s="18">
        <v>14.71</v>
      </c>
      <c r="N122" s="16" t="s">
        <v>87</v>
      </c>
      <c r="O122" s="16" t="s">
        <v>365</v>
      </c>
      <c r="P122" s="16" t="s">
        <v>366</v>
      </c>
      <c r="Q122" s="18">
        <f>SUM(S122:AP122)</f>
        <v>-14.7121</v>
      </c>
      <c r="R122" s="18">
        <v>0</v>
      </c>
      <c r="S122" s="18">
        <v>-14.7121</v>
      </c>
      <c r="T122" s="18">
        <v>0</v>
      </c>
      <c r="U122" s="16" t="s">
        <v>50</v>
      </c>
      <c r="V122" s="18">
        <v>0</v>
      </c>
      <c r="W122" s="18">
        <v>0</v>
      </c>
      <c r="X122" s="16" t="s">
        <v>50</v>
      </c>
      <c r="Y122" s="18">
        <v>0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x14ac:dyDescent="0.25">
      <c r="A123" s="16" t="s">
        <v>314</v>
      </c>
      <c r="B123" s="17" t="s">
        <v>359</v>
      </c>
      <c r="C123" s="16" t="s">
        <v>46</v>
      </c>
      <c r="D123" s="16" t="s">
        <v>63</v>
      </c>
      <c r="E123" s="16" t="s">
        <v>64</v>
      </c>
      <c r="F123" s="16" t="s">
        <v>440</v>
      </c>
      <c r="G123" s="16" t="s">
        <v>48</v>
      </c>
      <c r="H123" s="16" t="s">
        <v>368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55</v>
      </c>
      <c r="P123" s="16" t="s">
        <v>47</v>
      </c>
      <c r="Q123" s="18">
        <f>SUM(S123:AP123)</f>
        <v>2400.5782979999985</v>
      </c>
      <c r="R123" s="18">
        <v>0</v>
      </c>
      <c r="S123" s="18">
        <v>1735.8043499999987</v>
      </c>
      <c r="T123" s="18">
        <v>0</v>
      </c>
      <c r="U123" s="16" t="s">
        <v>50</v>
      </c>
      <c r="V123" s="18">
        <v>0</v>
      </c>
      <c r="W123" s="18">
        <v>573.0809999999999</v>
      </c>
      <c r="X123" s="16" t="s">
        <v>50</v>
      </c>
      <c r="Y123" s="18">
        <v>91.692948000000015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x14ac:dyDescent="0.25">
      <c r="A124" s="16" t="s">
        <v>318</v>
      </c>
      <c r="B124" s="17" t="s">
        <v>359</v>
      </c>
      <c r="C124" s="16" t="s">
        <v>46</v>
      </c>
      <c r="D124" s="16" t="s">
        <v>67</v>
      </c>
      <c r="E124" s="16" t="s">
        <v>68</v>
      </c>
      <c r="F124" s="16" t="s">
        <v>457</v>
      </c>
      <c r="G124" s="16" t="s">
        <v>48</v>
      </c>
      <c r="H124" s="16" t="s">
        <v>370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55</v>
      </c>
      <c r="P124" s="16" t="s">
        <v>47</v>
      </c>
      <c r="Q124" s="18">
        <f>SUM(S124:AP124)</f>
        <v>1183.5082500000001</v>
      </c>
      <c r="R124" s="18">
        <v>0</v>
      </c>
      <c r="S124" s="18">
        <v>886.15675000000022</v>
      </c>
      <c r="T124" s="18">
        <v>0</v>
      </c>
      <c r="U124" s="16" t="s">
        <v>50</v>
      </c>
      <c r="V124" s="18">
        <v>0</v>
      </c>
      <c r="W124" s="18">
        <v>256.33749999999998</v>
      </c>
      <c r="X124" s="16" t="s">
        <v>50</v>
      </c>
      <c r="Y124" s="18">
        <v>41.014000000000003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x14ac:dyDescent="0.25">
      <c r="A125" s="16" t="s">
        <v>320</v>
      </c>
      <c r="B125" s="17" t="s">
        <v>359</v>
      </c>
      <c r="C125" s="16" t="s">
        <v>46</v>
      </c>
      <c r="D125" s="16" t="s">
        <v>77</v>
      </c>
      <c r="E125" s="16" t="s">
        <v>78</v>
      </c>
      <c r="F125" s="16" t="s">
        <v>472</v>
      </c>
      <c r="G125" s="16" t="s">
        <v>48</v>
      </c>
      <c r="H125" s="16" t="s">
        <v>372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55</v>
      </c>
      <c r="P125" s="16" t="s">
        <v>47</v>
      </c>
      <c r="Q125" s="18">
        <f>SUM(S125:AP125)</f>
        <v>628.84635000000003</v>
      </c>
      <c r="R125" s="18">
        <v>0</v>
      </c>
      <c r="S125" s="18">
        <v>533.41375000000005</v>
      </c>
      <c r="T125" s="18">
        <v>0</v>
      </c>
      <c r="U125" s="16" t="s">
        <v>50</v>
      </c>
      <c r="V125" s="18">
        <v>0</v>
      </c>
      <c r="W125" s="18">
        <v>82.269500000000008</v>
      </c>
      <c r="X125" s="16" t="s">
        <v>49</v>
      </c>
      <c r="Y125" s="18">
        <v>13.163099999999998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x14ac:dyDescent="0.25">
      <c r="A126" s="16" t="s">
        <v>321</v>
      </c>
      <c r="B126" s="17" t="s">
        <v>359</v>
      </c>
      <c r="C126" s="16" t="s">
        <v>46</v>
      </c>
      <c r="D126" s="16" t="s">
        <v>77</v>
      </c>
      <c r="E126" s="16" t="s">
        <v>78</v>
      </c>
      <c r="F126" s="16" t="s">
        <v>472</v>
      </c>
      <c r="G126" s="16" t="s">
        <v>84</v>
      </c>
      <c r="H126" s="16" t="s">
        <v>47</v>
      </c>
      <c r="I126" s="18" t="s">
        <v>374</v>
      </c>
      <c r="J126" s="18" t="s">
        <v>47</v>
      </c>
      <c r="K126" s="18" t="s">
        <v>375</v>
      </c>
      <c r="L126" s="18" t="s">
        <v>359</v>
      </c>
      <c r="M126" s="18">
        <v>113.73</v>
      </c>
      <c r="N126" s="16" t="s">
        <v>87</v>
      </c>
      <c r="O126" s="16" t="s">
        <v>376</v>
      </c>
      <c r="P126" s="16" t="s">
        <v>377</v>
      </c>
      <c r="Q126" s="18">
        <f>SUM(S126:AP126)</f>
        <v>-6.56</v>
      </c>
      <c r="R126" s="18">
        <v>0</v>
      </c>
      <c r="S126" s="18">
        <v>-6.56</v>
      </c>
      <c r="T126" s="18">
        <v>0</v>
      </c>
      <c r="U126" s="16" t="s">
        <v>50</v>
      </c>
      <c r="V126" s="18">
        <v>0</v>
      </c>
      <c r="W126" s="18">
        <v>0</v>
      </c>
      <c r="X126" s="16" t="s">
        <v>50</v>
      </c>
      <c r="Y126" s="18">
        <v>0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customFormat="1" x14ac:dyDescent="0.25">
      <c r="A127" s="16" t="s">
        <v>325</v>
      </c>
      <c r="B127" s="2" t="s">
        <v>359</v>
      </c>
      <c r="C127" s="1" t="s">
        <v>46</v>
      </c>
      <c r="D127" s="1" t="s">
        <v>100</v>
      </c>
      <c r="E127" s="1" t="s">
        <v>101</v>
      </c>
      <c r="F127" s="1" t="s">
        <v>493</v>
      </c>
      <c r="G127" s="1" t="s">
        <v>48</v>
      </c>
      <c r="H127" s="1" t="s">
        <v>378</v>
      </c>
      <c r="I127" s="3" t="s">
        <v>47</v>
      </c>
      <c r="J127" s="3" t="s">
        <v>47</v>
      </c>
      <c r="K127" s="3" t="s">
        <v>47</v>
      </c>
      <c r="L127" s="3" t="s">
        <v>47</v>
      </c>
      <c r="M127" s="3">
        <v>0</v>
      </c>
      <c r="N127" s="1" t="s">
        <v>47</v>
      </c>
      <c r="O127" s="1" t="s">
        <v>55</v>
      </c>
      <c r="P127" s="1" t="s">
        <v>47</v>
      </c>
      <c r="Q127" s="3">
        <f>SUM(S127:AP127)</f>
        <v>936.32484999999986</v>
      </c>
      <c r="R127" s="3">
        <v>0</v>
      </c>
      <c r="S127" s="3">
        <v>743.29649999999992</v>
      </c>
      <c r="T127" s="3">
        <v>0</v>
      </c>
      <c r="U127" s="1" t="s">
        <v>50</v>
      </c>
      <c r="V127" s="3">
        <v>0</v>
      </c>
      <c r="W127" s="3">
        <v>166.40375</v>
      </c>
      <c r="X127" s="1" t="s">
        <v>49</v>
      </c>
      <c r="Y127" s="3">
        <v>26.624600000000001</v>
      </c>
      <c r="Z127" s="3">
        <v>0</v>
      </c>
      <c r="AA127" s="1" t="s">
        <v>50</v>
      </c>
      <c r="AB127" s="3">
        <v>0</v>
      </c>
      <c r="AC127" s="3">
        <v>0</v>
      </c>
      <c r="AD127" s="1" t="s">
        <v>50</v>
      </c>
      <c r="AE127" s="3">
        <v>0</v>
      </c>
      <c r="AF127" s="1">
        <v>0</v>
      </c>
      <c r="AG127" s="1" t="s">
        <v>50</v>
      </c>
      <c r="AH127" s="3">
        <v>0</v>
      </c>
      <c r="AI127" s="3">
        <v>0</v>
      </c>
      <c r="AJ127" s="1" t="s">
        <v>50</v>
      </c>
      <c r="AK127" s="3">
        <v>0</v>
      </c>
      <c r="AL127" s="3">
        <v>0</v>
      </c>
      <c r="AM127" s="2" t="s">
        <v>47</v>
      </c>
      <c r="AN127" s="1" t="s">
        <v>47</v>
      </c>
      <c r="AO127" s="2" t="s">
        <v>47</v>
      </c>
      <c r="AP127" s="1" t="s">
        <v>47</v>
      </c>
    </row>
    <row r="128" spans="1:42" x14ac:dyDescent="0.25">
      <c r="A128" s="16" t="s">
        <v>327</v>
      </c>
      <c r="B128" s="17" t="s">
        <v>379</v>
      </c>
      <c r="C128" s="16" t="s">
        <v>46</v>
      </c>
      <c r="D128" s="16" t="s">
        <v>52</v>
      </c>
      <c r="E128" s="16" t="s">
        <v>53</v>
      </c>
      <c r="F128" s="16" t="s">
        <v>426</v>
      </c>
      <c r="G128" s="16" t="s">
        <v>48</v>
      </c>
      <c r="H128" s="16" t="s">
        <v>380</v>
      </c>
      <c r="I128" s="18" t="s">
        <v>47</v>
      </c>
      <c r="J128" s="18" t="s">
        <v>47</v>
      </c>
      <c r="K128" s="18" t="s">
        <v>47</v>
      </c>
      <c r="L128" s="18" t="s">
        <v>47</v>
      </c>
      <c r="M128" s="18">
        <v>0</v>
      </c>
      <c r="N128" s="16" t="s">
        <v>47</v>
      </c>
      <c r="O128" s="16" t="s">
        <v>381</v>
      </c>
      <c r="P128" s="16" t="s">
        <v>382</v>
      </c>
      <c r="Q128" s="18">
        <f>SUM(S128:AP128)</f>
        <v>116.2</v>
      </c>
      <c r="R128" s="18">
        <v>0</v>
      </c>
      <c r="S128" s="18">
        <v>116.2</v>
      </c>
      <c r="T128" s="18">
        <v>0</v>
      </c>
      <c r="U128" s="16" t="s">
        <v>50</v>
      </c>
      <c r="V128" s="18">
        <v>0</v>
      </c>
      <c r="W128" s="18">
        <v>0</v>
      </c>
      <c r="X128" s="16" t="s">
        <v>50</v>
      </c>
      <c r="Y128" s="18">
        <v>0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x14ac:dyDescent="0.25">
      <c r="A129" s="16" t="s">
        <v>329</v>
      </c>
      <c r="B129" s="17" t="s">
        <v>379</v>
      </c>
      <c r="C129" s="16" t="s">
        <v>46</v>
      </c>
      <c r="D129" s="16" t="s">
        <v>52</v>
      </c>
      <c r="E129" s="16" t="s">
        <v>53</v>
      </c>
      <c r="F129" s="16" t="s">
        <v>426</v>
      </c>
      <c r="G129" s="16" t="s">
        <v>48</v>
      </c>
      <c r="H129" s="16" t="s">
        <v>383</v>
      </c>
      <c r="I129" s="18" t="s">
        <v>47</v>
      </c>
      <c r="J129" s="18" t="s">
        <v>47</v>
      </c>
      <c r="K129" s="18" t="s">
        <v>47</v>
      </c>
      <c r="L129" s="18" t="s">
        <v>47</v>
      </c>
      <c r="M129" s="18">
        <v>0</v>
      </c>
      <c r="N129" s="16" t="s">
        <v>47</v>
      </c>
      <c r="O129" s="16" t="s">
        <v>55</v>
      </c>
      <c r="P129" s="16" t="s">
        <v>47</v>
      </c>
      <c r="Q129" s="18">
        <f>SUM(S129:AP129)</f>
        <v>286.54719999999998</v>
      </c>
      <c r="R129" s="18">
        <v>0</v>
      </c>
      <c r="S129" s="18">
        <v>206.01999999999998</v>
      </c>
      <c r="T129" s="18">
        <v>0</v>
      </c>
      <c r="U129" s="16" t="s">
        <v>50</v>
      </c>
      <c r="V129" s="18">
        <v>0</v>
      </c>
      <c r="W129" s="18">
        <v>69.42</v>
      </c>
      <c r="X129" s="16" t="s">
        <v>50</v>
      </c>
      <c r="Y129" s="18">
        <v>11.107199999999999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x14ac:dyDescent="0.25">
      <c r="A130" s="16" t="s">
        <v>331</v>
      </c>
      <c r="B130" s="17" t="s">
        <v>379</v>
      </c>
      <c r="C130" s="16" t="s">
        <v>46</v>
      </c>
      <c r="D130" s="16" t="s">
        <v>52</v>
      </c>
      <c r="E130" s="16" t="s">
        <v>53</v>
      </c>
      <c r="F130" s="16" t="s">
        <v>426</v>
      </c>
      <c r="G130" s="16" t="s">
        <v>84</v>
      </c>
      <c r="H130" s="16" t="s">
        <v>47</v>
      </c>
      <c r="I130" s="18" t="s">
        <v>384</v>
      </c>
      <c r="J130" s="18" t="s">
        <v>47</v>
      </c>
      <c r="K130" s="18" t="s">
        <v>380</v>
      </c>
      <c r="L130" s="18" t="s">
        <v>379</v>
      </c>
      <c r="M130" s="18">
        <v>116.2</v>
      </c>
      <c r="N130" s="16" t="s">
        <v>87</v>
      </c>
      <c r="O130" s="16" t="s">
        <v>381</v>
      </c>
      <c r="P130" s="16" t="s">
        <v>382</v>
      </c>
      <c r="Q130" s="18">
        <f>SUM(S130:AP130)</f>
        <v>-116.2</v>
      </c>
      <c r="R130" s="18">
        <v>0</v>
      </c>
      <c r="S130" s="18">
        <v>-116.2</v>
      </c>
      <c r="T130" s="18">
        <v>0</v>
      </c>
      <c r="U130" s="16" t="s">
        <v>50</v>
      </c>
      <c r="V130" s="18">
        <v>0</v>
      </c>
      <c r="W130" s="18">
        <v>0</v>
      </c>
      <c r="X130" s="16" t="s">
        <v>50</v>
      </c>
      <c r="Y130" s="18">
        <v>0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x14ac:dyDescent="0.25">
      <c r="A131" s="16" t="s">
        <v>333</v>
      </c>
      <c r="B131" s="17" t="s">
        <v>379</v>
      </c>
      <c r="C131" s="16" t="s">
        <v>46</v>
      </c>
      <c r="D131" s="16" t="s">
        <v>63</v>
      </c>
      <c r="E131" s="16" t="s">
        <v>64</v>
      </c>
      <c r="F131" s="16" t="s">
        <v>441</v>
      </c>
      <c r="G131" s="16" t="s">
        <v>48</v>
      </c>
      <c r="H131" s="16" t="s">
        <v>385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55</v>
      </c>
      <c r="P131" s="16" t="s">
        <v>47</v>
      </c>
      <c r="Q131" s="18">
        <f>SUM(S131:AP131)</f>
        <v>1382.2396000000001</v>
      </c>
      <c r="R131" s="18">
        <v>0</v>
      </c>
      <c r="S131" s="18">
        <v>1036.2681000000002</v>
      </c>
      <c r="T131" s="18">
        <v>0</v>
      </c>
      <c r="U131" s="16" t="s">
        <v>50</v>
      </c>
      <c r="V131" s="18">
        <v>0</v>
      </c>
      <c r="W131" s="18">
        <v>298.25119999999998</v>
      </c>
      <c r="X131" s="16" t="s">
        <v>49</v>
      </c>
      <c r="Y131" s="18">
        <v>47.720300000000002</v>
      </c>
      <c r="Z131" s="18">
        <v>0</v>
      </c>
      <c r="AA131" s="16" t="s">
        <v>50</v>
      </c>
      <c r="AB131" s="18">
        <v>0</v>
      </c>
      <c r="AC131" s="18">
        <v>0</v>
      </c>
      <c r="AD131" s="16" t="s">
        <v>50</v>
      </c>
      <c r="AE131" s="18">
        <v>0</v>
      </c>
      <c r="AF131" s="16">
        <v>0</v>
      </c>
      <c r="AG131" s="16" t="s">
        <v>50</v>
      </c>
      <c r="AH131" s="18">
        <v>0</v>
      </c>
      <c r="AI131" s="18">
        <v>0</v>
      </c>
      <c r="AJ131" s="16" t="s">
        <v>50</v>
      </c>
      <c r="AK131" s="18">
        <v>0</v>
      </c>
      <c r="AL131" s="18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x14ac:dyDescent="0.25">
      <c r="A132" s="16" t="s">
        <v>335</v>
      </c>
      <c r="B132" s="17" t="s">
        <v>379</v>
      </c>
      <c r="C132" s="16" t="s">
        <v>46</v>
      </c>
      <c r="D132" s="16" t="s">
        <v>63</v>
      </c>
      <c r="E132" s="16" t="s">
        <v>64</v>
      </c>
      <c r="F132" s="16" t="s">
        <v>441</v>
      </c>
      <c r="G132" s="16" t="s">
        <v>48</v>
      </c>
      <c r="H132" s="16" t="s">
        <v>386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387</v>
      </c>
      <c r="P132" s="16" t="s">
        <v>388</v>
      </c>
      <c r="Q132" s="18">
        <f>SUM(S132:AP132)</f>
        <v>15.78</v>
      </c>
      <c r="R132" s="18">
        <v>0</v>
      </c>
      <c r="S132" s="18">
        <v>15.78</v>
      </c>
      <c r="T132" s="18">
        <v>0</v>
      </c>
      <c r="U132" s="16" t="s">
        <v>50</v>
      </c>
      <c r="V132" s="18">
        <v>0</v>
      </c>
      <c r="W132" s="18">
        <v>0</v>
      </c>
      <c r="X132" s="16" t="s">
        <v>50</v>
      </c>
      <c r="Y132" s="18">
        <v>0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x14ac:dyDescent="0.25">
      <c r="A133" s="16" t="s">
        <v>337</v>
      </c>
      <c r="B133" s="17" t="s">
        <v>379</v>
      </c>
      <c r="C133" s="16" t="s">
        <v>46</v>
      </c>
      <c r="D133" s="16" t="s">
        <v>63</v>
      </c>
      <c r="E133" s="16" t="s">
        <v>64</v>
      </c>
      <c r="F133" s="16" t="s">
        <v>441</v>
      </c>
      <c r="G133" s="16" t="s">
        <v>48</v>
      </c>
      <c r="H133" s="16" t="s">
        <v>389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55</v>
      </c>
      <c r="P133" s="16" t="s">
        <v>47</v>
      </c>
      <c r="Q133" s="18">
        <f>SUM(S133:AP133)</f>
        <v>638.15059999999994</v>
      </c>
      <c r="R133" s="18">
        <v>0</v>
      </c>
      <c r="S133" s="18">
        <v>508.65879999999993</v>
      </c>
      <c r="T133" s="18">
        <v>0</v>
      </c>
      <c r="U133" s="16" t="s">
        <v>50</v>
      </c>
      <c r="V133" s="18">
        <v>0</v>
      </c>
      <c r="W133" s="18">
        <v>111.6309</v>
      </c>
      <c r="X133" s="16" t="s">
        <v>49</v>
      </c>
      <c r="Y133" s="18">
        <v>17.860900000000001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x14ac:dyDescent="0.25">
      <c r="A134" s="16" t="s">
        <v>340</v>
      </c>
      <c r="B134" s="17" t="s">
        <v>379</v>
      </c>
      <c r="C134" s="16" t="s">
        <v>46</v>
      </c>
      <c r="D134" s="16" t="s">
        <v>67</v>
      </c>
      <c r="E134" s="16" t="s">
        <v>68</v>
      </c>
      <c r="F134" s="16" t="s">
        <v>458</v>
      </c>
      <c r="G134" s="16" t="s">
        <v>48</v>
      </c>
      <c r="H134" s="16" t="s">
        <v>390</v>
      </c>
      <c r="I134" s="18" t="s">
        <v>47</v>
      </c>
      <c r="J134" s="18" t="s">
        <v>47</v>
      </c>
      <c r="K134" s="18" t="s">
        <v>47</v>
      </c>
      <c r="L134" s="18" t="s">
        <v>47</v>
      </c>
      <c r="M134" s="18">
        <v>0</v>
      </c>
      <c r="N134" s="16" t="s">
        <v>47</v>
      </c>
      <c r="O134" s="16" t="s">
        <v>95</v>
      </c>
      <c r="P134" s="16" t="s">
        <v>96</v>
      </c>
      <c r="Q134" s="18">
        <f>SUM(S134:AP134)</f>
        <v>35.1248</v>
      </c>
      <c r="R134" s="18">
        <v>0</v>
      </c>
      <c r="S134" s="18">
        <v>0</v>
      </c>
      <c r="T134" s="18">
        <v>30.28</v>
      </c>
      <c r="U134" s="16" t="s">
        <v>49</v>
      </c>
      <c r="V134" s="18">
        <v>4.8448000000000002</v>
      </c>
      <c r="W134" s="18">
        <v>0</v>
      </c>
      <c r="X134" s="16" t="s">
        <v>50</v>
      </c>
      <c r="Y134" s="18">
        <v>0</v>
      </c>
      <c r="Z134" s="18">
        <v>0</v>
      </c>
      <c r="AA134" s="16" t="s">
        <v>50</v>
      </c>
      <c r="AB134" s="18">
        <v>0</v>
      </c>
      <c r="AC134" s="18">
        <v>0</v>
      </c>
      <c r="AD134" s="16" t="s">
        <v>50</v>
      </c>
      <c r="AE134" s="18">
        <v>0</v>
      </c>
      <c r="AF134" s="16">
        <v>0</v>
      </c>
      <c r="AG134" s="16" t="s">
        <v>50</v>
      </c>
      <c r="AH134" s="18">
        <v>0</v>
      </c>
      <c r="AI134" s="18">
        <v>0</v>
      </c>
      <c r="AJ134" s="16" t="s">
        <v>50</v>
      </c>
      <c r="AK134" s="18">
        <v>0</v>
      </c>
      <c r="AL134" s="18">
        <v>0</v>
      </c>
      <c r="AM134" s="17" t="s">
        <v>47</v>
      </c>
      <c r="AN134" s="16" t="s">
        <v>47</v>
      </c>
      <c r="AO134" s="17" t="s">
        <v>47</v>
      </c>
      <c r="AP134" s="16" t="s">
        <v>47</v>
      </c>
    </row>
    <row r="135" spans="1:42" x14ac:dyDescent="0.25">
      <c r="A135" s="16" t="s">
        <v>342</v>
      </c>
      <c r="B135" s="17" t="s">
        <v>379</v>
      </c>
      <c r="C135" s="16" t="s">
        <v>46</v>
      </c>
      <c r="D135" s="16" t="s">
        <v>67</v>
      </c>
      <c r="E135" s="16" t="s">
        <v>68</v>
      </c>
      <c r="F135" s="16" t="s">
        <v>458</v>
      </c>
      <c r="G135" s="16" t="s">
        <v>48</v>
      </c>
      <c r="H135" s="16" t="s">
        <v>391</v>
      </c>
      <c r="I135" s="18" t="s">
        <v>47</v>
      </c>
      <c r="J135" s="18" t="s">
        <v>47</v>
      </c>
      <c r="K135" s="18" t="s">
        <v>47</v>
      </c>
      <c r="L135" s="18" t="s">
        <v>47</v>
      </c>
      <c r="M135" s="18">
        <v>0</v>
      </c>
      <c r="N135" s="16" t="s">
        <v>47</v>
      </c>
      <c r="O135" s="16" t="s">
        <v>55</v>
      </c>
      <c r="P135" s="16" t="s">
        <v>47</v>
      </c>
      <c r="Q135" s="18">
        <f>SUM(S135:AP135)</f>
        <v>2279.6130999999991</v>
      </c>
      <c r="R135" s="18">
        <v>0</v>
      </c>
      <c r="S135" s="18">
        <v>1780.9108999999989</v>
      </c>
      <c r="T135" s="18">
        <v>0</v>
      </c>
      <c r="U135" s="16" t="s">
        <v>50</v>
      </c>
      <c r="V135" s="18">
        <v>0</v>
      </c>
      <c r="W135" s="18">
        <v>429.9156999999999</v>
      </c>
      <c r="X135" s="16" t="s">
        <v>49</v>
      </c>
      <c r="Y135" s="18">
        <v>68.786500000000004</v>
      </c>
      <c r="Z135" s="18">
        <v>0</v>
      </c>
      <c r="AA135" s="16" t="s">
        <v>50</v>
      </c>
      <c r="AB135" s="18">
        <v>0</v>
      </c>
      <c r="AC135" s="18">
        <v>0</v>
      </c>
      <c r="AD135" s="16" t="s">
        <v>50</v>
      </c>
      <c r="AE135" s="18">
        <v>0</v>
      </c>
      <c r="AF135" s="16">
        <v>0</v>
      </c>
      <c r="AG135" s="16" t="s">
        <v>50</v>
      </c>
      <c r="AH135" s="18">
        <v>0</v>
      </c>
      <c r="AI135" s="18">
        <v>0</v>
      </c>
      <c r="AJ135" s="16" t="s">
        <v>50</v>
      </c>
      <c r="AK135" s="18">
        <v>0</v>
      </c>
      <c r="AL135" s="18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x14ac:dyDescent="0.25">
      <c r="A136" s="16" t="s">
        <v>346</v>
      </c>
      <c r="B136" s="17" t="s">
        <v>379</v>
      </c>
      <c r="C136" s="16" t="s">
        <v>46</v>
      </c>
      <c r="D136" s="16" t="s">
        <v>77</v>
      </c>
      <c r="E136" s="16" t="s">
        <v>78</v>
      </c>
      <c r="F136" s="16" t="s">
        <v>473</v>
      </c>
      <c r="G136" s="16" t="s">
        <v>48</v>
      </c>
      <c r="H136" s="16" t="s">
        <v>474</v>
      </c>
      <c r="I136" s="18" t="s">
        <v>47</v>
      </c>
      <c r="J136" s="18" t="s">
        <v>47</v>
      </c>
      <c r="K136" s="18" t="s">
        <v>47</v>
      </c>
      <c r="L136" s="18" t="s">
        <v>47</v>
      </c>
      <c r="M136" s="18">
        <v>0</v>
      </c>
      <c r="N136" s="16" t="s">
        <v>47</v>
      </c>
      <c r="O136" s="16" t="s">
        <v>55</v>
      </c>
      <c r="P136" s="16" t="s">
        <v>47</v>
      </c>
      <c r="Q136" s="18">
        <f>SUM(S136:AP136)</f>
        <v>437.55999999999995</v>
      </c>
      <c r="R136" s="18">
        <v>0</v>
      </c>
      <c r="S136" s="18">
        <v>373.14</v>
      </c>
      <c r="T136" s="18">
        <v>0</v>
      </c>
      <c r="U136" s="16" t="s">
        <v>50</v>
      </c>
      <c r="V136" s="18">
        <v>0</v>
      </c>
      <c r="W136" s="18">
        <v>55.52</v>
      </c>
      <c r="X136" s="16" t="s">
        <v>50</v>
      </c>
      <c r="Y136" s="18">
        <v>8.9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customFormat="1" x14ac:dyDescent="0.25">
      <c r="A137" s="16" t="s">
        <v>348</v>
      </c>
      <c r="B137" s="20">
        <v>44649</v>
      </c>
      <c r="C137" s="16" t="s">
        <v>46</v>
      </c>
      <c r="D137" s="16" t="s">
        <v>77</v>
      </c>
      <c r="E137" s="16" t="s">
        <v>78</v>
      </c>
      <c r="F137" s="16" t="s">
        <v>475</v>
      </c>
      <c r="G137" s="16" t="s">
        <v>48</v>
      </c>
      <c r="H137" s="16" t="s">
        <v>476</v>
      </c>
      <c r="I137" s="18"/>
      <c r="J137" s="18"/>
      <c r="K137" s="18"/>
      <c r="L137" s="18"/>
      <c r="M137" s="18">
        <v>0</v>
      </c>
      <c r="N137" s="16"/>
      <c r="O137" s="16" t="s">
        <v>55</v>
      </c>
      <c r="P137" s="16"/>
      <c r="Q137" s="18">
        <f>SUM(S137:AP137)</f>
        <v>44.67</v>
      </c>
      <c r="R137" s="18">
        <v>0</v>
      </c>
      <c r="S137" s="18">
        <v>28.21</v>
      </c>
      <c r="T137" s="18">
        <v>0</v>
      </c>
      <c r="U137" s="16" t="s">
        <v>50</v>
      </c>
      <c r="V137" s="18">
        <v>0</v>
      </c>
      <c r="W137" s="18">
        <v>14.19</v>
      </c>
      <c r="X137" s="16" t="s">
        <v>50</v>
      </c>
      <c r="Y137" s="18">
        <v>2.27</v>
      </c>
      <c r="Z137" s="18">
        <v>0</v>
      </c>
      <c r="AA137" s="16" t="s">
        <v>50</v>
      </c>
      <c r="AB137" s="18">
        <v>0</v>
      </c>
      <c r="AC137" s="18">
        <v>0</v>
      </c>
      <c r="AD137" s="16" t="s">
        <v>50</v>
      </c>
      <c r="AE137" s="18">
        <v>0</v>
      </c>
      <c r="AF137" s="16">
        <v>0</v>
      </c>
      <c r="AG137" s="16" t="s">
        <v>50</v>
      </c>
      <c r="AH137" s="18">
        <v>0</v>
      </c>
      <c r="AI137" s="18">
        <v>0</v>
      </c>
      <c r="AJ137" s="16" t="s">
        <v>50</v>
      </c>
      <c r="AK137" s="18">
        <v>0</v>
      </c>
      <c r="AL137" s="18">
        <v>0</v>
      </c>
      <c r="AM137" s="17" t="s">
        <v>47</v>
      </c>
      <c r="AN137" s="16" t="s">
        <v>47</v>
      </c>
      <c r="AO137" s="17" t="s">
        <v>47</v>
      </c>
      <c r="AP137" s="16" t="s">
        <v>47</v>
      </c>
    </row>
    <row r="138" spans="1:42" customFormat="1" x14ac:dyDescent="0.25">
      <c r="A138" s="16" t="s">
        <v>350</v>
      </c>
      <c r="B138" s="2" t="s">
        <v>379</v>
      </c>
      <c r="C138" s="1" t="s">
        <v>46</v>
      </c>
      <c r="D138" s="1" t="s">
        <v>100</v>
      </c>
      <c r="E138" s="1" t="s">
        <v>101</v>
      </c>
      <c r="F138" s="1" t="s">
        <v>494</v>
      </c>
      <c r="G138" s="1" t="s">
        <v>48</v>
      </c>
      <c r="H138" s="1" t="s">
        <v>392</v>
      </c>
      <c r="I138" s="3" t="s">
        <v>47</v>
      </c>
      <c r="J138" s="3" t="s">
        <v>47</v>
      </c>
      <c r="K138" s="3" t="s">
        <v>47</v>
      </c>
      <c r="L138" s="3" t="s">
        <v>47</v>
      </c>
      <c r="M138" s="3">
        <v>0</v>
      </c>
      <c r="N138" s="1" t="s">
        <v>47</v>
      </c>
      <c r="O138" s="1" t="s">
        <v>55</v>
      </c>
      <c r="P138" s="1" t="s">
        <v>47</v>
      </c>
      <c r="Q138" s="3">
        <f>SUM(S138:AP138)</f>
        <v>1499.0034999999998</v>
      </c>
      <c r="R138" s="3">
        <v>0</v>
      </c>
      <c r="S138" s="3">
        <v>1056.1768999999999</v>
      </c>
      <c r="T138" s="3">
        <v>0</v>
      </c>
      <c r="U138" s="1" t="s">
        <v>50</v>
      </c>
      <c r="V138" s="3">
        <v>0</v>
      </c>
      <c r="W138" s="3">
        <v>381.74699999999996</v>
      </c>
      <c r="X138" s="1" t="s">
        <v>49</v>
      </c>
      <c r="Y138" s="3">
        <v>61.079599999999992</v>
      </c>
      <c r="Z138" s="3">
        <v>0</v>
      </c>
      <c r="AA138" s="1" t="s">
        <v>50</v>
      </c>
      <c r="AB138" s="3">
        <v>0</v>
      </c>
      <c r="AC138" s="3">
        <v>0</v>
      </c>
      <c r="AD138" s="1" t="s">
        <v>50</v>
      </c>
      <c r="AE138" s="3">
        <v>0</v>
      </c>
      <c r="AF138" s="1">
        <v>0</v>
      </c>
      <c r="AG138" s="1" t="s">
        <v>50</v>
      </c>
      <c r="AH138" s="3">
        <v>0</v>
      </c>
      <c r="AI138" s="3">
        <v>0</v>
      </c>
      <c r="AJ138" s="1" t="s">
        <v>50</v>
      </c>
      <c r="AK138" s="3">
        <v>0</v>
      </c>
      <c r="AL138" s="3">
        <v>0</v>
      </c>
      <c r="AM138" s="2" t="s">
        <v>47</v>
      </c>
      <c r="AN138" s="1" t="s">
        <v>47</v>
      </c>
      <c r="AO138" s="2" t="s">
        <v>47</v>
      </c>
      <c r="AP138" s="1" t="s">
        <v>47</v>
      </c>
    </row>
    <row r="139" spans="1:42" customFormat="1" x14ac:dyDescent="0.25">
      <c r="A139" s="16" t="s">
        <v>355</v>
      </c>
      <c r="B139" s="17" t="s">
        <v>393</v>
      </c>
      <c r="C139" s="16" t="s">
        <v>46</v>
      </c>
      <c r="D139" s="16" t="s">
        <v>63</v>
      </c>
      <c r="E139" s="16" t="s">
        <v>64</v>
      </c>
      <c r="F139" s="16" t="s">
        <v>442</v>
      </c>
      <c r="G139" s="16" t="s">
        <v>48</v>
      </c>
      <c r="H139" s="16" t="s">
        <v>394</v>
      </c>
      <c r="I139" s="18" t="s">
        <v>47</v>
      </c>
      <c r="J139" s="18" t="s">
        <v>47</v>
      </c>
      <c r="K139" s="18" t="s">
        <v>47</v>
      </c>
      <c r="L139" s="18" t="s">
        <v>47</v>
      </c>
      <c r="M139" s="18">
        <v>0</v>
      </c>
      <c r="N139" s="16" t="s">
        <v>47</v>
      </c>
      <c r="O139" s="16" t="s">
        <v>55</v>
      </c>
      <c r="P139" s="16" t="s">
        <v>47</v>
      </c>
      <c r="Q139" s="18">
        <f>SUM(S139:AP139)</f>
        <v>976.11227199999985</v>
      </c>
      <c r="R139" s="18">
        <v>0</v>
      </c>
      <c r="S139" s="18">
        <v>745.72749999999985</v>
      </c>
      <c r="T139" s="18">
        <v>0</v>
      </c>
      <c r="U139" s="16" t="s">
        <v>50</v>
      </c>
      <c r="V139" s="18">
        <v>0</v>
      </c>
      <c r="W139" s="18">
        <v>198.60760000000002</v>
      </c>
      <c r="X139" s="16" t="s">
        <v>49</v>
      </c>
      <c r="Y139" s="18">
        <v>31.777172000000007</v>
      </c>
      <c r="Z139" s="18">
        <v>0</v>
      </c>
      <c r="AA139" s="16" t="s">
        <v>50</v>
      </c>
      <c r="AB139" s="18">
        <v>0</v>
      </c>
      <c r="AC139" s="18">
        <v>0</v>
      </c>
      <c r="AD139" s="16" t="s">
        <v>50</v>
      </c>
      <c r="AE139" s="18">
        <v>0</v>
      </c>
      <c r="AF139" s="16">
        <v>0</v>
      </c>
      <c r="AG139" s="16" t="s">
        <v>50</v>
      </c>
      <c r="AH139" s="18">
        <v>0</v>
      </c>
      <c r="AI139" s="18">
        <v>0</v>
      </c>
      <c r="AJ139" s="16" t="s">
        <v>50</v>
      </c>
      <c r="AK139" s="18">
        <v>0</v>
      </c>
      <c r="AL139" s="18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x14ac:dyDescent="0.25">
      <c r="A140" s="16" t="s">
        <v>357</v>
      </c>
      <c r="B140" s="17" t="s">
        <v>393</v>
      </c>
      <c r="C140" s="16" t="s">
        <v>46</v>
      </c>
      <c r="D140" s="16" t="s">
        <v>67</v>
      </c>
      <c r="E140" s="16" t="s">
        <v>68</v>
      </c>
      <c r="F140" s="16" t="s">
        <v>459</v>
      </c>
      <c r="G140" s="16" t="s">
        <v>48</v>
      </c>
      <c r="H140" s="16" t="s">
        <v>395</v>
      </c>
      <c r="I140" s="18" t="s">
        <v>47</v>
      </c>
      <c r="J140" s="18" t="s">
        <v>47</v>
      </c>
      <c r="K140" s="18" t="s">
        <v>47</v>
      </c>
      <c r="L140" s="18" t="s">
        <v>47</v>
      </c>
      <c r="M140" s="18">
        <v>0</v>
      </c>
      <c r="N140" s="16" t="s">
        <v>47</v>
      </c>
      <c r="O140" s="16" t="s">
        <v>55</v>
      </c>
      <c r="P140" s="16" t="s">
        <v>47</v>
      </c>
      <c r="Q140" s="18">
        <f>SUM(S140:AP140)</f>
        <v>686.19449999999983</v>
      </c>
      <c r="R140" s="18">
        <v>0</v>
      </c>
      <c r="S140" s="18">
        <v>478.63569999999993</v>
      </c>
      <c r="T140" s="18">
        <v>0</v>
      </c>
      <c r="U140" s="16" t="s">
        <v>50</v>
      </c>
      <c r="V140" s="18">
        <v>0</v>
      </c>
      <c r="W140" s="18">
        <v>178.92999999999998</v>
      </c>
      <c r="X140" s="16" t="s">
        <v>49</v>
      </c>
      <c r="Y140" s="18">
        <v>28.628799999999998</v>
      </c>
      <c r="Z140" s="18">
        <v>0</v>
      </c>
      <c r="AA140" s="16" t="s">
        <v>50</v>
      </c>
      <c r="AB140" s="18">
        <v>0</v>
      </c>
      <c r="AC140" s="18">
        <v>0</v>
      </c>
      <c r="AD140" s="16" t="s">
        <v>50</v>
      </c>
      <c r="AE140" s="18">
        <v>0</v>
      </c>
      <c r="AF140" s="16">
        <v>0</v>
      </c>
      <c r="AG140" s="16" t="s">
        <v>50</v>
      </c>
      <c r="AH140" s="18">
        <v>0</v>
      </c>
      <c r="AI140" s="18">
        <v>0</v>
      </c>
      <c r="AJ140" s="16" t="s">
        <v>50</v>
      </c>
      <c r="AK140" s="18">
        <v>0</v>
      </c>
      <c r="AL140" s="18">
        <v>0</v>
      </c>
      <c r="AM140" s="17" t="s">
        <v>47</v>
      </c>
      <c r="AN140" s="16" t="s">
        <v>47</v>
      </c>
      <c r="AO140" s="17" t="s">
        <v>47</v>
      </c>
      <c r="AP140" s="16" t="s">
        <v>47</v>
      </c>
    </row>
    <row r="141" spans="1:42" x14ac:dyDescent="0.25">
      <c r="A141" s="16" t="s">
        <v>524</v>
      </c>
      <c r="B141" s="17" t="s">
        <v>393</v>
      </c>
      <c r="C141" s="16" t="s">
        <v>46</v>
      </c>
      <c r="D141" s="16" t="s">
        <v>77</v>
      </c>
      <c r="E141" s="16" t="s">
        <v>78</v>
      </c>
      <c r="F141" s="16" t="s">
        <v>477</v>
      </c>
      <c r="G141" s="16" t="s">
        <v>48</v>
      </c>
      <c r="H141" s="16" t="s">
        <v>396</v>
      </c>
      <c r="I141" s="18" t="s">
        <v>47</v>
      </c>
      <c r="J141" s="18" t="s">
        <v>47</v>
      </c>
      <c r="K141" s="18" t="s">
        <v>47</v>
      </c>
      <c r="L141" s="18" t="s">
        <v>47</v>
      </c>
      <c r="M141" s="18">
        <v>0</v>
      </c>
      <c r="N141" s="16" t="s">
        <v>47</v>
      </c>
      <c r="O141" s="16" t="s">
        <v>55</v>
      </c>
      <c r="P141" s="16" t="s">
        <v>47</v>
      </c>
      <c r="Q141" s="18">
        <f>SUM(S141:AP141)</f>
        <v>1482.2932499999999</v>
      </c>
      <c r="R141" s="18">
        <v>0</v>
      </c>
      <c r="S141" s="18">
        <v>875.95770000000005</v>
      </c>
      <c r="T141" s="18">
        <v>0</v>
      </c>
      <c r="U141" s="16" t="s">
        <v>50</v>
      </c>
      <c r="V141" s="18">
        <v>0</v>
      </c>
      <c r="W141" s="18">
        <v>522.70304999999996</v>
      </c>
      <c r="X141" s="16" t="s">
        <v>49</v>
      </c>
      <c r="Y141" s="18">
        <v>83.632500000000007</v>
      </c>
      <c r="Z141" s="18">
        <v>0</v>
      </c>
      <c r="AA141" s="16" t="s">
        <v>50</v>
      </c>
      <c r="AB141" s="18">
        <v>0</v>
      </c>
      <c r="AC141" s="18">
        <v>0</v>
      </c>
      <c r="AD141" s="16" t="s">
        <v>50</v>
      </c>
      <c r="AE141" s="18">
        <v>0</v>
      </c>
      <c r="AF141" s="16">
        <v>0</v>
      </c>
      <c r="AG141" s="16" t="s">
        <v>50</v>
      </c>
      <c r="AH141" s="18">
        <v>0</v>
      </c>
      <c r="AI141" s="18">
        <v>0</v>
      </c>
      <c r="AJ141" s="16" t="s">
        <v>50</v>
      </c>
      <c r="AK141" s="18">
        <v>0</v>
      </c>
      <c r="AL141" s="18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x14ac:dyDescent="0.25">
      <c r="A142" s="16" t="s">
        <v>525</v>
      </c>
      <c r="B142" s="21">
        <v>44650</v>
      </c>
      <c r="C142" s="1" t="s">
        <v>46</v>
      </c>
      <c r="D142" s="1" t="s">
        <v>100</v>
      </c>
      <c r="E142" s="1" t="s">
        <v>101</v>
      </c>
      <c r="F142" s="1" t="s">
        <v>495</v>
      </c>
      <c r="G142" s="1" t="s">
        <v>48</v>
      </c>
      <c r="H142" s="1" t="s">
        <v>496</v>
      </c>
      <c r="I142" s="3" t="s">
        <v>47</v>
      </c>
      <c r="J142" s="3" t="s">
        <v>47</v>
      </c>
      <c r="K142" s="3" t="s">
        <v>47</v>
      </c>
      <c r="L142" s="3" t="s">
        <v>47</v>
      </c>
      <c r="M142" s="3">
        <v>0</v>
      </c>
      <c r="N142" s="1" t="s">
        <v>47</v>
      </c>
      <c r="O142" s="1" t="s">
        <v>447</v>
      </c>
      <c r="P142" s="1" t="s">
        <v>47</v>
      </c>
      <c r="Q142" s="3">
        <f>SUM(S142:AP142)</f>
        <v>0</v>
      </c>
      <c r="R142" s="3">
        <v>0</v>
      </c>
      <c r="S142" s="3">
        <v>0</v>
      </c>
      <c r="T142" s="3">
        <v>0</v>
      </c>
      <c r="U142" s="1" t="s">
        <v>50</v>
      </c>
      <c r="V142" s="3">
        <v>0</v>
      </c>
      <c r="W142" s="3">
        <v>0</v>
      </c>
      <c r="X142" s="1" t="s">
        <v>50</v>
      </c>
      <c r="Y142" s="3">
        <v>0</v>
      </c>
      <c r="Z142" s="3">
        <v>0</v>
      </c>
      <c r="AA142" s="1" t="s">
        <v>50</v>
      </c>
      <c r="AB142" s="3">
        <v>0</v>
      </c>
      <c r="AC142" s="3">
        <v>0</v>
      </c>
      <c r="AD142" s="1" t="s">
        <v>50</v>
      </c>
      <c r="AE142" s="3">
        <v>0</v>
      </c>
      <c r="AF142" s="1">
        <v>0</v>
      </c>
      <c r="AG142" s="1" t="s">
        <v>50</v>
      </c>
      <c r="AH142" s="3">
        <v>0</v>
      </c>
      <c r="AI142" s="3">
        <v>0</v>
      </c>
      <c r="AJ142" s="1" t="s">
        <v>50</v>
      </c>
      <c r="AK142" s="3">
        <v>0</v>
      </c>
      <c r="AL142" s="3">
        <v>0</v>
      </c>
      <c r="AM142" s="2" t="s">
        <v>47</v>
      </c>
      <c r="AN142" s="1" t="s">
        <v>47</v>
      </c>
      <c r="AO142" s="2" t="s">
        <v>47</v>
      </c>
      <c r="AP142" s="1" t="s">
        <v>47</v>
      </c>
    </row>
    <row r="143" spans="1:42" x14ac:dyDescent="0.25">
      <c r="A143" s="16" t="s">
        <v>360</v>
      </c>
      <c r="B143" s="17" t="s">
        <v>397</v>
      </c>
      <c r="C143" s="16" t="s">
        <v>46</v>
      </c>
      <c r="D143" s="16" t="s">
        <v>63</v>
      </c>
      <c r="E143" s="16" t="s">
        <v>64</v>
      </c>
      <c r="F143" s="16" t="s">
        <v>497</v>
      </c>
      <c r="G143" s="16" t="s">
        <v>48</v>
      </c>
      <c r="H143" s="16" t="s">
        <v>398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55</v>
      </c>
      <c r="P143" s="16" t="s">
        <v>47</v>
      </c>
      <c r="Q143" s="18">
        <f>SUM(S143:AP143)</f>
        <v>70.035200000000003</v>
      </c>
      <c r="R143" s="18">
        <v>0</v>
      </c>
      <c r="S143" s="18">
        <v>54.7</v>
      </c>
      <c r="T143" s="18">
        <v>0</v>
      </c>
      <c r="U143" s="16" t="s">
        <v>50</v>
      </c>
      <c r="V143" s="18">
        <v>0</v>
      </c>
      <c r="W143" s="18">
        <v>13.219999999999999</v>
      </c>
      <c r="X143" s="16" t="s">
        <v>50</v>
      </c>
      <c r="Y143" s="18">
        <v>2.1151999999999997</v>
      </c>
      <c r="Z143" s="18">
        <v>0</v>
      </c>
      <c r="AA143" s="16" t="s">
        <v>50</v>
      </c>
      <c r="AB143" s="18">
        <v>0</v>
      </c>
      <c r="AC143" s="18">
        <v>0</v>
      </c>
      <c r="AD143" s="16" t="s">
        <v>50</v>
      </c>
      <c r="AE143" s="18">
        <v>0</v>
      </c>
      <c r="AF143" s="16">
        <v>0</v>
      </c>
      <c r="AG143" s="16" t="s">
        <v>50</v>
      </c>
      <c r="AH143" s="18">
        <v>0</v>
      </c>
      <c r="AI143" s="18">
        <v>0</v>
      </c>
      <c r="AJ143" s="16" t="s">
        <v>50</v>
      </c>
      <c r="AK143" s="18">
        <v>0</v>
      </c>
      <c r="AL143" s="18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x14ac:dyDescent="0.25">
      <c r="A144" s="16" t="s">
        <v>362</v>
      </c>
      <c r="B144" s="17" t="s">
        <v>397</v>
      </c>
      <c r="C144" s="16" t="s">
        <v>46</v>
      </c>
      <c r="D144" s="16" t="s">
        <v>67</v>
      </c>
      <c r="E144" s="16" t="s">
        <v>68</v>
      </c>
      <c r="F144" s="16" t="s">
        <v>498</v>
      </c>
      <c r="G144" s="16" t="s">
        <v>48</v>
      </c>
      <c r="H144" s="16" t="s">
        <v>399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55</v>
      </c>
      <c r="P144" s="16" t="s">
        <v>47</v>
      </c>
      <c r="Q144" s="18">
        <f>SUM(S144:AP144)</f>
        <v>360.48935000000006</v>
      </c>
      <c r="R144" s="18">
        <v>0</v>
      </c>
      <c r="S144" s="18">
        <v>176.82655000000003</v>
      </c>
      <c r="T144" s="18">
        <v>0</v>
      </c>
      <c r="U144" s="16" t="s">
        <v>50</v>
      </c>
      <c r="V144" s="18">
        <v>0</v>
      </c>
      <c r="W144" s="18">
        <v>158.33000000000001</v>
      </c>
      <c r="X144" s="16" t="s">
        <v>50</v>
      </c>
      <c r="Y144" s="18">
        <v>25.332799999999999</v>
      </c>
      <c r="Z144" s="18">
        <v>0</v>
      </c>
      <c r="AA144" s="16" t="s">
        <v>50</v>
      </c>
      <c r="AB144" s="18">
        <v>0</v>
      </c>
      <c r="AC144" s="18">
        <v>0</v>
      </c>
      <c r="AD144" s="16" t="s">
        <v>50</v>
      </c>
      <c r="AE144" s="18">
        <v>0</v>
      </c>
      <c r="AF144" s="16">
        <v>0</v>
      </c>
      <c r="AG144" s="16" t="s">
        <v>50</v>
      </c>
      <c r="AH144" s="18">
        <v>0</v>
      </c>
      <c r="AI144" s="18">
        <v>0</v>
      </c>
      <c r="AJ144" s="16" t="s">
        <v>50</v>
      </c>
      <c r="AK144" s="18">
        <v>0</v>
      </c>
      <c r="AL144" s="18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x14ac:dyDescent="0.25">
      <c r="A145" s="16" t="s">
        <v>367</v>
      </c>
      <c r="B145" s="17" t="s">
        <v>397</v>
      </c>
      <c r="C145" s="16" t="s">
        <v>46</v>
      </c>
      <c r="D145" s="16" t="s">
        <v>77</v>
      </c>
      <c r="E145" s="16" t="s">
        <v>78</v>
      </c>
      <c r="F145" s="16" t="s">
        <v>499</v>
      </c>
      <c r="G145" s="16" t="s">
        <v>48</v>
      </c>
      <c r="H145" s="16" t="s">
        <v>400</v>
      </c>
      <c r="I145" s="18" t="s">
        <v>47</v>
      </c>
      <c r="J145" s="18" t="s">
        <v>47</v>
      </c>
      <c r="K145" s="18" t="s">
        <v>47</v>
      </c>
      <c r="L145" s="18" t="s">
        <v>47</v>
      </c>
      <c r="M145" s="18">
        <v>0</v>
      </c>
      <c r="N145" s="16" t="s">
        <v>47</v>
      </c>
      <c r="O145" s="16" t="s">
        <v>55</v>
      </c>
      <c r="P145" s="16" t="s">
        <v>47</v>
      </c>
      <c r="Q145" s="18">
        <f>SUM(S145:AP145)</f>
        <v>357.70850000000002</v>
      </c>
      <c r="R145" s="18">
        <v>0</v>
      </c>
      <c r="S145" s="18">
        <v>268.67830000000004</v>
      </c>
      <c r="T145" s="18">
        <v>0</v>
      </c>
      <c r="U145" s="16" t="s">
        <v>50</v>
      </c>
      <c r="V145" s="18">
        <v>0</v>
      </c>
      <c r="W145" s="18">
        <v>76.750200000000007</v>
      </c>
      <c r="X145" s="16" t="s">
        <v>49</v>
      </c>
      <c r="Y145" s="18">
        <v>12.28</v>
      </c>
      <c r="Z145" s="18">
        <v>0</v>
      </c>
      <c r="AA145" s="16" t="s">
        <v>50</v>
      </c>
      <c r="AB145" s="18">
        <v>0</v>
      </c>
      <c r="AC145" s="18">
        <v>0</v>
      </c>
      <c r="AD145" s="16" t="s">
        <v>50</v>
      </c>
      <c r="AE145" s="18">
        <v>0</v>
      </c>
      <c r="AF145" s="16">
        <v>0</v>
      </c>
      <c r="AG145" s="16" t="s">
        <v>50</v>
      </c>
      <c r="AH145" s="18">
        <v>0</v>
      </c>
      <c r="AI145" s="18">
        <v>0</v>
      </c>
      <c r="AJ145" s="16" t="s">
        <v>50</v>
      </c>
      <c r="AK145" s="18">
        <v>0</v>
      </c>
      <c r="AL145" s="18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x14ac:dyDescent="0.25">
      <c r="A146" s="16" t="s">
        <v>369</v>
      </c>
      <c r="B146" s="17" t="s">
        <v>397</v>
      </c>
      <c r="C146" s="16" t="s">
        <v>46</v>
      </c>
      <c r="D146" s="16" t="s">
        <v>77</v>
      </c>
      <c r="E146" s="16" t="s">
        <v>78</v>
      </c>
      <c r="F146" s="16" t="s">
        <v>499</v>
      </c>
      <c r="G146" s="16" t="s">
        <v>48</v>
      </c>
      <c r="H146" s="16" t="s">
        <v>401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181</v>
      </c>
      <c r="P146" s="16" t="s">
        <v>182</v>
      </c>
      <c r="Q146" s="18">
        <f>SUM(S146:AP146)</f>
        <v>19.579999999999998</v>
      </c>
      <c r="R146" s="18">
        <v>0</v>
      </c>
      <c r="S146" s="18">
        <v>19.579999999999998</v>
      </c>
      <c r="T146" s="18">
        <v>0</v>
      </c>
      <c r="U146" s="16" t="s">
        <v>50</v>
      </c>
      <c r="V146" s="18">
        <v>0</v>
      </c>
      <c r="W146" s="18">
        <v>0</v>
      </c>
      <c r="X146" s="16" t="s">
        <v>50</v>
      </c>
      <c r="Y146" s="18">
        <v>0</v>
      </c>
      <c r="Z146" s="18">
        <v>0</v>
      </c>
      <c r="AA146" s="16" t="s">
        <v>50</v>
      </c>
      <c r="AB146" s="18">
        <v>0</v>
      </c>
      <c r="AC146" s="18">
        <v>0</v>
      </c>
      <c r="AD146" s="16" t="s">
        <v>50</v>
      </c>
      <c r="AE146" s="18">
        <v>0</v>
      </c>
      <c r="AF146" s="16">
        <v>0</v>
      </c>
      <c r="AG146" s="16" t="s">
        <v>50</v>
      </c>
      <c r="AH146" s="18">
        <v>0</v>
      </c>
      <c r="AI146" s="18">
        <v>0</v>
      </c>
      <c r="AJ146" s="16" t="s">
        <v>50</v>
      </c>
      <c r="AK146" s="18">
        <v>0</v>
      </c>
      <c r="AL146" s="18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x14ac:dyDescent="0.25">
      <c r="A147" s="16" t="s">
        <v>371</v>
      </c>
      <c r="B147" s="17" t="s">
        <v>397</v>
      </c>
      <c r="C147" s="16" t="s">
        <v>46</v>
      </c>
      <c r="D147" s="16" t="s">
        <v>77</v>
      </c>
      <c r="E147" s="16" t="s">
        <v>78</v>
      </c>
      <c r="F147" s="16" t="s">
        <v>499</v>
      </c>
      <c r="G147" s="16" t="s">
        <v>48</v>
      </c>
      <c r="H147" s="16" t="s">
        <v>402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6" t="s">
        <v>47</v>
      </c>
      <c r="O147" s="16" t="s">
        <v>55</v>
      </c>
      <c r="P147" s="16" t="s">
        <v>47</v>
      </c>
      <c r="Q147" s="18">
        <f>SUM(S147:AP147)</f>
        <v>1541.6746599999999</v>
      </c>
      <c r="R147" s="18">
        <v>0</v>
      </c>
      <c r="S147" s="18">
        <v>1043.4143499999998</v>
      </c>
      <c r="T147" s="18">
        <v>0</v>
      </c>
      <c r="U147" s="16" t="s">
        <v>50</v>
      </c>
      <c r="V147" s="18">
        <v>0</v>
      </c>
      <c r="W147" s="18">
        <v>429.53475000000003</v>
      </c>
      <c r="X147" s="16" t="s">
        <v>50</v>
      </c>
      <c r="Y147" s="18">
        <v>68.725560000000002</v>
      </c>
      <c r="Z147" s="18">
        <v>0</v>
      </c>
      <c r="AA147" s="16" t="s">
        <v>50</v>
      </c>
      <c r="AB147" s="18">
        <v>0</v>
      </c>
      <c r="AC147" s="18">
        <v>0</v>
      </c>
      <c r="AD147" s="16" t="s">
        <v>50</v>
      </c>
      <c r="AE147" s="18">
        <v>0</v>
      </c>
      <c r="AF147" s="16">
        <v>0</v>
      </c>
      <c r="AG147" s="16" t="s">
        <v>50</v>
      </c>
      <c r="AH147" s="18">
        <v>0</v>
      </c>
      <c r="AI147" s="18">
        <v>0</v>
      </c>
      <c r="AJ147" s="16" t="s">
        <v>50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x14ac:dyDescent="0.25">
      <c r="A148" s="16" t="s">
        <v>373</v>
      </c>
      <c r="B148" s="21">
        <v>44651</v>
      </c>
      <c r="C148" s="1" t="s">
        <v>46</v>
      </c>
      <c r="D148" s="1" t="s">
        <v>100</v>
      </c>
      <c r="E148" s="1" t="s">
        <v>101</v>
      </c>
      <c r="F148" s="1" t="s">
        <v>500</v>
      </c>
      <c r="G148" s="1" t="s">
        <v>48</v>
      </c>
      <c r="H148" s="1" t="s">
        <v>496</v>
      </c>
      <c r="I148" s="3" t="s">
        <v>47</v>
      </c>
      <c r="J148" s="3" t="s">
        <v>47</v>
      </c>
      <c r="K148" s="3" t="s">
        <v>47</v>
      </c>
      <c r="L148" s="3" t="s">
        <v>47</v>
      </c>
      <c r="M148" s="3">
        <v>0</v>
      </c>
      <c r="N148" s="1" t="s">
        <v>47</v>
      </c>
      <c r="O148" s="1" t="s">
        <v>447</v>
      </c>
      <c r="P148" s="1" t="s">
        <v>47</v>
      </c>
      <c r="Q148" s="3">
        <f>SUM(S148:AP148)</f>
        <v>0</v>
      </c>
      <c r="R148" s="3">
        <v>0</v>
      </c>
      <c r="S148" s="3">
        <v>0</v>
      </c>
      <c r="T148" s="3">
        <v>0</v>
      </c>
      <c r="U148" s="1" t="s">
        <v>50</v>
      </c>
      <c r="V148" s="3">
        <v>0</v>
      </c>
      <c r="W148" s="3">
        <v>0</v>
      </c>
      <c r="X148" s="1" t="s">
        <v>50</v>
      </c>
      <c r="Y148" s="3">
        <v>0</v>
      </c>
      <c r="Z148" s="3">
        <v>0</v>
      </c>
      <c r="AA148" s="1" t="s">
        <v>50</v>
      </c>
      <c r="AB148" s="3">
        <v>0</v>
      </c>
      <c r="AC148" s="3">
        <v>0</v>
      </c>
      <c r="AD148" s="1" t="s">
        <v>50</v>
      </c>
      <c r="AE148" s="3">
        <v>0</v>
      </c>
      <c r="AF148" s="1">
        <v>0</v>
      </c>
      <c r="AG148" s="1" t="s">
        <v>50</v>
      </c>
      <c r="AH148" s="3">
        <v>0</v>
      </c>
      <c r="AI148" s="3">
        <v>0</v>
      </c>
      <c r="AJ148" s="1" t="s">
        <v>50</v>
      </c>
      <c r="AK148" s="3">
        <v>0</v>
      </c>
      <c r="AL148" s="3">
        <v>0</v>
      </c>
      <c r="AM148" s="2" t="s">
        <v>47</v>
      </c>
      <c r="AN148" s="1" t="s">
        <v>47</v>
      </c>
      <c r="AO148" s="2" t="s">
        <v>47</v>
      </c>
      <c r="AP148" s="1" t="s">
        <v>47</v>
      </c>
    </row>
    <row r="150" spans="1:42" x14ac:dyDescent="0.25">
      <c r="Q150" s="19">
        <f>SUM(Q2:Q148)</f>
        <v>126316.17400999999</v>
      </c>
      <c r="R150" s="19">
        <f>SUM(R2:R148)</f>
        <v>0</v>
      </c>
      <c r="S150" s="19">
        <f>SUM(S2:S148)</f>
        <v>95050.942549999992</v>
      </c>
      <c r="T150" s="19">
        <f>SUM(T2:T148)</f>
        <v>150.74619999999999</v>
      </c>
      <c r="V150" s="19">
        <f>SUM(V2:V148)</f>
        <v>24.119399999999999</v>
      </c>
      <c r="W150" s="19">
        <f>SUM(W2:W148)</f>
        <v>26802.025400000002</v>
      </c>
      <c r="Y150" s="19">
        <f>SUM(Y2:Y148)</f>
        <v>4288.3404600000003</v>
      </c>
      <c r="Z150" s="19">
        <f>SUM(Z2:Z148)</f>
        <v>0</v>
      </c>
      <c r="AB150" s="19">
        <f>SUM(AB2:AB148)</f>
        <v>0</v>
      </c>
      <c r="AC150" s="19">
        <f>SUM(AC2:AC148)</f>
        <v>0</v>
      </c>
      <c r="AE150" s="19">
        <f>SUM(AE2:AE148)</f>
        <v>0</v>
      </c>
      <c r="AI150" s="19">
        <f>SUM(AI2:AI148)</f>
        <v>0</v>
      </c>
      <c r="AK150" s="19">
        <f>SUM(AK2:AK148)</f>
        <v>0</v>
      </c>
      <c r="AL150" s="19">
        <f>SUM(AL2:AL148)</f>
        <v>0</v>
      </c>
    </row>
    <row r="152" spans="1:42" x14ac:dyDescent="0.25">
      <c r="J152" s="6" t="s">
        <v>403</v>
      </c>
    </row>
    <row r="154" spans="1:42" x14ac:dyDescent="0.25">
      <c r="J154" s="6" t="s">
        <v>404</v>
      </c>
      <c r="K154" s="6" t="s">
        <v>405</v>
      </c>
      <c r="L154" s="6" t="s">
        <v>406</v>
      </c>
    </row>
    <row r="156" spans="1:42" x14ac:dyDescent="0.25">
      <c r="I156" s="6" t="s">
        <v>407</v>
      </c>
      <c r="J156" s="6">
        <f>S150</f>
        <v>95050.942549999992</v>
      </c>
    </row>
    <row r="158" spans="1:42" x14ac:dyDescent="0.25">
      <c r="I158" s="6" t="s">
        <v>408</v>
      </c>
      <c r="J158" s="6">
        <f>T150+W150</f>
        <v>26952.771600000004</v>
      </c>
      <c r="K158" s="6">
        <f>V150+Y150</f>
        <v>4312.4598599999999</v>
      </c>
    </row>
    <row r="160" spans="1:42" x14ac:dyDescent="0.25">
      <c r="I160" s="6" t="s">
        <v>409</v>
      </c>
      <c r="J160" s="6">
        <v>0</v>
      </c>
      <c r="K160" s="6">
        <v>0</v>
      </c>
      <c r="L160" s="6">
        <v>0</v>
      </c>
    </row>
    <row r="162" spans="9:13" x14ac:dyDescent="0.25">
      <c r="I162" s="6" t="s">
        <v>410</v>
      </c>
      <c r="J162" s="6">
        <v>0</v>
      </c>
      <c r="K162" s="6">
        <v>0</v>
      </c>
    </row>
    <row r="164" spans="9:13" x14ac:dyDescent="0.25">
      <c r="I164" s="6" t="s">
        <v>411</v>
      </c>
      <c r="J164" s="6">
        <f>SUM(J156:J163)</f>
        <v>122003.71415</v>
      </c>
      <c r="K164" s="6">
        <f>SUM(K156:K163)</f>
        <v>4312.4598599999999</v>
      </c>
      <c r="L164" s="6">
        <f>SUM(L156:L163)</f>
        <v>0</v>
      </c>
      <c r="M164" s="6">
        <f>J164+K164</f>
        <v>126316.17401</v>
      </c>
    </row>
  </sheetData>
  <sortState ref="A8:AP148">
    <sortCondition ref="B8:B148"/>
    <sortCondition ref="D8:D14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2022-04-01T13:41:08Z</dcterms:created>
  <dcterms:modified xsi:type="dcterms:W3CDTF">2022-04-05T14:54:25Z</dcterms:modified>
</cp:coreProperties>
</file>