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QUISITECES MODELO, C.A\VENTAS\2022\"/>
    </mc:Choice>
  </mc:AlternateContent>
  <xr:revisionPtr revIDLastSave="0" documentId="13_ncr:1_{30E40E4B-9354-4D46-A5AD-E1361EE30429}" xr6:coauthVersionLast="45" xr6:coauthVersionMax="45" xr10:uidLastSave="{00000000-0000-0000-0000-000000000000}"/>
  <bookViews>
    <workbookView xWindow="-120" yWindow="-120" windowWidth="21840" windowHeight="13140" xr2:uid="{5B3666B4-4E29-48FB-ABAC-5848F075DE68}"/>
  </bookViews>
  <sheets>
    <sheet name="Hoja1" sheetId="1" r:id="rId1"/>
  </sheets>
  <definedNames>
    <definedName name="_xlnm._FilterDatabase" localSheetId="0" hidden="1">Hoja1!$A$7:$AP$106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4" i="1" l="1"/>
  <c r="Q83" i="1"/>
  <c r="Q82" i="1"/>
  <c r="Q105" i="1"/>
  <c r="Q94" i="1"/>
  <c r="Q78" i="1" l="1"/>
  <c r="Q59" i="1"/>
  <c r="Q58" i="1"/>
  <c r="Q50" i="1"/>
  <c r="Q20" i="1"/>
  <c r="Q11" i="1"/>
  <c r="Q49" i="1"/>
  <c r="Q10" i="1"/>
  <c r="Q9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1" i="1"/>
  <c r="Q52" i="1"/>
  <c r="Q53" i="1"/>
  <c r="Q54" i="1"/>
  <c r="Q55" i="1"/>
  <c r="Q56" i="1"/>
  <c r="Q57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85" i="1"/>
  <c r="Q79" i="1"/>
  <c r="Q80" i="1"/>
  <c r="Q81" i="1"/>
  <c r="Q86" i="1"/>
  <c r="Q87" i="1"/>
  <c r="Q88" i="1"/>
  <c r="Q89" i="1"/>
  <c r="Q90" i="1"/>
  <c r="Q91" i="1"/>
  <c r="Q92" i="1"/>
  <c r="Q93" i="1"/>
  <c r="Q95" i="1"/>
  <c r="Q96" i="1"/>
  <c r="Q97" i="1"/>
  <c r="Q98" i="1"/>
  <c r="Q99" i="1"/>
  <c r="Q100" i="1"/>
  <c r="Q101" i="1"/>
  <c r="Q102" i="1"/>
  <c r="Q103" i="1"/>
  <c r="Q104" i="1"/>
  <c r="Q8" i="1"/>
  <c r="AL106" i="1" l="1"/>
  <c r="AK106" i="1"/>
  <c r="AI106" i="1"/>
  <c r="AE106" i="1"/>
  <c r="AC106" i="1"/>
  <c r="AB106" i="1"/>
  <c r="Z106" i="1"/>
  <c r="Y106" i="1"/>
  <c r="W106" i="1"/>
  <c r="V106" i="1"/>
  <c r="K114" i="1" s="1"/>
  <c r="K120" i="1" s="1"/>
  <c r="T106" i="1"/>
  <c r="J114" i="1" s="1"/>
  <c r="S106" i="1"/>
  <c r="J112" i="1" s="1"/>
  <c r="R106" i="1"/>
  <c r="Q106" i="1"/>
  <c r="J120" i="1" l="1"/>
  <c r="M120" i="1" s="1"/>
</calcChain>
</file>

<file path=xl/sharedStrings.xml><?xml version="1.0" encoding="utf-8"?>
<sst xmlns="http://schemas.openxmlformats.org/spreadsheetml/2006/main" count="2436" uniqueCount="374">
  <si>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</si>
  <si>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</si>
  <si>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</si>
  <si>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</si>
  <si>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</si>
  <si>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</si>
  <si>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</si>
  <si>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</si>
  <si>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</si>
  <si>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</si>
  <si>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</si>
  <si>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</si>
  <si>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</si>
  <si>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</si>
  <si>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</si>
  <si>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</si>
  <si>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</si>
  <si>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</si>
  <si>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</si>
  <si>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</si>
  <si>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</si>
  <si>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</si>
  <si>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</si>
  <si>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</si>
  <si>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</si>
  <si>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</si>
  <si>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</si>
  <si>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</si>
  <si>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</si>
  <si>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</si>
  <si>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</si>
  <si>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</si>
  <si>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</si>
  <si>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</si>
  <si>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</si>
  <si>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</si>
  <si>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</si>
  <si>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</si>
  <si>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</si>
  <si>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</si>
  <si>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</si>
  <si>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</si>
  <si>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</si>
  <si>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</si>
  <si>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</si>
  <si>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</si>
  <si>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01/06/2022</t>
  </si>
  <si>
    <t>0301</t>
  </si>
  <si>
    <t>001</t>
  </si>
  <si>
    <t>Z7C0023467</t>
  </si>
  <si>
    <t>-</t>
  </si>
  <si>
    <t>FC</t>
  </si>
  <si>
    <t>00003162-00003312</t>
  </si>
  <si>
    <t/>
  </si>
  <si>
    <t>VENTAS NO CONTRIBUYENTES</t>
  </si>
  <si>
    <t>16</t>
  </si>
  <si>
    <t>2</t>
  </si>
  <si>
    <t>002</t>
  </si>
  <si>
    <t>Z7C0023463</t>
  </si>
  <si>
    <t>00002158-00002210</t>
  </si>
  <si>
    <t>02/06/2022</t>
  </si>
  <si>
    <t>5</t>
  </si>
  <si>
    <t>00003313-00003323</t>
  </si>
  <si>
    <t>6</t>
  </si>
  <si>
    <t>00003324</t>
  </si>
  <si>
    <t>SERVICIOS BASANG, C.A</t>
  </si>
  <si>
    <t>J30919810-6</t>
  </si>
  <si>
    <t>7</t>
  </si>
  <si>
    <t>00003325-00003421</t>
  </si>
  <si>
    <t>8</t>
  </si>
  <si>
    <t>00002211-00002286</t>
  </si>
  <si>
    <t>9</t>
  </si>
  <si>
    <t>003</t>
  </si>
  <si>
    <t>Z1B8027648</t>
  </si>
  <si>
    <t>00030595-00030614</t>
  </si>
  <si>
    <t>03/06/2022</t>
  </si>
  <si>
    <t>12</t>
  </si>
  <si>
    <t>00003422-00003546</t>
  </si>
  <si>
    <t>13</t>
  </si>
  <si>
    <t>00002287-00002347</t>
  </si>
  <si>
    <t>14</t>
  </si>
  <si>
    <t>00030615-00030641</t>
  </si>
  <si>
    <t>15</t>
  </si>
  <si>
    <t>004</t>
  </si>
  <si>
    <t>Z1B8026520</t>
  </si>
  <si>
    <t>00009458-00009471</t>
  </si>
  <si>
    <t>04/06/2022</t>
  </si>
  <si>
    <t>17</t>
  </si>
  <si>
    <t>00003547-00003580</t>
  </si>
  <si>
    <t>18</t>
  </si>
  <si>
    <t>00003581</t>
  </si>
  <si>
    <t>LA HELADERIA 63 C.A</t>
  </si>
  <si>
    <t>J-29543062-0</t>
  </si>
  <si>
    <t>19</t>
  </si>
  <si>
    <t>00003582-00003688</t>
  </si>
  <si>
    <t>20</t>
  </si>
  <si>
    <t>00002348-00002422</t>
  </si>
  <si>
    <t>21</t>
  </si>
  <si>
    <t>00030642-00030674</t>
  </si>
  <si>
    <t>22</t>
  </si>
  <si>
    <t>00009472-00009486</t>
  </si>
  <si>
    <t>23</t>
  </si>
  <si>
    <t>05/06/2022</t>
  </si>
  <si>
    <t>00003689-00003849</t>
  </si>
  <si>
    <t>24</t>
  </si>
  <si>
    <t>00002423-00002545</t>
  </si>
  <si>
    <t>25</t>
  </si>
  <si>
    <t>00030675-00030713</t>
  </si>
  <si>
    <t>26</t>
  </si>
  <si>
    <t>00009487-00009489</t>
  </si>
  <si>
    <t>06/06/2022</t>
  </si>
  <si>
    <t>29</t>
  </si>
  <si>
    <t>00003850-00003869</t>
  </si>
  <si>
    <t>30</t>
  </si>
  <si>
    <t>00003870</t>
  </si>
  <si>
    <t>KARINA BATISTA</t>
  </si>
  <si>
    <t>V262263576</t>
  </si>
  <si>
    <t>31</t>
  </si>
  <si>
    <t>00003871-00003950</t>
  </si>
  <si>
    <t>32</t>
  </si>
  <si>
    <t>NC</t>
  </si>
  <si>
    <t>00000015</t>
  </si>
  <si>
    <t>00003915</t>
  </si>
  <si>
    <t>VEN</t>
  </si>
  <si>
    <t>DARWIN SIBULO</t>
  </si>
  <si>
    <t>V11203425</t>
  </si>
  <si>
    <t>33</t>
  </si>
  <si>
    <t>00002546-00002572</t>
  </si>
  <si>
    <t>34</t>
  </si>
  <si>
    <t>00002573</t>
  </si>
  <si>
    <t>INVERSIONES WILYEC 2715 C.A</t>
  </si>
  <si>
    <t>J-29751741-3</t>
  </si>
  <si>
    <t>35</t>
  </si>
  <si>
    <t>00002574-00002608</t>
  </si>
  <si>
    <t>36</t>
  </si>
  <si>
    <t>00030714-00030720</t>
  </si>
  <si>
    <t>37</t>
  </si>
  <si>
    <t>00009490-00009509</t>
  </si>
  <si>
    <t>07/06/2022</t>
  </si>
  <si>
    <t>41</t>
  </si>
  <si>
    <t>00003951-00004065</t>
  </si>
  <si>
    <t>42</t>
  </si>
  <si>
    <t>00002609-00002619</t>
  </si>
  <si>
    <t>43</t>
  </si>
  <si>
    <t>00002620</t>
  </si>
  <si>
    <t>ESGUARNAC</t>
  </si>
  <si>
    <t>G20000445-2</t>
  </si>
  <si>
    <t>44</t>
  </si>
  <si>
    <t>00002621-00002687</t>
  </si>
  <si>
    <t>45</t>
  </si>
  <si>
    <t>00030721-00030722</t>
  </si>
  <si>
    <t>46</t>
  </si>
  <si>
    <t>00009510</t>
  </si>
  <si>
    <t>JOSE MIJUCA</t>
  </si>
  <si>
    <t>V21120907</t>
  </si>
  <si>
    <t>08/06/2022</t>
  </si>
  <si>
    <t>48</t>
  </si>
  <si>
    <t>00004066-00004199</t>
  </si>
  <si>
    <t>49</t>
  </si>
  <si>
    <t>00002688-00002770</t>
  </si>
  <si>
    <t>09/06/2022</t>
  </si>
  <si>
    <t>51</t>
  </si>
  <si>
    <t>00004200-00004213</t>
  </si>
  <si>
    <t>52</t>
  </si>
  <si>
    <t>00004214</t>
  </si>
  <si>
    <t>ALIMENTOS T´CONUCO</t>
  </si>
  <si>
    <t>J413223210</t>
  </si>
  <si>
    <t>53</t>
  </si>
  <si>
    <t>00004215-00004296</t>
  </si>
  <si>
    <t>54</t>
  </si>
  <si>
    <t>00002771-00002801</t>
  </si>
  <si>
    <t>55</t>
  </si>
  <si>
    <t>00002802</t>
  </si>
  <si>
    <t>FOSFORERA SURAMERICANA C.A</t>
  </si>
  <si>
    <t>J-00069936-4</t>
  </si>
  <si>
    <t>56</t>
  </si>
  <si>
    <t>00002803-00002833</t>
  </si>
  <si>
    <t>57</t>
  </si>
  <si>
    <t>00030723-00030751</t>
  </si>
  <si>
    <t>10/06/2022</t>
  </si>
  <si>
    <t>61</t>
  </si>
  <si>
    <t>00004297-00004380</t>
  </si>
  <si>
    <t>62</t>
  </si>
  <si>
    <t>00002834-00002885</t>
  </si>
  <si>
    <t>63</t>
  </si>
  <si>
    <t>00002886</t>
  </si>
  <si>
    <t>CRISTIAM GOMES</t>
  </si>
  <si>
    <t>V112022836</t>
  </si>
  <si>
    <t>64</t>
  </si>
  <si>
    <t>00002887-00002888</t>
  </si>
  <si>
    <t>65</t>
  </si>
  <si>
    <t>00030752-00030793</t>
  </si>
  <si>
    <t>66</t>
  </si>
  <si>
    <t>00009511-00009527</t>
  </si>
  <si>
    <t>11/06/2022</t>
  </si>
  <si>
    <t>68</t>
  </si>
  <si>
    <t>00004381-00004511</t>
  </si>
  <si>
    <t>69</t>
  </si>
  <si>
    <t>00000016</t>
  </si>
  <si>
    <t>00004398</t>
  </si>
  <si>
    <t>MARIA BARGOZA</t>
  </si>
  <si>
    <t>V16888167</t>
  </si>
  <si>
    <t>70</t>
  </si>
  <si>
    <t>00002889-00002962</t>
  </si>
  <si>
    <t>71</t>
  </si>
  <si>
    <t>00030794-00030803</t>
  </si>
  <si>
    <t>72</t>
  </si>
  <si>
    <t>00030804</t>
  </si>
  <si>
    <t>MATADERO DE AVES LA TROPICAL</t>
  </si>
  <si>
    <t>J-001959211</t>
  </si>
  <si>
    <t>73</t>
  </si>
  <si>
    <t>00030805-00030836</t>
  </si>
  <si>
    <t>74</t>
  </si>
  <si>
    <t>00009528-00009531</t>
  </si>
  <si>
    <t>75</t>
  </si>
  <si>
    <t>00009532</t>
  </si>
  <si>
    <t>LOGISTICA INTEGRAL VENEZUELA</t>
  </si>
  <si>
    <t>J31524118-8</t>
  </si>
  <si>
    <t>76</t>
  </si>
  <si>
    <t>00009533-00009553</t>
  </si>
  <si>
    <t>77</t>
  </si>
  <si>
    <t>005</t>
  </si>
  <si>
    <t>Z1B8026805</t>
  </si>
  <si>
    <t>00302009-00302011</t>
  </si>
  <si>
    <t>78</t>
  </si>
  <si>
    <t>00000014</t>
  </si>
  <si>
    <t>00302009</t>
  </si>
  <si>
    <t>GABRIEL PEREIRA</t>
  </si>
  <si>
    <t>V27934230</t>
  </si>
  <si>
    <t>79</t>
  </si>
  <si>
    <t>00302010</t>
  </si>
  <si>
    <t xml:space="preserve">V27934230 </t>
  </si>
  <si>
    <t>80</t>
  </si>
  <si>
    <t>00302011</t>
  </si>
  <si>
    <t>EUCARIS GARCIA</t>
  </si>
  <si>
    <t>V25402819</t>
  </si>
  <si>
    <t>81</t>
  </si>
  <si>
    <t>12/06/2022</t>
  </si>
  <si>
    <t>00004512-00004641</t>
  </si>
  <si>
    <t>82</t>
  </si>
  <si>
    <t>00002963-00003073</t>
  </si>
  <si>
    <t>83</t>
  </si>
  <si>
    <t>00030837-00030866</t>
  </si>
  <si>
    <t>13/06/2022</t>
  </si>
  <si>
    <t>86</t>
  </si>
  <si>
    <t>00004642-00004741</t>
  </si>
  <si>
    <t>87</t>
  </si>
  <si>
    <t>00003074-00003148</t>
  </si>
  <si>
    <t>88</t>
  </si>
  <si>
    <t>00030867-00030880</t>
  </si>
  <si>
    <t>89</t>
  </si>
  <si>
    <t>00009554-00009556</t>
  </si>
  <si>
    <t>14/06/2022</t>
  </si>
  <si>
    <t>91</t>
  </si>
  <si>
    <t>00004742-00004881</t>
  </si>
  <si>
    <t>92</t>
  </si>
  <si>
    <t>00003149-00003191</t>
  </si>
  <si>
    <t>93</t>
  </si>
  <si>
    <t>00000009</t>
  </si>
  <si>
    <t>00003189</t>
  </si>
  <si>
    <t>EMILIO DIAZ</t>
  </si>
  <si>
    <t>V13044538</t>
  </si>
  <si>
    <t>94</t>
  </si>
  <si>
    <t>00030881-00030899</t>
  </si>
  <si>
    <t>15/06/2022</t>
  </si>
  <si>
    <t>96</t>
  </si>
  <si>
    <t>00004882-00004895</t>
  </si>
  <si>
    <t>97</t>
  </si>
  <si>
    <t>00004896</t>
  </si>
  <si>
    <t>SAVA COSMETICS,C.A</t>
  </si>
  <si>
    <t>J-314139118</t>
  </si>
  <si>
    <t>98</t>
  </si>
  <si>
    <t>00004897-00004993</t>
  </si>
  <si>
    <t>00004994</t>
  </si>
  <si>
    <t>00004995-00005035</t>
  </si>
  <si>
    <t>00000017</t>
  </si>
  <si>
    <t>00005007</t>
  </si>
  <si>
    <t>CARLOS ACEVEDO</t>
  </si>
  <si>
    <t>V28413344</t>
  </si>
  <si>
    <t>00003192-00003271</t>
  </si>
  <si>
    <t>00000010</t>
  </si>
  <si>
    <t>00003223</t>
  </si>
  <si>
    <t>REINA RONDON</t>
  </si>
  <si>
    <t>V16284084</t>
  </si>
  <si>
    <t>00000011</t>
  </si>
  <si>
    <t>00003256</t>
  </si>
  <si>
    <t>JOSE RODRIGUE</t>
  </si>
  <si>
    <t>V17534435</t>
  </si>
  <si>
    <t>00030900-00030905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</si>
  <si>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</si>
  <si>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</si>
  <si>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</si>
  <si>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</si>
  <si>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</si>
  <si>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</si>
  <si>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</si>
  <si>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</si>
  <si>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</si>
  <si>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01 AL 15 DE JUNIO DE 2022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</si>
  <si>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</si>
  <si>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</si>
  <si>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</si>
  <si>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</si>
  <si>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</si>
  <si>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</si>
  <si>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</si>
  <si>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</si>
  <si>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</si>
  <si>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</si>
  <si>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</si>
  <si>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</si>
  <si>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0446</t>
  </si>
  <si>
    <t>00030594</t>
  </si>
  <si>
    <t>CAJA SIN ACTIVIDAD</t>
  </si>
  <si>
    <t>0447</t>
  </si>
  <si>
    <t>0448</t>
  </si>
  <si>
    <t>0449</t>
  </si>
  <si>
    <t>0450</t>
  </si>
  <si>
    <t>0451</t>
  </si>
  <si>
    <t>0452</t>
  </si>
  <si>
    <t>0453</t>
  </si>
  <si>
    <t>00030722</t>
  </si>
  <si>
    <t>0454</t>
  </si>
  <si>
    <t>0455</t>
  </si>
  <si>
    <t>0456</t>
  </si>
  <si>
    <t>0457</t>
  </si>
  <si>
    <t>0207</t>
  </si>
  <si>
    <t>00009457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</si>
  <si>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</si>
  <si>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</si>
  <si>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</si>
  <si>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</si>
  <si>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</si>
  <si>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</si>
  <si>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</si>
  <si>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</si>
  <si>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</si>
  <si>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</si>
  <si>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</si>
  <si>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00009553</t>
  </si>
  <si>
    <t>1378</t>
  </si>
  <si>
    <t>1379</t>
  </si>
  <si>
    <t>0040</t>
  </si>
  <si>
    <t>0041</t>
  </si>
  <si>
    <t>0042</t>
  </si>
  <si>
    <t>0458</t>
  </si>
  <si>
    <t>0459</t>
  </si>
  <si>
    <t>0460</t>
  </si>
  <si>
    <t>0219</t>
  </si>
  <si>
    <t>0220</t>
  </si>
  <si>
    <t>0221</t>
  </si>
  <si>
    <t>00009556</t>
  </si>
  <si>
    <t>1380</t>
  </si>
  <si>
    <t>1381</t>
  </si>
  <si>
    <t>1382</t>
  </si>
  <si>
    <t>3</t>
  </si>
  <si>
    <t>4</t>
  </si>
  <si>
    <t>10</t>
  </si>
  <si>
    <t>11</t>
  </si>
  <si>
    <t>27</t>
  </si>
  <si>
    <t>28</t>
  </si>
  <si>
    <t>38</t>
  </si>
  <si>
    <t>39</t>
  </si>
  <si>
    <t>40</t>
  </si>
  <si>
    <t>47</t>
  </si>
  <si>
    <t>50</t>
  </si>
  <si>
    <t>58</t>
  </si>
  <si>
    <t>59</t>
  </si>
  <si>
    <t>60</t>
  </si>
  <si>
    <t>67</t>
  </si>
  <si>
    <t>84</t>
  </si>
  <si>
    <t>85</t>
  </si>
  <si>
    <t>90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</si>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</sst>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1" xfId="0" applyNumberFormat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901B3-C074-432D-86DF-7FF62AB02AA6}">
  <dimension ref="A2:AP120"/>
  <sheetViews>
    <sheetView tabSelected="1" workbookViewId="0">
      <selection activeCell="A7" sqref="A7:AP105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35" style="4" bestFit="1" customWidth="1"/>
    <col min="16" max="16" width="12.140625" style="4" bestFit="1" customWidth="1"/>
    <col min="17" max="17" width="10.7109375" style="6" bestFit="1" customWidth="1"/>
    <col min="18" max="18" width="5.140625" style="6" bestFit="1" customWidth="1"/>
    <col min="19" max="19" width="9.7109375" style="6" bestFit="1" customWidth="1"/>
    <col min="20" max="20" width="7.140625" style="6" bestFit="1" customWidth="1"/>
    <col min="21" max="21" width="17" style="4" bestFit="1" customWidth="1"/>
    <col min="22" max="22" width="6.140625" style="6" bestFit="1" customWidth="1"/>
    <col min="23" max="23" width="9.7109375" style="6" bestFit="1" customWidth="1"/>
    <col min="24" max="24" width="20" style="4" bestFit="1" customWidth="1"/>
    <col min="25" max="25" width="8.7109375" style="6" bestFit="1" customWidth="1"/>
    <col min="26" max="26" width="5.140625" style="6" bestFit="1" customWidth="1"/>
    <col min="27" max="27" width="18.140625" style="4" bestFit="1" customWidth="1"/>
    <col min="28" max="29" width="5.140625" style="6" bestFit="1" customWidth="1"/>
    <col min="30" max="30" width="21.140625" style="4" bestFit="1" customWidth="1"/>
    <col min="31" max="31" width="5.140625" style="6" bestFit="1" customWidth="1"/>
    <col min="32" max="32" width="27.5703125" style="4" bestFit="1" customWidth="1"/>
    <col min="33" max="33" width="18.42578125" style="4" bestFit="1" customWidth="1"/>
    <col min="34" max="34" width="30.85546875" style="6" bestFit="1" customWidth="1"/>
    <col min="35" max="35" width="6.140625" style="6" bestFit="1" customWidth="1"/>
    <col min="36" max="36" width="21.5703125" style="4" bestFit="1" customWidth="1"/>
    <col min="37" max="37" width="6.140625" style="6" bestFit="1" customWidth="1"/>
    <col min="38" max="38" width="5.140625" style="6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1.7109375" style="4" bestFit="1" customWidth="1"/>
    <col min="43" max="16384" width="11.42578125" style="7"/>
  </cols>
  <sheetData>
    <row r="2" spans="1:42" s="1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22" t="s">
        <v>298</v>
      </c>
      <c r="B4" s="22"/>
      <c r="C4" s="22"/>
      <c r="D4" s="22"/>
      <c r="E4" s="22"/>
      <c r="F4" s="22"/>
      <c r="G4" s="22"/>
      <c r="H4" s="22"/>
      <c r="I4" s="22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299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>SUM(R8:AP8)</f>
        <v>4044.1361000000006</v>
      </c>
      <c r="R8" s="18">
        <v>0</v>
      </c>
      <c r="S8" s="18">
        <v>2652.6035500000007</v>
      </c>
      <c r="T8" s="18">
        <v>0</v>
      </c>
      <c r="U8" s="16" t="s">
        <v>50</v>
      </c>
      <c r="V8" s="18">
        <v>0</v>
      </c>
      <c r="W8" s="18">
        <v>1199.5969499999999</v>
      </c>
      <c r="X8" s="16" t="s">
        <v>55</v>
      </c>
      <c r="Y8" s="18">
        <v>191.93560000000002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x14ac:dyDescent="0.25">
      <c r="A9" s="16" t="s">
        <v>56</v>
      </c>
      <c r="B9" s="17" t="s">
        <v>46</v>
      </c>
      <c r="C9" s="16" t="s">
        <v>47</v>
      </c>
      <c r="D9" s="16" t="s">
        <v>57</v>
      </c>
      <c r="E9" s="16" t="s">
        <v>58</v>
      </c>
      <c r="F9" s="16" t="s">
        <v>299</v>
      </c>
      <c r="G9" s="16" t="s">
        <v>51</v>
      </c>
      <c r="H9" s="16" t="s">
        <v>59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54</v>
      </c>
      <c r="P9" s="16" t="s">
        <v>53</v>
      </c>
      <c r="Q9" s="18">
        <f>SUM(R9:AP9)</f>
        <v>1745.7552499999997</v>
      </c>
      <c r="R9" s="18">
        <v>0</v>
      </c>
      <c r="S9" s="18">
        <v>1117.3154500000001</v>
      </c>
      <c r="T9" s="18">
        <v>0</v>
      </c>
      <c r="U9" s="16" t="s">
        <v>50</v>
      </c>
      <c r="V9" s="18">
        <v>0</v>
      </c>
      <c r="W9" s="18">
        <v>541.75839999999982</v>
      </c>
      <c r="X9" s="16" t="s">
        <v>55</v>
      </c>
      <c r="Y9" s="18">
        <v>86.681400000000011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x14ac:dyDescent="0.25">
      <c r="A10" s="16" t="s">
        <v>355</v>
      </c>
      <c r="B10" s="20">
        <v>44713</v>
      </c>
      <c r="C10" s="1" t="s">
        <v>47</v>
      </c>
      <c r="D10" s="1" t="s">
        <v>72</v>
      </c>
      <c r="E10" s="1" t="s">
        <v>73</v>
      </c>
      <c r="F10" s="1" t="s">
        <v>311</v>
      </c>
      <c r="G10" s="1" t="s">
        <v>51</v>
      </c>
      <c r="H10" s="1" t="s">
        <v>312</v>
      </c>
      <c r="I10" s="3" t="s">
        <v>53</v>
      </c>
      <c r="J10" s="3" t="s">
        <v>53</v>
      </c>
      <c r="K10" s="3" t="s">
        <v>53</v>
      </c>
      <c r="L10" s="3" t="s">
        <v>53</v>
      </c>
      <c r="M10" s="3">
        <v>0</v>
      </c>
      <c r="N10" s="1" t="s">
        <v>53</v>
      </c>
      <c r="O10" s="1" t="s">
        <v>313</v>
      </c>
      <c r="P10" s="1" t="s">
        <v>53</v>
      </c>
      <c r="Q10" s="3">
        <f>SUM(R10:AP10)</f>
        <v>0</v>
      </c>
      <c r="R10" s="3">
        <v>0</v>
      </c>
      <c r="S10" s="3">
        <v>0</v>
      </c>
      <c r="T10" s="3">
        <v>0</v>
      </c>
      <c r="U10" s="1" t="s">
        <v>50</v>
      </c>
      <c r="V10" s="3">
        <v>0</v>
      </c>
      <c r="W10" s="3">
        <v>0</v>
      </c>
      <c r="X10" s="1" t="s">
        <v>50</v>
      </c>
      <c r="Y10" s="3">
        <v>0</v>
      </c>
      <c r="Z10" s="3">
        <v>0</v>
      </c>
      <c r="AA10" s="1" t="s">
        <v>50</v>
      </c>
      <c r="AB10" s="3">
        <v>0</v>
      </c>
      <c r="AC10" s="3">
        <v>0</v>
      </c>
      <c r="AD10" s="1" t="s">
        <v>50</v>
      </c>
      <c r="AE10" s="3">
        <v>0</v>
      </c>
      <c r="AF10" s="1">
        <v>0</v>
      </c>
      <c r="AG10" s="1" t="s">
        <v>50</v>
      </c>
      <c r="AH10" s="3">
        <v>0</v>
      </c>
      <c r="AI10" s="3">
        <v>0</v>
      </c>
      <c r="AJ10" s="1" t="s">
        <v>50</v>
      </c>
      <c r="AK10" s="3">
        <v>0</v>
      </c>
      <c r="AL10" s="3">
        <v>0</v>
      </c>
      <c r="AM10" s="2" t="s">
        <v>53</v>
      </c>
      <c r="AN10" s="1" t="s">
        <v>53</v>
      </c>
      <c r="AO10" s="2" t="s">
        <v>53</v>
      </c>
      <c r="AP10" s="1" t="s">
        <v>53</v>
      </c>
    </row>
    <row r="11" spans="1:42" x14ac:dyDescent="0.25">
      <c r="A11" s="16" t="s">
        <v>356</v>
      </c>
      <c r="B11" s="20">
        <v>44713</v>
      </c>
      <c r="C11" s="1" t="s">
        <v>47</v>
      </c>
      <c r="D11" s="1" t="s">
        <v>83</v>
      </c>
      <c r="E11" s="1" t="s">
        <v>84</v>
      </c>
      <c r="F11" s="1" t="s">
        <v>326</v>
      </c>
      <c r="G11" s="1" t="s">
        <v>51</v>
      </c>
      <c r="H11" s="1" t="s">
        <v>327</v>
      </c>
      <c r="I11" s="3"/>
      <c r="J11" s="3"/>
      <c r="K11" s="3"/>
      <c r="L11" s="3"/>
      <c r="M11" s="3">
        <v>0</v>
      </c>
      <c r="N11" s="1"/>
      <c r="O11" s="1" t="s">
        <v>313</v>
      </c>
      <c r="P11" s="1"/>
      <c r="Q11" s="3">
        <f>SUM(R11:AP11)</f>
        <v>0</v>
      </c>
      <c r="R11" s="3">
        <v>0</v>
      </c>
      <c r="S11" s="3">
        <v>0</v>
      </c>
      <c r="T11" s="3">
        <v>0</v>
      </c>
      <c r="U11" s="1" t="s">
        <v>50</v>
      </c>
      <c r="V11" s="3">
        <v>0</v>
      </c>
      <c r="W11" s="3">
        <v>0</v>
      </c>
      <c r="X11" s="1" t="s">
        <v>50</v>
      </c>
      <c r="Y11" s="3">
        <v>0</v>
      </c>
      <c r="Z11" s="3">
        <v>0</v>
      </c>
      <c r="AA11" s="1" t="s">
        <v>50</v>
      </c>
      <c r="AB11" s="3">
        <v>0</v>
      </c>
      <c r="AC11" s="3">
        <v>0</v>
      </c>
      <c r="AD11" s="1" t="s">
        <v>50</v>
      </c>
      <c r="AE11" s="3">
        <v>0</v>
      </c>
      <c r="AF11" s="1">
        <v>0</v>
      </c>
      <c r="AG11" s="1" t="s">
        <v>50</v>
      </c>
      <c r="AH11" s="3">
        <v>0</v>
      </c>
      <c r="AI11" s="3">
        <v>0</v>
      </c>
      <c r="AJ11" s="1" t="s">
        <v>50</v>
      </c>
      <c r="AK11" s="3">
        <v>0</v>
      </c>
      <c r="AL11" s="3">
        <v>0</v>
      </c>
      <c r="AM11" s="2" t="s">
        <v>53</v>
      </c>
      <c r="AN11" s="1" t="s">
        <v>53</v>
      </c>
      <c r="AO11" s="2" t="s">
        <v>53</v>
      </c>
      <c r="AP11" s="1" t="s">
        <v>53</v>
      </c>
    </row>
    <row r="12" spans="1:42" x14ac:dyDescent="0.25">
      <c r="A12" s="16" t="s">
        <v>61</v>
      </c>
      <c r="B12" s="17" t="s">
        <v>60</v>
      </c>
      <c r="C12" s="16" t="s">
        <v>47</v>
      </c>
      <c r="D12" s="16" t="s">
        <v>48</v>
      </c>
      <c r="E12" s="16" t="s">
        <v>49</v>
      </c>
      <c r="F12" s="16" t="s">
        <v>300</v>
      </c>
      <c r="G12" s="16" t="s">
        <v>51</v>
      </c>
      <c r="H12" s="16" t="s">
        <v>62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>SUM(R12:AP12)</f>
        <v>213.64299999999997</v>
      </c>
      <c r="R12" s="18">
        <v>0</v>
      </c>
      <c r="S12" s="18">
        <v>93.291299999999964</v>
      </c>
      <c r="T12" s="18">
        <v>0</v>
      </c>
      <c r="U12" s="16" t="s">
        <v>50</v>
      </c>
      <c r="V12" s="18">
        <v>0</v>
      </c>
      <c r="W12" s="18">
        <v>103.75150000000001</v>
      </c>
      <c r="X12" s="16" t="s">
        <v>55</v>
      </c>
      <c r="Y12" s="18">
        <v>16.600200000000001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x14ac:dyDescent="0.25">
      <c r="A13" s="16" t="s">
        <v>63</v>
      </c>
      <c r="B13" s="17" t="s">
        <v>60</v>
      </c>
      <c r="C13" s="16" t="s">
        <v>47</v>
      </c>
      <c r="D13" s="16" t="s">
        <v>48</v>
      </c>
      <c r="E13" s="16" t="s">
        <v>49</v>
      </c>
      <c r="F13" s="16" t="s">
        <v>300</v>
      </c>
      <c r="G13" s="16" t="s">
        <v>51</v>
      </c>
      <c r="H13" s="16" t="s">
        <v>64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65</v>
      </c>
      <c r="P13" s="16" t="s">
        <v>66</v>
      </c>
      <c r="Q13" s="18">
        <f>SUM(R13:AP13)</f>
        <v>74.118800000000007</v>
      </c>
      <c r="R13" s="18">
        <v>0</v>
      </c>
      <c r="S13" s="18">
        <v>36.500000000000007</v>
      </c>
      <c r="T13" s="18">
        <v>32.43</v>
      </c>
      <c r="U13" s="16" t="s">
        <v>55</v>
      </c>
      <c r="V13" s="18">
        <v>5.1887999999999996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customFormat="1" x14ac:dyDescent="0.25">
      <c r="A14" s="16" t="s">
        <v>67</v>
      </c>
      <c r="B14" s="17" t="s">
        <v>60</v>
      </c>
      <c r="C14" s="16" t="s">
        <v>47</v>
      </c>
      <c r="D14" s="16" t="s">
        <v>48</v>
      </c>
      <c r="E14" s="16" t="s">
        <v>49</v>
      </c>
      <c r="F14" s="16" t="s">
        <v>300</v>
      </c>
      <c r="G14" s="16" t="s">
        <v>51</v>
      </c>
      <c r="H14" s="16" t="s">
        <v>68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>SUM(R14:AP14)</f>
        <v>2762.9106999999995</v>
      </c>
      <c r="R14" s="18">
        <v>0</v>
      </c>
      <c r="S14" s="18">
        <v>1940.6423999999995</v>
      </c>
      <c r="T14" s="18">
        <v>0</v>
      </c>
      <c r="U14" s="16" t="s">
        <v>50</v>
      </c>
      <c r="V14" s="18">
        <v>0</v>
      </c>
      <c r="W14" s="18">
        <v>708.85200000000009</v>
      </c>
      <c r="X14" s="16" t="s">
        <v>50</v>
      </c>
      <c r="Y14" s="18">
        <v>113.41630000000001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customFormat="1" x14ac:dyDescent="0.25">
      <c r="A15" s="16" t="s">
        <v>69</v>
      </c>
      <c r="B15" s="17" t="s">
        <v>60</v>
      </c>
      <c r="C15" s="16" t="s">
        <v>47</v>
      </c>
      <c r="D15" s="16" t="s">
        <v>57</v>
      </c>
      <c r="E15" s="16" t="s">
        <v>58</v>
      </c>
      <c r="F15" s="16" t="s">
        <v>300</v>
      </c>
      <c r="G15" s="16" t="s">
        <v>51</v>
      </c>
      <c r="H15" s="16" t="s">
        <v>70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54</v>
      </c>
      <c r="P15" s="16" t="s">
        <v>53</v>
      </c>
      <c r="Q15" s="18">
        <f>SUM(R15:AP15)</f>
        <v>2191.6955499999995</v>
      </c>
      <c r="R15" s="18">
        <v>0</v>
      </c>
      <c r="S15" s="18">
        <v>1548.6046499999993</v>
      </c>
      <c r="T15" s="18">
        <v>0</v>
      </c>
      <c r="U15" s="16" t="s">
        <v>50</v>
      </c>
      <c r="V15" s="18">
        <v>0</v>
      </c>
      <c r="W15" s="18">
        <v>554.38870000000009</v>
      </c>
      <c r="X15" s="16" t="s">
        <v>50</v>
      </c>
      <c r="Y15" s="18">
        <v>88.702200000000019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x14ac:dyDescent="0.25">
      <c r="A16" s="16" t="s">
        <v>71</v>
      </c>
      <c r="B16" s="2" t="s">
        <v>60</v>
      </c>
      <c r="C16" s="1" t="s">
        <v>47</v>
      </c>
      <c r="D16" s="1" t="s">
        <v>72</v>
      </c>
      <c r="E16" s="1" t="s">
        <v>73</v>
      </c>
      <c r="F16" s="1" t="s">
        <v>314</v>
      </c>
      <c r="G16" s="1" t="s">
        <v>51</v>
      </c>
      <c r="H16" s="1" t="s">
        <v>74</v>
      </c>
      <c r="I16" s="3" t="s">
        <v>53</v>
      </c>
      <c r="J16" s="3" t="s">
        <v>53</v>
      </c>
      <c r="K16" s="3" t="s">
        <v>53</v>
      </c>
      <c r="L16" s="3" t="s">
        <v>53</v>
      </c>
      <c r="M16" s="3">
        <v>0</v>
      </c>
      <c r="N16" s="1" t="s">
        <v>53</v>
      </c>
      <c r="O16" s="1" t="s">
        <v>54</v>
      </c>
      <c r="P16" s="1" t="s">
        <v>53</v>
      </c>
      <c r="Q16" s="3">
        <f>SUM(R16:AP16)</f>
        <v>657.28860000000009</v>
      </c>
      <c r="R16" s="3">
        <v>0</v>
      </c>
      <c r="S16" s="3">
        <v>425.50465000000008</v>
      </c>
      <c r="T16" s="3">
        <v>0</v>
      </c>
      <c r="U16" s="1" t="s">
        <v>50</v>
      </c>
      <c r="V16" s="3">
        <v>0</v>
      </c>
      <c r="W16" s="3">
        <v>199.81375</v>
      </c>
      <c r="X16" s="1" t="s">
        <v>55</v>
      </c>
      <c r="Y16" s="3">
        <v>31.970199999999998</v>
      </c>
      <c r="Z16" s="3">
        <v>0</v>
      </c>
      <c r="AA16" s="1" t="s">
        <v>50</v>
      </c>
      <c r="AB16" s="3">
        <v>0</v>
      </c>
      <c r="AC16" s="3">
        <v>0</v>
      </c>
      <c r="AD16" s="1" t="s">
        <v>50</v>
      </c>
      <c r="AE16" s="3">
        <v>0</v>
      </c>
      <c r="AF16" s="1">
        <v>0</v>
      </c>
      <c r="AG16" s="1" t="s">
        <v>50</v>
      </c>
      <c r="AH16" s="3">
        <v>0</v>
      </c>
      <c r="AI16" s="3">
        <v>0</v>
      </c>
      <c r="AJ16" s="1" t="s">
        <v>50</v>
      </c>
      <c r="AK16" s="3">
        <v>0</v>
      </c>
      <c r="AL16" s="3">
        <v>0</v>
      </c>
      <c r="AM16" s="2" t="s">
        <v>53</v>
      </c>
      <c r="AN16" s="1" t="s">
        <v>53</v>
      </c>
      <c r="AO16" s="2" t="s">
        <v>53</v>
      </c>
      <c r="AP16" s="1" t="s">
        <v>53</v>
      </c>
    </row>
    <row r="17" spans="1:42" x14ac:dyDescent="0.25">
      <c r="A17" s="16" t="s">
        <v>357</v>
      </c>
      <c r="B17" s="17" t="s">
        <v>75</v>
      </c>
      <c r="C17" s="16" t="s">
        <v>47</v>
      </c>
      <c r="D17" s="16" t="s">
        <v>48</v>
      </c>
      <c r="E17" s="16" t="s">
        <v>49</v>
      </c>
      <c r="F17" s="16" t="s">
        <v>301</v>
      </c>
      <c r="G17" s="16" t="s">
        <v>51</v>
      </c>
      <c r="H17" s="16" t="s">
        <v>77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54</v>
      </c>
      <c r="P17" s="16" t="s">
        <v>53</v>
      </c>
      <c r="Q17" s="18">
        <f>SUM(R17:AP17)</f>
        <v>3857.0302499999998</v>
      </c>
      <c r="R17" s="18">
        <v>0</v>
      </c>
      <c r="S17" s="18">
        <v>2811.9194999999995</v>
      </c>
      <c r="T17" s="18">
        <v>0</v>
      </c>
      <c r="U17" s="16" t="s">
        <v>50</v>
      </c>
      <c r="V17" s="18">
        <v>0</v>
      </c>
      <c r="W17" s="18">
        <v>900.95745000000022</v>
      </c>
      <c r="X17" s="16" t="s">
        <v>50</v>
      </c>
      <c r="Y17" s="18">
        <v>144.15330000000006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customFormat="1" x14ac:dyDescent="0.25">
      <c r="A18" s="16" t="s">
        <v>358</v>
      </c>
      <c r="B18" s="17" t="s">
        <v>75</v>
      </c>
      <c r="C18" s="16" t="s">
        <v>47</v>
      </c>
      <c r="D18" s="16" t="s">
        <v>57</v>
      </c>
      <c r="E18" s="16" t="s">
        <v>58</v>
      </c>
      <c r="F18" s="16" t="s">
        <v>301</v>
      </c>
      <c r="G18" s="16" t="s">
        <v>51</v>
      </c>
      <c r="H18" s="16" t="s">
        <v>79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54</v>
      </c>
      <c r="P18" s="16" t="s">
        <v>53</v>
      </c>
      <c r="Q18" s="18">
        <f>SUM(R18:AP18)</f>
        <v>2156.6019500000007</v>
      </c>
      <c r="R18" s="18">
        <v>0</v>
      </c>
      <c r="S18" s="18">
        <v>1494.2294500000007</v>
      </c>
      <c r="T18" s="18">
        <v>0</v>
      </c>
      <c r="U18" s="16" t="s">
        <v>50</v>
      </c>
      <c r="V18" s="18">
        <v>0</v>
      </c>
      <c r="W18" s="18">
        <v>571.0107999999999</v>
      </c>
      <c r="X18" s="16" t="s">
        <v>55</v>
      </c>
      <c r="Y18" s="18">
        <v>91.361699999999999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customFormat="1" x14ac:dyDescent="0.25">
      <c r="A19" s="16" t="s">
        <v>76</v>
      </c>
      <c r="B19" s="2" t="s">
        <v>75</v>
      </c>
      <c r="C19" s="1" t="s">
        <v>47</v>
      </c>
      <c r="D19" s="1" t="s">
        <v>72</v>
      </c>
      <c r="E19" s="1" t="s">
        <v>73</v>
      </c>
      <c r="F19" s="1" t="s">
        <v>315</v>
      </c>
      <c r="G19" s="1" t="s">
        <v>51</v>
      </c>
      <c r="H19" s="1" t="s">
        <v>81</v>
      </c>
      <c r="I19" s="3" t="s">
        <v>53</v>
      </c>
      <c r="J19" s="3" t="s">
        <v>53</v>
      </c>
      <c r="K19" s="3" t="s">
        <v>53</v>
      </c>
      <c r="L19" s="3" t="s">
        <v>53</v>
      </c>
      <c r="M19" s="3">
        <v>0</v>
      </c>
      <c r="N19" s="1" t="s">
        <v>53</v>
      </c>
      <c r="O19" s="1" t="s">
        <v>54</v>
      </c>
      <c r="P19" s="1" t="s">
        <v>53</v>
      </c>
      <c r="Q19" s="3">
        <f>SUM(R19:AP19)</f>
        <v>476.83455000000009</v>
      </c>
      <c r="R19" s="3">
        <v>0</v>
      </c>
      <c r="S19" s="3">
        <v>315.40895000000012</v>
      </c>
      <c r="T19" s="3">
        <v>0</v>
      </c>
      <c r="U19" s="1" t="s">
        <v>50</v>
      </c>
      <c r="V19" s="3">
        <v>0</v>
      </c>
      <c r="W19" s="3">
        <v>139.16</v>
      </c>
      <c r="X19" s="1" t="s">
        <v>50</v>
      </c>
      <c r="Y19" s="3">
        <v>22.265599999999999</v>
      </c>
      <c r="Z19" s="3">
        <v>0</v>
      </c>
      <c r="AA19" s="1" t="s">
        <v>50</v>
      </c>
      <c r="AB19" s="3">
        <v>0</v>
      </c>
      <c r="AC19" s="3">
        <v>0</v>
      </c>
      <c r="AD19" s="1" t="s">
        <v>50</v>
      </c>
      <c r="AE19" s="3">
        <v>0</v>
      </c>
      <c r="AF19" s="1">
        <v>0</v>
      </c>
      <c r="AG19" s="1" t="s">
        <v>50</v>
      </c>
      <c r="AH19" s="3">
        <v>0</v>
      </c>
      <c r="AI19" s="3">
        <v>0</v>
      </c>
      <c r="AJ19" s="1" t="s">
        <v>50</v>
      </c>
      <c r="AK19" s="3">
        <v>0</v>
      </c>
      <c r="AL19" s="3">
        <v>0</v>
      </c>
      <c r="AM19" s="2" t="s">
        <v>53</v>
      </c>
      <c r="AN19" s="1" t="s">
        <v>53</v>
      </c>
      <c r="AO19" s="2" t="s">
        <v>53</v>
      </c>
      <c r="AP19" s="1" t="s">
        <v>53</v>
      </c>
    </row>
    <row r="20" spans="1:42" customFormat="1" x14ac:dyDescent="0.25">
      <c r="A20" s="16" t="s">
        <v>78</v>
      </c>
      <c r="B20" s="2" t="s">
        <v>75</v>
      </c>
      <c r="C20" s="1" t="s">
        <v>47</v>
      </c>
      <c r="D20" s="1" t="s">
        <v>83</v>
      </c>
      <c r="E20" s="1" t="s">
        <v>84</v>
      </c>
      <c r="F20" s="1" t="s">
        <v>328</v>
      </c>
      <c r="G20" s="1" t="s">
        <v>51</v>
      </c>
      <c r="H20" s="1" t="s">
        <v>327</v>
      </c>
      <c r="I20" s="3"/>
      <c r="J20" s="3"/>
      <c r="K20" s="3"/>
      <c r="L20" s="3"/>
      <c r="M20" s="3">
        <v>0</v>
      </c>
      <c r="N20" s="1"/>
      <c r="O20" s="1" t="s">
        <v>313</v>
      </c>
      <c r="P20" s="1"/>
      <c r="Q20" s="3">
        <f>SUM(R20:AP20)</f>
        <v>0</v>
      </c>
      <c r="R20" s="3">
        <v>0</v>
      </c>
      <c r="S20" s="3">
        <v>0</v>
      </c>
      <c r="T20" s="3">
        <v>0</v>
      </c>
      <c r="U20" s="1" t="s">
        <v>50</v>
      </c>
      <c r="V20" s="3">
        <v>0</v>
      </c>
      <c r="W20" s="3">
        <v>0</v>
      </c>
      <c r="X20" s="1" t="s">
        <v>50</v>
      </c>
      <c r="Y20" s="3">
        <v>0</v>
      </c>
      <c r="Z20" s="3">
        <v>0</v>
      </c>
      <c r="AA20" s="1" t="s">
        <v>50</v>
      </c>
      <c r="AB20" s="3">
        <v>0</v>
      </c>
      <c r="AC20" s="3">
        <v>0</v>
      </c>
      <c r="AD20" s="1" t="s">
        <v>50</v>
      </c>
      <c r="AE20" s="3">
        <v>0</v>
      </c>
      <c r="AF20" s="1">
        <v>0</v>
      </c>
      <c r="AG20" s="1" t="s">
        <v>50</v>
      </c>
      <c r="AH20" s="3">
        <v>0</v>
      </c>
      <c r="AI20" s="3">
        <v>0</v>
      </c>
      <c r="AJ20" s="1" t="s">
        <v>50</v>
      </c>
      <c r="AK20" s="3">
        <v>0</v>
      </c>
      <c r="AL20" s="3">
        <v>0</v>
      </c>
      <c r="AM20" s="2" t="s">
        <v>53</v>
      </c>
      <c r="AN20" s="1" t="s">
        <v>53</v>
      </c>
      <c r="AO20" s="2" t="s">
        <v>53</v>
      </c>
      <c r="AP20" s="1" t="s">
        <v>53</v>
      </c>
    </row>
    <row r="21" spans="1:42" customFormat="1" x14ac:dyDescent="0.25">
      <c r="A21" s="16" t="s">
        <v>80</v>
      </c>
      <c r="B21" s="2" t="s">
        <v>75</v>
      </c>
      <c r="C21" s="1" t="s">
        <v>47</v>
      </c>
      <c r="D21" s="1" t="s">
        <v>83</v>
      </c>
      <c r="E21" s="1" t="s">
        <v>84</v>
      </c>
      <c r="F21" s="1" t="s">
        <v>329</v>
      </c>
      <c r="G21" s="1" t="s">
        <v>51</v>
      </c>
      <c r="H21" s="1" t="s">
        <v>85</v>
      </c>
      <c r="I21" s="3" t="s">
        <v>53</v>
      </c>
      <c r="J21" s="3" t="s">
        <v>53</v>
      </c>
      <c r="K21" s="3" t="s">
        <v>53</v>
      </c>
      <c r="L21" s="3" t="s">
        <v>53</v>
      </c>
      <c r="M21" s="3">
        <v>0</v>
      </c>
      <c r="N21" s="1" t="s">
        <v>53</v>
      </c>
      <c r="O21" s="1" t="s">
        <v>54</v>
      </c>
      <c r="P21" s="1" t="s">
        <v>53</v>
      </c>
      <c r="Q21" s="3">
        <f>SUM(R21:AP21)</f>
        <v>386.19180000000006</v>
      </c>
      <c r="R21" s="3">
        <v>0</v>
      </c>
      <c r="S21" s="3">
        <v>296.38460000000009</v>
      </c>
      <c r="T21" s="3">
        <v>0</v>
      </c>
      <c r="U21" s="1" t="s">
        <v>50</v>
      </c>
      <c r="V21" s="3">
        <v>0</v>
      </c>
      <c r="W21" s="3">
        <v>77.419999999999987</v>
      </c>
      <c r="X21" s="1" t="s">
        <v>50</v>
      </c>
      <c r="Y21" s="3">
        <v>12.3872</v>
      </c>
      <c r="Z21" s="3">
        <v>0</v>
      </c>
      <c r="AA21" s="1" t="s">
        <v>50</v>
      </c>
      <c r="AB21" s="3">
        <v>0</v>
      </c>
      <c r="AC21" s="3">
        <v>0</v>
      </c>
      <c r="AD21" s="1" t="s">
        <v>50</v>
      </c>
      <c r="AE21" s="3">
        <v>0</v>
      </c>
      <c r="AF21" s="1">
        <v>0</v>
      </c>
      <c r="AG21" s="1" t="s">
        <v>50</v>
      </c>
      <c r="AH21" s="3">
        <v>0</v>
      </c>
      <c r="AI21" s="3">
        <v>0</v>
      </c>
      <c r="AJ21" s="1" t="s">
        <v>50</v>
      </c>
      <c r="AK21" s="3">
        <v>0</v>
      </c>
      <c r="AL21" s="3">
        <v>0</v>
      </c>
      <c r="AM21" s="2" t="s">
        <v>53</v>
      </c>
      <c r="AN21" s="1" t="s">
        <v>53</v>
      </c>
      <c r="AO21" s="2" t="s">
        <v>53</v>
      </c>
      <c r="AP21" s="1" t="s">
        <v>53</v>
      </c>
    </row>
    <row r="22" spans="1:42" x14ac:dyDescent="0.25">
      <c r="A22" s="16" t="s">
        <v>82</v>
      </c>
      <c r="B22" s="17" t="s">
        <v>86</v>
      </c>
      <c r="C22" s="16" t="s">
        <v>47</v>
      </c>
      <c r="D22" s="16" t="s">
        <v>48</v>
      </c>
      <c r="E22" s="16" t="s">
        <v>49</v>
      </c>
      <c r="F22" s="16" t="s">
        <v>302</v>
      </c>
      <c r="G22" s="16" t="s">
        <v>51</v>
      </c>
      <c r="H22" s="16" t="s">
        <v>88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>SUM(R22:AP22)</f>
        <v>1310.9740500000003</v>
      </c>
      <c r="R22" s="18">
        <v>0</v>
      </c>
      <c r="S22" s="18">
        <v>943.94290000000024</v>
      </c>
      <c r="T22" s="18">
        <v>0</v>
      </c>
      <c r="U22" s="16" t="s">
        <v>50</v>
      </c>
      <c r="V22" s="18">
        <v>0</v>
      </c>
      <c r="W22" s="18">
        <v>316.40614999999997</v>
      </c>
      <c r="X22" s="16" t="s">
        <v>50</v>
      </c>
      <c r="Y22" s="18">
        <v>50.624999999999993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x14ac:dyDescent="0.25">
      <c r="A23" s="16" t="s">
        <v>55</v>
      </c>
      <c r="B23" s="17" t="s">
        <v>86</v>
      </c>
      <c r="C23" s="16" t="s">
        <v>47</v>
      </c>
      <c r="D23" s="16" t="s">
        <v>48</v>
      </c>
      <c r="E23" s="16" t="s">
        <v>49</v>
      </c>
      <c r="F23" s="16" t="s">
        <v>302</v>
      </c>
      <c r="G23" s="16" t="s">
        <v>51</v>
      </c>
      <c r="H23" s="16" t="s">
        <v>90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91</v>
      </c>
      <c r="P23" s="16" t="s">
        <v>92</v>
      </c>
      <c r="Q23" s="18">
        <f>SUM(R23:AP23)</f>
        <v>541.88400000000001</v>
      </c>
      <c r="R23" s="18">
        <v>0</v>
      </c>
      <c r="S23" s="18">
        <v>498.5</v>
      </c>
      <c r="T23" s="18">
        <v>37.4</v>
      </c>
      <c r="U23" s="16" t="s">
        <v>55</v>
      </c>
      <c r="V23" s="18">
        <v>5.984</v>
      </c>
      <c r="W23" s="18">
        <v>0</v>
      </c>
      <c r="X23" s="16" t="s">
        <v>50</v>
      </c>
      <c r="Y23" s="18">
        <v>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x14ac:dyDescent="0.25">
      <c r="A24" s="16" t="s">
        <v>87</v>
      </c>
      <c r="B24" s="17" t="s">
        <v>86</v>
      </c>
      <c r="C24" s="16" t="s">
        <v>47</v>
      </c>
      <c r="D24" s="16" t="s">
        <v>48</v>
      </c>
      <c r="E24" s="16" t="s">
        <v>49</v>
      </c>
      <c r="F24" s="16" t="s">
        <v>302</v>
      </c>
      <c r="G24" s="16" t="s">
        <v>51</v>
      </c>
      <c r="H24" s="16" t="s">
        <v>94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6" t="s">
        <v>53</v>
      </c>
      <c r="O24" s="16" t="s">
        <v>54</v>
      </c>
      <c r="P24" s="16" t="s">
        <v>53</v>
      </c>
      <c r="Q24" s="18">
        <f>SUM(R24:AP24)</f>
        <v>4548.3992499999986</v>
      </c>
      <c r="R24" s="18">
        <v>0</v>
      </c>
      <c r="S24" s="18">
        <v>3036.2167999999983</v>
      </c>
      <c r="T24" s="18">
        <v>0</v>
      </c>
      <c r="U24" s="16" t="s">
        <v>50</v>
      </c>
      <c r="V24" s="18">
        <v>0</v>
      </c>
      <c r="W24" s="18">
        <v>1303.6056500000004</v>
      </c>
      <c r="X24" s="16" t="s">
        <v>55</v>
      </c>
      <c r="Y24" s="18">
        <v>208.57680000000008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x14ac:dyDescent="0.25">
      <c r="A25" s="16" t="s">
        <v>89</v>
      </c>
      <c r="B25" s="17" t="s">
        <v>86</v>
      </c>
      <c r="C25" s="16" t="s">
        <v>47</v>
      </c>
      <c r="D25" s="16" t="s">
        <v>57</v>
      </c>
      <c r="E25" s="16" t="s">
        <v>58</v>
      </c>
      <c r="F25" s="16" t="s">
        <v>302</v>
      </c>
      <c r="G25" s="16" t="s">
        <v>51</v>
      </c>
      <c r="H25" s="16" t="s">
        <v>96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54</v>
      </c>
      <c r="P25" s="16" t="s">
        <v>53</v>
      </c>
      <c r="Q25" s="18">
        <f>SUM(R25:AP25)</f>
        <v>2526.4227499999984</v>
      </c>
      <c r="R25" s="18">
        <v>0</v>
      </c>
      <c r="S25" s="18">
        <v>1880.5090499999983</v>
      </c>
      <c r="T25" s="18">
        <v>0</v>
      </c>
      <c r="U25" s="16" t="s">
        <v>50</v>
      </c>
      <c r="V25" s="18">
        <v>0</v>
      </c>
      <c r="W25" s="18">
        <v>556.82219999999995</v>
      </c>
      <c r="X25" s="16" t="s">
        <v>55</v>
      </c>
      <c r="Y25" s="18">
        <v>89.091499999999982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customFormat="1" x14ac:dyDescent="0.25">
      <c r="A26" s="16" t="s">
        <v>93</v>
      </c>
      <c r="B26" s="2" t="s">
        <v>86</v>
      </c>
      <c r="C26" s="1" t="s">
        <v>47</v>
      </c>
      <c r="D26" s="1" t="s">
        <v>72</v>
      </c>
      <c r="E26" s="1" t="s">
        <v>73</v>
      </c>
      <c r="F26" s="1" t="s">
        <v>316</v>
      </c>
      <c r="G26" s="1" t="s">
        <v>51</v>
      </c>
      <c r="H26" s="1" t="s">
        <v>98</v>
      </c>
      <c r="I26" s="3" t="s">
        <v>53</v>
      </c>
      <c r="J26" s="3" t="s">
        <v>53</v>
      </c>
      <c r="K26" s="3" t="s">
        <v>53</v>
      </c>
      <c r="L26" s="3" t="s">
        <v>53</v>
      </c>
      <c r="M26" s="3">
        <v>0</v>
      </c>
      <c r="N26" s="1" t="s">
        <v>53</v>
      </c>
      <c r="O26" s="1" t="s">
        <v>54</v>
      </c>
      <c r="P26" s="1" t="s">
        <v>53</v>
      </c>
      <c r="Q26" s="3">
        <f>SUM(R26:AP26)</f>
        <v>1495.3538000000001</v>
      </c>
      <c r="R26" s="3">
        <v>0</v>
      </c>
      <c r="S26" s="3">
        <v>954.26330000000007</v>
      </c>
      <c r="T26" s="3">
        <v>0</v>
      </c>
      <c r="U26" s="1" t="s">
        <v>50</v>
      </c>
      <c r="V26" s="3">
        <v>0</v>
      </c>
      <c r="W26" s="3">
        <v>466.45729999999998</v>
      </c>
      <c r="X26" s="1" t="s">
        <v>55</v>
      </c>
      <c r="Y26" s="3">
        <v>74.633200000000002</v>
      </c>
      <c r="Z26" s="3">
        <v>0</v>
      </c>
      <c r="AA26" s="1" t="s">
        <v>50</v>
      </c>
      <c r="AB26" s="3">
        <v>0</v>
      </c>
      <c r="AC26" s="3">
        <v>0</v>
      </c>
      <c r="AD26" s="1" t="s">
        <v>50</v>
      </c>
      <c r="AE26" s="3">
        <v>0</v>
      </c>
      <c r="AF26" s="1">
        <v>0</v>
      </c>
      <c r="AG26" s="1" t="s">
        <v>50</v>
      </c>
      <c r="AH26" s="3">
        <v>0</v>
      </c>
      <c r="AI26" s="3">
        <v>0</v>
      </c>
      <c r="AJ26" s="1" t="s">
        <v>50</v>
      </c>
      <c r="AK26" s="3">
        <v>0</v>
      </c>
      <c r="AL26" s="3">
        <v>0</v>
      </c>
      <c r="AM26" s="2" t="s">
        <v>53</v>
      </c>
      <c r="AN26" s="1" t="s">
        <v>53</v>
      </c>
      <c r="AO26" s="2" t="s">
        <v>53</v>
      </c>
      <c r="AP26" s="1" t="s">
        <v>53</v>
      </c>
    </row>
    <row r="27" spans="1:42" customFormat="1" x14ac:dyDescent="0.25">
      <c r="A27" s="16" t="s">
        <v>95</v>
      </c>
      <c r="B27" s="2" t="s">
        <v>86</v>
      </c>
      <c r="C27" s="1" t="s">
        <v>47</v>
      </c>
      <c r="D27" s="1" t="s">
        <v>83</v>
      </c>
      <c r="E27" s="1" t="s">
        <v>84</v>
      </c>
      <c r="F27" s="1" t="s">
        <v>330</v>
      </c>
      <c r="G27" s="1" t="s">
        <v>51</v>
      </c>
      <c r="H27" s="1" t="s">
        <v>100</v>
      </c>
      <c r="I27" s="3" t="s">
        <v>53</v>
      </c>
      <c r="J27" s="3" t="s">
        <v>53</v>
      </c>
      <c r="K27" s="3" t="s">
        <v>53</v>
      </c>
      <c r="L27" s="3" t="s">
        <v>53</v>
      </c>
      <c r="M27" s="3">
        <v>0</v>
      </c>
      <c r="N27" s="1" t="s">
        <v>53</v>
      </c>
      <c r="O27" s="1" t="s">
        <v>54</v>
      </c>
      <c r="P27" s="1" t="s">
        <v>53</v>
      </c>
      <c r="Q27" s="3">
        <f>SUM(R27:AP27)</f>
        <v>272.45654999999999</v>
      </c>
      <c r="R27" s="3">
        <v>0</v>
      </c>
      <c r="S27" s="3">
        <v>210.74455</v>
      </c>
      <c r="T27" s="3">
        <v>0</v>
      </c>
      <c r="U27" s="1" t="s">
        <v>50</v>
      </c>
      <c r="V27" s="3">
        <v>0</v>
      </c>
      <c r="W27" s="3">
        <v>53.2</v>
      </c>
      <c r="X27" s="1" t="s">
        <v>55</v>
      </c>
      <c r="Y27" s="3">
        <v>8.5120000000000005</v>
      </c>
      <c r="Z27" s="3">
        <v>0</v>
      </c>
      <c r="AA27" s="1" t="s">
        <v>50</v>
      </c>
      <c r="AB27" s="3">
        <v>0</v>
      </c>
      <c r="AC27" s="3">
        <v>0</v>
      </c>
      <c r="AD27" s="1" t="s">
        <v>50</v>
      </c>
      <c r="AE27" s="3">
        <v>0</v>
      </c>
      <c r="AF27" s="1">
        <v>0</v>
      </c>
      <c r="AG27" s="1" t="s">
        <v>50</v>
      </c>
      <c r="AH27" s="3">
        <v>0</v>
      </c>
      <c r="AI27" s="3">
        <v>0</v>
      </c>
      <c r="AJ27" s="1" t="s">
        <v>50</v>
      </c>
      <c r="AK27" s="3">
        <v>0</v>
      </c>
      <c r="AL27" s="3">
        <v>0</v>
      </c>
      <c r="AM27" s="2" t="s">
        <v>53</v>
      </c>
      <c r="AN27" s="1" t="s">
        <v>53</v>
      </c>
      <c r="AO27" s="2" t="s">
        <v>53</v>
      </c>
      <c r="AP27" s="1" t="s">
        <v>53</v>
      </c>
    </row>
    <row r="28" spans="1:42" x14ac:dyDescent="0.25">
      <c r="A28" s="16" t="s">
        <v>97</v>
      </c>
      <c r="B28" s="17" t="s">
        <v>102</v>
      </c>
      <c r="C28" s="16" t="s">
        <v>47</v>
      </c>
      <c r="D28" s="16" t="s">
        <v>48</v>
      </c>
      <c r="E28" s="16" t="s">
        <v>49</v>
      </c>
      <c r="F28" s="16" t="s">
        <v>303</v>
      </c>
      <c r="G28" s="16" t="s">
        <v>51</v>
      </c>
      <c r="H28" s="16" t="s">
        <v>103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54</v>
      </c>
      <c r="P28" s="16" t="s">
        <v>53</v>
      </c>
      <c r="Q28" s="18">
        <f>SUM(R28:AP28)</f>
        <v>5542.057450000003</v>
      </c>
      <c r="R28" s="18">
        <v>0</v>
      </c>
      <c r="S28" s="18">
        <v>4200.1486500000028</v>
      </c>
      <c r="T28" s="18">
        <v>0</v>
      </c>
      <c r="U28" s="16" t="s">
        <v>50</v>
      </c>
      <c r="V28" s="18">
        <v>0</v>
      </c>
      <c r="W28" s="18">
        <v>1156.818</v>
      </c>
      <c r="X28" s="16" t="s">
        <v>50</v>
      </c>
      <c r="Y28" s="18">
        <v>185.09080000000003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x14ac:dyDescent="0.25">
      <c r="A29" s="16" t="s">
        <v>99</v>
      </c>
      <c r="B29" s="17" t="s">
        <v>102</v>
      </c>
      <c r="C29" s="16" t="s">
        <v>47</v>
      </c>
      <c r="D29" s="16" t="s">
        <v>57</v>
      </c>
      <c r="E29" s="16" t="s">
        <v>58</v>
      </c>
      <c r="F29" s="16" t="s">
        <v>303</v>
      </c>
      <c r="G29" s="16" t="s">
        <v>51</v>
      </c>
      <c r="H29" s="16" t="s">
        <v>105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54</v>
      </c>
      <c r="P29" s="16" t="s">
        <v>53</v>
      </c>
      <c r="Q29" s="18">
        <f>SUM(R29:AP29)</f>
        <v>4324.3973000000005</v>
      </c>
      <c r="R29" s="18">
        <v>0</v>
      </c>
      <c r="S29" s="18">
        <v>3252.5377500000004</v>
      </c>
      <c r="T29" s="18">
        <v>0</v>
      </c>
      <c r="U29" s="16" t="s">
        <v>50</v>
      </c>
      <c r="V29" s="18">
        <v>0</v>
      </c>
      <c r="W29" s="18">
        <v>924.01684999999975</v>
      </c>
      <c r="X29" s="16" t="s">
        <v>50</v>
      </c>
      <c r="Y29" s="18">
        <v>147.84270000000001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customFormat="1" x14ac:dyDescent="0.25">
      <c r="A30" s="16" t="s">
        <v>101</v>
      </c>
      <c r="B30" s="2" t="s">
        <v>102</v>
      </c>
      <c r="C30" s="1" t="s">
        <v>47</v>
      </c>
      <c r="D30" s="1" t="s">
        <v>72</v>
      </c>
      <c r="E30" s="1" t="s">
        <v>73</v>
      </c>
      <c r="F30" s="1" t="s">
        <v>317</v>
      </c>
      <c r="G30" s="1" t="s">
        <v>51</v>
      </c>
      <c r="H30" s="1" t="s">
        <v>107</v>
      </c>
      <c r="I30" s="3" t="s">
        <v>53</v>
      </c>
      <c r="J30" s="3" t="s">
        <v>53</v>
      </c>
      <c r="K30" s="3" t="s">
        <v>53</v>
      </c>
      <c r="L30" s="3" t="s">
        <v>53</v>
      </c>
      <c r="M30" s="3">
        <v>0</v>
      </c>
      <c r="N30" s="1" t="s">
        <v>53</v>
      </c>
      <c r="O30" s="1" t="s">
        <v>54</v>
      </c>
      <c r="P30" s="1" t="s">
        <v>53</v>
      </c>
      <c r="Q30" s="3">
        <f>SUM(R30:AP30)</f>
        <v>1096.5904499999999</v>
      </c>
      <c r="R30" s="3">
        <v>0</v>
      </c>
      <c r="S30" s="3">
        <v>756.67704999999978</v>
      </c>
      <c r="T30" s="3">
        <v>0</v>
      </c>
      <c r="U30" s="1" t="s">
        <v>50</v>
      </c>
      <c r="V30" s="3">
        <v>0</v>
      </c>
      <c r="W30" s="3">
        <v>293.02879999999999</v>
      </c>
      <c r="X30" s="1" t="s">
        <v>55</v>
      </c>
      <c r="Y30" s="3">
        <v>46.884600000000006</v>
      </c>
      <c r="Z30" s="3">
        <v>0</v>
      </c>
      <c r="AA30" s="1" t="s">
        <v>50</v>
      </c>
      <c r="AB30" s="3">
        <v>0</v>
      </c>
      <c r="AC30" s="3">
        <v>0</v>
      </c>
      <c r="AD30" s="1" t="s">
        <v>50</v>
      </c>
      <c r="AE30" s="3">
        <v>0</v>
      </c>
      <c r="AF30" s="1">
        <v>0</v>
      </c>
      <c r="AG30" s="1" t="s">
        <v>50</v>
      </c>
      <c r="AH30" s="3">
        <v>0</v>
      </c>
      <c r="AI30" s="3">
        <v>0</v>
      </c>
      <c r="AJ30" s="1" t="s">
        <v>50</v>
      </c>
      <c r="AK30" s="3">
        <v>0</v>
      </c>
      <c r="AL30" s="3">
        <v>0</v>
      </c>
      <c r="AM30" s="2" t="s">
        <v>53</v>
      </c>
      <c r="AN30" s="1" t="s">
        <v>53</v>
      </c>
      <c r="AO30" s="2" t="s">
        <v>53</v>
      </c>
      <c r="AP30" s="1" t="s">
        <v>53</v>
      </c>
    </row>
    <row r="31" spans="1:42" customFormat="1" x14ac:dyDescent="0.25">
      <c r="A31" s="16" t="s">
        <v>104</v>
      </c>
      <c r="B31" s="2" t="s">
        <v>102</v>
      </c>
      <c r="C31" s="1" t="s">
        <v>47</v>
      </c>
      <c r="D31" s="1" t="s">
        <v>83</v>
      </c>
      <c r="E31" s="1" t="s">
        <v>84</v>
      </c>
      <c r="F31" s="1" t="s">
        <v>331</v>
      </c>
      <c r="G31" s="1" t="s">
        <v>51</v>
      </c>
      <c r="H31" s="1" t="s">
        <v>109</v>
      </c>
      <c r="I31" s="3" t="s">
        <v>53</v>
      </c>
      <c r="J31" s="3" t="s">
        <v>53</v>
      </c>
      <c r="K31" s="3" t="s">
        <v>53</v>
      </c>
      <c r="L31" s="3" t="s">
        <v>53</v>
      </c>
      <c r="M31" s="3">
        <v>0</v>
      </c>
      <c r="N31" s="1" t="s">
        <v>53</v>
      </c>
      <c r="O31" s="1" t="s">
        <v>54</v>
      </c>
      <c r="P31" s="1" t="s">
        <v>53</v>
      </c>
      <c r="Q31" s="3">
        <f>SUM(R31:AP31)</f>
        <v>216.22014999999999</v>
      </c>
      <c r="R31" s="3">
        <v>0</v>
      </c>
      <c r="S31" s="3">
        <v>168.84574999999998</v>
      </c>
      <c r="T31" s="3">
        <v>0</v>
      </c>
      <c r="U31" s="1" t="s">
        <v>50</v>
      </c>
      <c r="V31" s="3">
        <v>0</v>
      </c>
      <c r="W31" s="3">
        <v>40.840000000000003</v>
      </c>
      <c r="X31" s="1" t="s">
        <v>55</v>
      </c>
      <c r="Y31" s="3">
        <v>6.5343999999999998</v>
      </c>
      <c r="Z31" s="3">
        <v>0</v>
      </c>
      <c r="AA31" s="1" t="s">
        <v>50</v>
      </c>
      <c r="AB31" s="3">
        <v>0</v>
      </c>
      <c r="AC31" s="3">
        <v>0</v>
      </c>
      <c r="AD31" s="1" t="s">
        <v>50</v>
      </c>
      <c r="AE31" s="3">
        <v>0</v>
      </c>
      <c r="AF31" s="1">
        <v>0</v>
      </c>
      <c r="AG31" s="1" t="s">
        <v>50</v>
      </c>
      <c r="AH31" s="3">
        <v>0</v>
      </c>
      <c r="AI31" s="3">
        <v>0</v>
      </c>
      <c r="AJ31" s="1" t="s">
        <v>50</v>
      </c>
      <c r="AK31" s="3">
        <v>0</v>
      </c>
      <c r="AL31" s="3">
        <v>0</v>
      </c>
      <c r="AM31" s="2" t="s">
        <v>53</v>
      </c>
      <c r="AN31" s="1" t="s">
        <v>53</v>
      </c>
      <c r="AO31" s="2" t="s">
        <v>53</v>
      </c>
      <c r="AP31" s="1" t="s">
        <v>53</v>
      </c>
    </row>
    <row r="32" spans="1:42" x14ac:dyDescent="0.25">
      <c r="A32" s="16" t="s">
        <v>106</v>
      </c>
      <c r="B32" s="17" t="s">
        <v>110</v>
      </c>
      <c r="C32" s="16" t="s">
        <v>47</v>
      </c>
      <c r="D32" s="16" t="s">
        <v>48</v>
      </c>
      <c r="E32" s="16" t="s">
        <v>49</v>
      </c>
      <c r="F32" s="16" t="s">
        <v>304</v>
      </c>
      <c r="G32" s="16" t="s">
        <v>51</v>
      </c>
      <c r="H32" s="16" t="s">
        <v>112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54</v>
      </c>
      <c r="P32" s="16" t="s">
        <v>53</v>
      </c>
      <c r="Q32" s="18">
        <f>SUM(R32:AP32)</f>
        <v>237.39060000000001</v>
      </c>
      <c r="R32" s="18">
        <v>0</v>
      </c>
      <c r="S32" s="18">
        <v>176.4674</v>
      </c>
      <c r="T32" s="18">
        <v>0</v>
      </c>
      <c r="U32" s="16" t="s">
        <v>50</v>
      </c>
      <c r="V32" s="18">
        <v>0</v>
      </c>
      <c r="W32" s="18">
        <v>52.52</v>
      </c>
      <c r="X32" s="16" t="s">
        <v>55</v>
      </c>
      <c r="Y32" s="18">
        <v>8.4032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x14ac:dyDescent="0.25">
      <c r="A33" s="16" t="s">
        <v>108</v>
      </c>
      <c r="B33" s="17" t="s">
        <v>110</v>
      </c>
      <c r="C33" s="16" t="s">
        <v>47</v>
      </c>
      <c r="D33" s="16" t="s">
        <v>48</v>
      </c>
      <c r="E33" s="16" t="s">
        <v>49</v>
      </c>
      <c r="F33" s="16" t="s">
        <v>304</v>
      </c>
      <c r="G33" s="16" t="s">
        <v>51</v>
      </c>
      <c r="H33" s="16" t="s">
        <v>114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115</v>
      </c>
      <c r="P33" s="16" t="s">
        <v>116</v>
      </c>
      <c r="Q33" s="18">
        <f>SUM(R33:AP33)</f>
        <v>18.247599999999998</v>
      </c>
      <c r="R33" s="18">
        <v>0</v>
      </c>
      <c r="S33" s="18">
        <v>10</v>
      </c>
      <c r="T33" s="18">
        <v>7.11</v>
      </c>
      <c r="U33" s="16" t="s">
        <v>55</v>
      </c>
      <c r="V33" s="18">
        <v>1.1375999999999999</v>
      </c>
      <c r="W33" s="18">
        <v>0</v>
      </c>
      <c r="X33" s="16" t="s">
        <v>50</v>
      </c>
      <c r="Y33" s="18">
        <v>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x14ac:dyDescent="0.25">
      <c r="A34" s="16" t="s">
        <v>359</v>
      </c>
      <c r="B34" s="17" t="s">
        <v>110</v>
      </c>
      <c r="C34" s="16" t="s">
        <v>47</v>
      </c>
      <c r="D34" s="16" t="s">
        <v>48</v>
      </c>
      <c r="E34" s="16" t="s">
        <v>49</v>
      </c>
      <c r="F34" s="16" t="s">
        <v>304</v>
      </c>
      <c r="G34" s="16" t="s">
        <v>51</v>
      </c>
      <c r="H34" s="16" t="s">
        <v>118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54</v>
      </c>
      <c r="P34" s="16" t="s">
        <v>53</v>
      </c>
      <c r="Q34" s="18">
        <f>SUM(R34:AP34)</f>
        <v>3187.8619999999992</v>
      </c>
      <c r="R34" s="18">
        <v>0</v>
      </c>
      <c r="S34" s="18">
        <v>2358.8628499999991</v>
      </c>
      <c r="T34" s="18">
        <v>0</v>
      </c>
      <c r="U34" s="16" t="s">
        <v>50</v>
      </c>
      <c r="V34" s="18">
        <v>0</v>
      </c>
      <c r="W34" s="18">
        <v>701.74645000000044</v>
      </c>
      <c r="X34" s="16" t="s">
        <v>50</v>
      </c>
      <c r="Y34" s="18">
        <v>112.2794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11.43</v>
      </c>
      <c r="AJ34" s="16" t="s">
        <v>50</v>
      </c>
      <c r="AK34" s="18">
        <v>3.5432999999999999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x14ac:dyDescent="0.25">
      <c r="A35" s="16" t="s">
        <v>360</v>
      </c>
      <c r="B35" s="17" t="s">
        <v>110</v>
      </c>
      <c r="C35" s="16" t="s">
        <v>47</v>
      </c>
      <c r="D35" s="16" t="s">
        <v>48</v>
      </c>
      <c r="E35" s="16" t="s">
        <v>49</v>
      </c>
      <c r="F35" s="16" t="s">
        <v>304</v>
      </c>
      <c r="G35" s="16" t="s">
        <v>120</v>
      </c>
      <c r="H35" s="16" t="s">
        <v>53</v>
      </c>
      <c r="I35" s="18" t="s">
        <v>121</v>
      </c>
      <c r="J35" s="18" t="s">
        <v>53</v>
      </c>
      <c r="K35" s="18" t="s">
        <v>122</v>
      </c>
      <c r="L35" s="18" t="s">
        <v>110</v>
      </c>
      <c r="M35" s="18">
        <v>16.739999999999998</v>
      </c>
      <c r="N35" s="16" t="s">
        <v>123</v>
      </c>
      <c r="O35" s="16" t="s">
        <v>124</v>
      </c>
      <c r="P35" s="16" t="s">
        <v>125</v>
      </c>
      <c r="Q35" s="18">
        <f>SUM(R35:AP35)</f>
        <v>-6.52</v>
      </c>
      <c r="R35" s="18">
        <v>0</v>
      </c>
      <c r="S35" s="18">
        <v>-6.52</v>
      </c>
      <c r="T35" s="18">
        <v>0</v>
      </c>
      <c r="U35" s="16" t="s">
        <v>50</v>
      </c>
      <c r="V35" s="18">
        <v>0</v>
      </c>
      <c r="W35" s="18">
        <v>0</v>
      </c>
      <c r="X35" s="16" t="s">
        <v>50</v>
      </c>
      <c r="Y35" s="18">
        <v>0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x14ac:dyDescent="0.25">
      <c r="A36" s="16" t="s">
        <v>111</v>
      </c>
      <c r="B36" s="17" t="s">
        <v>110</v>
      </c>
      <c r="C36" s="16" t="s">
        <v>47</v>
      </c>
      <c r="D36" s="16" t="s">
        <v>57</v>
      </c>
      <c r="E36" s="16" t="s">
        <v>58</v>
      </c>
      <c r="F36" s="16" t="s">
        <v>304</v>
      </c>
      <c r="G36" s="16" t="s">
        <v>51</v>
      </c>
      <c r="H36" s="16" t="s">
        <v>127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>SUM(R36:AP36)</f>
        <v>696.88799999999992</v>
      </c>
      <c r="R36" s="18">
        <v>0</v>
      </c>
      <c r="S36" s="18">
        <v>602.57999999999993</v>
      </c>
      <c r="T36" s="18">
        <v>0</v>
      </c>
      <c r="U36" s="16" t="s">
        <v>50</v>
      </c>
      <c r="V36" s="18">
        <v>0</v>
      </c>
      <c r="W36" s="18">
        <v>81.300000000000011</v>
      </c>
      <c r="X36" s="16" t="s">
        <v>55</v>
      </c>
      <c r="Y36" s="18">
        <v>13.007999999999999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x14ac:dyDescent="0.25">
      <c r="A37" s="16" t="s">
        <v>113</v>
      </c>
      <c r="B37" s="17" t="s">
        <v>110</v>
      </c>
      <c r="C37" s="16" t="s">
        <v>47</v>
      </c>
      <c r="D37" s="16" t="s">
        <v>57</v>
      </c>
      <c r="E37" s="16" t="s">
        <v>58</v>
      </c>
      <c r="F37" s="16" t="s">
        <v>304</v>
      </c>
      <c r="G37" s="16" t="s">
        <v>51</v>
      </c>
      <c r="H37" s="16" t="s">
        <v>129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130</v>
      </c>
      <c r="P37" s="16" t="s">
        <v>131</v>
      </c>
      <c r="Q37" s="18">
        <f>SUM(R37:AP37)</f>
        <v>18.338200000000001</v>
      </c>
      <c r="R37" s="18">
        <v>0</v>
      </c>
      <c r="S37" s="18">
        <v>18.338200000000001</v>
      </c>
      <c r="T37" s="18">
        <v>0</v>
      </c>
      <c r="U37" s="16" t="s">
        <v>50</v>
      </c>
      <c r="V37" s="18">
        <v>0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x14ac:dyDescent="0.25">
      <c r="A38" s="16" t="s">
        <v>117</v>
      </c>
      <c r="B38" s="17" t="s">
        <v>110</v>
      </c>
      <c r="C38" s="16" t="s">
        <v>47</v>
      </c>
      <c r="D38" s="16" t="s">
        <v>57</v>
      </c>
      <c r="E38" s="16" t="s">
        <v>58</v>
      </c>
      <c r="F38" s="16" t="s">
        <v>304</v>
      </c>
      <c r="G38" s="16" t="s">
        <v>51</v>
      </c>
      <c r="H38" s="16" t="s">
        <v>133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>SUM(R38:AP38)</f>
        <v>1221.0254000000004</v>
      </c>
      <c r="R38" s="18">
        <v>0</v>
      </c>
      <c r="S38" s="18">
        <v>1002.4208000000004</v>
      </c>
      <c r="T38" s="18">
        <v>0</v>
      </c>
      <c r="U38" s="16" t="s">
        <v>50</v>
      </c>
      <c r="V38" s="18">
        <v>0</v>
      </c>
      <c r="W38" s="18">
        <v>188.45230000000001</v>
      </c>
      <c r="X38" s="16" t="s">
        <v>50</v>
      </c>
      <c r="Y38" s="18">
        <v>30.152299999999997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customFormat="1" x14ac:dyDescent="0.25">
      <c r="A39" s="16" t="s">
        <v>119</v>
      </c>
      <c r="B39" s="2" t="s">
        <v>110</v>
      </c>
      <c r="C39" s="1" t="s">
        <v>47</v>
      </c>
      <c r="D39" s="1" t="s">
        <v>72</v>
      </c>
      <c r="E39" s="1" t="s">
        <v>73</v>
      </c>
      <c r="F39" s="1" t="s">
        <v>318</v>
      </c>
      <c r="G39" s="1" t="s">
        <v>51</v>
      </c>
      <c r="H39" s="1" t="s">
        <v>135</v>
      </c>
      <c r="I39" s="3" t="s">
        <v>53</v>
      </c>
      <c r="J39" s="3" t="s">
        <v>53</v>
      </c>
      <c r="K39" s="3" t="s">
        <v>53</v>
      </c>
      <c r="L39" s="3" t="s">
        <v>53</v>
      </c>
      <c r="M39" s="3">
        <v>0</v>
      </c>
      <c r="N39" s="1" t="s">
        <v>53</v>
      </c>
      <c r="O39" s="1" t="s">
        <v>54</v>
      </c>
      <c r="P39" s="1" t="s">
        <v>53</v>
      </c>
      <c r="Q39" s="3">
        <f>SUM(R39:AP39)</f>
        <v>193.46260000000004</v>
      </c>
      <c r="R39" s="3">
        <v>0</v>
      </c>
      <c r="S39" s="3">
        <v>169.61300000000003</v>
      </c>
      <c r="T39" s="3">
        <v>0</v>
      </c>
      <c r="U39" s="1" t="s">
        <v>50</v>
      </c>
      <c r="V39" s="3">
        <v>0</v>
      </c>
      <c r="W39" s="3">
        <v>20.56</v>
      </c>
      <c r="X39" s="1" t="s">
        <v>55</v>
      </c>
      <c r="Y39" s="3">
        <v>3.2896000000000001</v>
      </c>
      <c r="Z39" s="3">
        <v>0</v>
      </c>
      <c r="AA39" s="1" t="s">
        <v>50</v>
      </c>
      <c r="AB39" s="3">
        <v>0</v>
      </c>
      <c r="AC39" s="3">
        <v>0</v>
      </c>
      <c r="AD39" s="1" t="s">
        <v>50</v>
      </c>
      <c r="AE39" s="3">
        <v>0</v>
      </c>
      <c r="AF39" s="1">
        <v>0</v>
      </c>
      <c r="AG39" s="1" t="s">
        <v>50</v>
      </c>
      <c r="AH39" s="3">
        <v>0</v>
      </c>
      <c r="AI39" s="3">
        <v>0</v>
      </c>
      <c r="AJ39" s="1" t="s">
        <v>50</v>
      </c>
      <c r="AK39" s="3">
        <v>0</v>
      </c>
      <c r="AL39" s="3">
        <v>0</v>
      </c>
      <c r="AM39" s="2" t="s">
        <v>53</v>
      </c>
      <c r="AN39" s="1" t="s">
        <v>53</v>
      </c>
      <c r="AO39" s="2" t="s">
        <v>53</v>
      </c>
      <c r="AP39" s="1" t="s">
        <v>53</v>
      </c>
    </row>
    <row r="40" spans="1:42" customFormat="1" x14ac:dyDescent="0.25">
      <c r="A40" s="16" t="s">
        <v>126</v>
      </c>
      <c r="B40" s="2" t="s">
        <v>110</v>
      </c>
      <c r="C40" s="1" t="s">
        <v>47</v>
      </c>
      <c r="D40" s="1" t="s">
        <v>83</v>
      </c>
      <c r="E40" s="1" t="s">
        <v>84</v>
      </c>
      <c r="F40" s="1" t="s">
        <v>332</v>
      </c>
      <c r="G40" s="1" t="s">
        <v>51</v>
      </c>
      <c r="H40" s="1" t="s">
        <v>137</v>
      </c>
      <c r="I40" s="3" t="s">
        <v>53</v>
      </c>
      <c r="J40" s="3" t="s">
        <v>53</v>
      </c>
      <c r="K40" s="3" t="s">
        <v>53</v>
      </c>
      <c r="L40" s="3" t="s">
        <v>53</v>
      </c>
      <c r="M40" s="3">
        <v>0</v>
      </c>
      <c r="N40" s="1" t="s">
        <v>53</v>
      </c>
      <c r="O40" s="1" t="s">
        <v>54</v>
      </c>
      <c r="P40" s="1" t="s">
        <v>53</v>
      </c>
      <c r="Q40" s="3">
        <f>SUM(R40:AP40)</f>
        <v>312.77974999999998</v>
      </c>
      <c r="R40" s="3">
        <v>0</v>
      </c>
      <c r="S40" s="3">
        <v>260.75374999999997</v>
      </c>
      <c r="T40" s="3">
        <v>0</v>
      </c>
      <c r="U40" s="1" t="s">
        <v>50</v>
      </c>
      <c r="V40" s="3">
        <v>0</v>
      </c>
      <c r="W40" s="3">
        <v>44.850000000000009</v>
      </c>
      <c r="X40" s="1" t="s">
        <v>50</v>
      </c>
      <c r="Y40" s="3">
        <v>7.1760000000000002</v>
      </c>
      <c r="Z40" s="3">
        <v>0</v>
      </c>
      <c r="AA40" s="1" t="s">
        <v>50</v>
      </c>
      <c r="AB40" s="3">
        <v>0</v>
      </c>
      <c r="AC40" s="3">
        <v>0</v>
      </c>
      <c r="AD40" s="1" t="s">
        <v>50</v>
      </c>
      <c r="AE40" s="3">
        <v>0</v>
      </c>
      <c r="AF40" s="1">
        <v>0</v>
      </c>
      <c r="AG40" s="1" t="s">
        <v>50</v>
      </c>
      <c r="AH40" s="3">
        <v>0</v>
      </c>
      <c r="AI40" s="3">
        <v>0</v>
      </c>
      <c r="AJ40" s="1" t="s">
        <v>50</v>
      </c>
      <c r="AK40" s="3">
        <v>0</v>
      </c>
      <c r="AL40" s="3">
        <v>0</v>
      </c>
      <c r="AM40" s="2" t="s">
        <v>53</v>
      </c>
      <c r="AN40" s="1" t="s">
        <v>53</v>
      </c>
      <c r="AO40" s="2" t="s">
        <v>53</v>
      </c>
      <c r="AP40" s="1" t="s">
        <v>53</v>
      </c>
    </row>
    <row r="41" spans="1:42" x14ac:dyDescent="0.25">
      <c r="A41" s="16" t="s">
        <v>128</v>
      </c>
      <c r="B41" s="17" t="s">
        <v>138</v>
      </c>
      <c r="C41" s="16" t="s">
        <v>47</v>
      </c>
      <c r="D41" s="16" t="s">
        <v>48</v>
      </c>
      <c r="E41" s="16" t="s">
        <v>49</v>
      </c>
      <c r="F41" s="16" t="s">
        <v>305</v>
      </c>
      <c r="G41" s="16" t="s">
        <v>51</v>
      </c>
      <c r="H41" s="16" t="s">
        <v>140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54</v>
      </c>
      <c r="P41" s="16" t="s">
        <v>53</v>
      </c>
      <c r="Q41" s="18">
        <f>SUM(R41:AP41)</f>
        <v>4080.9115000000011</v>
      </c>
      <c r="R41" s="18">
        <v>0</v>
      </c>
      <c r="S41" s="18">
        <v>2755.9274500000006</v>
      </c>
      <c r="T41" s="18">
        <v>0</v>
      </c>
      <c r="U41" s="16" t="s">
        <v>50</v>
      </c>
      <c r="V41" s="18">
        <v>0</v>
      </c>
      <c r="W41" s="18">
        <v>1133.4944500000006</v>
      </c>
      <c r="X41" s="16" t="s">
        <v>55</v>
      </c>
      <c r="Y41" s="18">
        <v>181.35920000000002</v>
      </c>
      <c r="Z41" s="18">
        <v>0</v>
      </c>
      <c r="AA41" s="16" t="s">
        <v>50</v>
      </c>
      <c r="AB41" s="18">
        <v>0</v>
      </c>
      <c r="AC41" s="18">
        <v>9.3800000000000008</v>
      </c>
      <c r="AD41" s="16" t="s">
        <v>69</v>
      </c>
      <c r="AE41" s="18">
        <v>0.75039999999999996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x14ac:dyDescent="0.25">
      <c r="A42" s="16" t="s">
        <v>132</v>
      </c>
      <c r="B42" s="17" t="s">
        <v>138</v>
      </c>
      <c r="C42" s="16" t="s">
        <v>47</v>
      </c>
      <c r="D42" s="16" t="s">
        <v>57</v>
      </c>
      <c r="E42" s="16" t="s">
        <v>58</v>
      </c>
      <c r="F42" s="16" t="s">
        <v>305</v>
      </c>
      <c r="G42" s="16" t="s">
        <v>51</v>
      </c>
      <c r="H42" s="16" t="s">
        <v>142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54</v>
      </c>
      <c r="P42" s="16" t="s">
        <v>53</v>
      </c>
      <c r="Q42" s="18">
        <f>SUM(R42:AP42)</f>
        <v>349.23654999999997</v>
      </c>
      <c r="R42" s="18">
        <v>0</v>
      </c>
      <c r="S42" s="18">
        <v>213.92254999999997</v>
      </c>
      <c r="T42" s="18">
        <v>0</v>
      </c>
      <c r="U42" s="16" t="s">
        <v>50</v>
      </c>
      <c r="V42" s="18">
        <v>0</v>
      </c>
      <c r="W42" s="18">
        <v>116.65</v>
      </c>
      <c r="X42" s="16" t="s">
        <v>50</v>
      </c>
      <c r="Y42" s="18">
        <v>18.663999999999998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x14ac:dyDescent="0.25">
      <c r="A43" s="16" t="s">
        <v>134</v>
      </c>
      <c r="B43" s="17" t="s">
        <v>138</v>
      </c>
      <c r="C43" s="16" t="s">
        <v>47</v>
      </c>
      <c r="D43" s="16" t="s">
        <v>57</v>
      </c>
      <c r="E43" s="16" t="s">
        <v>58</v>
      </c>
      <c r="F43" s="16" t="s">
        <v>305</v>
      </c>
      <c r="G43" s="16" t="s">
        <v>51</v>
      </c>
      <c r="H43" s="16" t="s">
        <v>144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145</v>
      </c>
      <c r="P43" s="16" t="s">
        <v>146</v>
      </c>
      <c r="Q43" s="18">
        <f>SUM(R43:AP43)</f>
        <v>784.2</v>
      </c>
      <c r="R43" s="18">
        <v>0</v>
      </c>
      <c r="S43" s="18">
        <v>784.2</v>
      </c>
      <c r="T43" s="18">
        <v>0</v>
      </c>
      <c r="U43" s="16" t="s">
        <v>50</v>
      </c>
      <c r="V43" s="18">
        <v>0</v>
      </c>
      <c r="W43" s="18">
        <v>0</v>
      </c>
      <c r="X43" s="16" t="s">
        <v>50</v>
      </c>
      <c r="Y43" s="18">
        <v>0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x14ac:dyDescent="0.25">
      <c r="A44" s="16" t="s">
        <v>136</v>
      </c>
      <c r="B44" s="17" t="s">
        <v>138</v>
      </c>
      <c r="C44" s="16" t="s">
        <v>47</v>
      </c>
      <c r="D44" s="16" t="s">
        <v>57</v>
      </c>
      <c r="E44" s="16" t="s">
        <v>58</v>
      </c>
      <c r="F44" s="16" t="s">
        <v>305</v>
      </c>
      <c r="G44" s="16" t="s">
        <v>51</v>
      </c>
      <c r="H44" s="16" t="s">
        <v>148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6" t="s">
        <v>53</v>
      </c>
      <c r="O44" s="16" t="s">
        <v>54</v>
      </c>
      <c r="P44" s="16" t="s">
        <v>53</v>
      </c>
      <c r="Q44" s="18">
        <f>SUM(R44:AP44)</f>
        <v>2022.3645499999998</v>
      </c>
      <c r="R44" s="18">
        <v>0</v>
      </c>
      <c r="S44" s="18">
        <v>1428.92615</v>
      </c>
      <c r="T44" s="18">
        <v>0</v>
      </c>
      <c r="U44" s="16" t="s">
        <v>50</v>
      </c>
      <c r="V44" s="18">
        <v>0</v>
      </c>
      <c r="W44" s="18">
        <v>511.58489999999989</v>
      </c>
      <c r="X44" s="16" t="s">
        <v>50</v>
      </c>
      <c r="Y44" s="18">
        <v>81.853500000000011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customFormat="1" x14ac:dyDescent="0.25">
      <c r="A45" s="16" t="s">
        <v>361</v>
      </c>
      <c r="B45" s="2" t="s">
        <v>138</v>
      </c>
      <c r="C45" s="1" t="s">
        <v>47</v>
      </c>
      <c r="D45" s="1" t="s">
        <v>72</v>
      </c>
      <c r="E45" s="1" t="s">
        <v>73</v>
      </c>
      <c r="F45" s="1" t="s">
        <v>319</v>
      </c>
      <c r="G45" s="1" t="s">
        <v>51</v>
      </c>
      <c r="H45" s="1" t="s">
        <v>150</v>
      </c>
      <c r="I45" s="3" t="s">
        <v>53</v>
      </c>
      <c r="J45" s="3" t="s">
        <v>53</v>
      </c>
      <c r="K45" s="3" t="s">
        <v>53</v>
      </c>
      <c r="L45" s="3" t="s">
        <v>53</v>
      </c>
      <c r="M45" s="3">
        <v>0</v>
      </c>
      <c r="N45" s="1" t="s">
        <v>53</v>
      </c>
      <c r="O45" s="1" t="s">
        <v>54</v>
      </c>
      <c r="P45" s="1" t="s">
        <v>53</v>
      </c>
      <c r="Q45" s="3">
        <f>SUM(R45:AP45)</f>
        <v>44.766550000000002</v>
      </c>
      <c r="R45" s="3">
        <v>0</v>
      </c>
      <c r="S45" s="3">
        <v>33.03895</v>
      </c>
      <c r="T45" s="3">
        <v>0</v>
      </c>
      <c r="U45" s="1" t="s">
        <v>50</v>
      </c>
      <c r="V45" s="3">
        <v>0</v>
      </c>
      <c r="W45" s="3">
        <v>10.11</v>
      </c>
      <c r="X45" s="1" t="s">
        <v>50</v>
      </c>
      <c r="Y45" s="3">
        <v>1.6175999999999999</v>
      </c>
      <c r="Z45" s="3">
        <v>0</v>
      </c>
      <c r="AA45" s="1" t="s">
        <v>50</v>
      </c>
      <c r="AB45" s="3">
        <v>0</v>
      </c>
      <c r="AC45" s="3">
        <v>0</v>
      </c>
      <c r="AD45" s="1" t="s">
        <v>50</v>
      </c>
      <c r="AE45" s="3">
        <v>0</v>
      </c>
      <c r="AF45" s="1">
        <v>0</v>
      </c>
      <c r="AG45" s="1" t="s">
        <v>50</v>
      </c>
      <c r="AH45" s="3">
        <v>0</v>
      </c>
      <c r="AI45" s="3">
        <v>0</v>
      </c>
      <c r="AJ45" s="1" t="s">
        <v>50</v>
      </c>
      <c r="AK45" s="3">
        <v>0</v>
      </c>
      <c r="AL45" s="3">
        <v>0</v>
      </c>
      <c r="AM45" s="2" t="s">
        <v>53</v>
      </c>
      <c r="AN45" s="1" t="s">
        <v>53</v>
      </c>
      <c r="AO45" s="2" t="s">
        <v>53</v>
      </c>
      <c r="AP45" s="1" t="s">
        <v>53</v>
      </c>
    </row>
    <row r="46" spans="1:42" customFormat="1" x14ac:dyDescent="0.25">
      <c r="A46" s="16" t="s">
        <v>362</v>
      </c>
      <c r="B46" s="2" t="s">
        <v>138</v>
      </c>
      <c r="C46" s="1" t="s">
        <v>47</v>
      </c>
      <c r="D46" s="1" t="s">
        <v>83</v>
      </c>
      <c r="E46" s="1" t="s">
        <v>84</v>
      </c>
      <c r="F46" s="1" t="s">
        <v>333</v>
      </c>
      <c r="G46" s="1" t="s">
        <v>51</v>
      </c>
      <c r="H46" s="1" t="s">
        <v>152</v>
      </c>
      <c r="I46" s="3" t="s">
        <v>53</v>
      </c>
      <c r="J46" s="3" t="s">
        <v>53</v>
      </c>
      <c r="K46" s="3" t="s">
        <v>53</v>
      </c>
      <c r="L46" s="3" t="s">
        <v>53</v>
      </c>
      <c r="M46" s="3">
        <v>0</v>
      </c>
      <c r="N46" s="1" t="s">
        <v>53</v>
      </c>
      <c r="O46" s="1" t="s">
        <v>153</v>
      </c>
      <c r="P46" s="1" t="s">
        <v>154</v>
      </c>
      <c r="Q46" s="3">
        <f>SUM(R46:AP46)</f>
        <v>5.15</v>
      </c>
      <c r="R46" s="3">
        <v>0</v>
      </c>
      <c r="S46" s="3">
        <v>5.15</v>
      </c>
      <c r="T46" s="3">
        <v>0</v>
      </c>
      <c r="U46" s="1" t="s">
        <v>50</v>
      </c>
      <c r="V46" s="3">
        <v>0</v>
      </c>
      <c r="W46" s="3">
        <v>0</v>
      </c>
      <c r="X46" s="1" t="s">
        <v>50</v>
      </c>
      <c r="Y46" s="3">
        <v>0</v>
      </c>
      <c r="Z46" s="3">
        <v>0</v>
      </c>
      <c r="AA46" s="1" t="s">
        <v>50</v>
      </c>
      <c r="AB46" s="3">
        <v>0</v>
      </c>
      <c r="AC46" s="3">
        <v>0</v>
      </c>
      <c r="AD46" s="1" t="s">
        <v>50</v>
      </c>
      <c r="AE46" s="3">
        <v>0</v>
      </c>
      <c r="AF46" s="1">
        <v>0</v>
      </c>
      <c r="AG46" s="1" t="s">
        <v>50</v>
      </c>
      <c r="AH46" s="3">
        <v>0</v>
      </c>
      <c r="AI46" s="3">
        <v>0</v>
      </c>
      <c r="AJ46" s="1" t="s">
        <v>50</v>
      </c>
      <c r="AK46" s="3">
        <v>0</v>
      </c>
      <c r="AL46" s="3">
        <v>0</v>
      </c>
      <c r="AM46" s="2" t="s">
        <v>53</v>
      </c>
      <c r="AN46" s="1" t="s">
        <v>53</v>
      </c>
      <c r="AO46" s="2" t="s">
        <v>53</v>
      </c>
      <c r="AP46" s="1" t="s">
        <v>53</v>
      </c>
    </row>
    <row r="47" spans="1:42" x14ac:dyDescent="0.25">
      <c r="A47" s="16" t="s">
        <v>363</v>
      </c>
      <c r="B47" s="17" t="s">
        <v>155</v>
      </c>
      <c r="C47" s="16" t="s">
        <v>47</v>
      </c>
      <c r="D47" s="16" t="s">
        <v>48</v>
      </c>
      <c r="E47" s="16" t="s">
        <v>49</v>
      </c>
      <c r="F47" s="16" t="s">
        <v>306</v>
      </c>
      <c r="G47" s="16" t="s">
        <v>51</v>
      </c>
      <c r="H47" s="16" t="s">
        <v>157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>SUM(R47:AP47)</f>
        <v>4126.9633499999991</v>
      </c>
      <c r="R47" s="18">
        <v>0</v>
      </c>
      <c r="S47" s="18">
        <v>3089.1340499999988</v>
      </c>
      <c r="T47" s="18">
        <v>0</v>
      </c>
      <c r="U47" s="16" t="s">
        <v>50</v>
      </c>
      <c r="V47" s="18">
        <v>0</v>
      </c>
      <c r="W47" s="18">
        <v>894.68049999999982</v>
      </c>
      <c r="X47" s="16" t="s">
        <v>55</v>
      </c>
      <c r="Y47" s="18">
        <v>143.14879999999997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x14ac:dyDescent="0.25">
      <c r="A48" s="16" t="s">
        <v>139</v>
      </c>
      <c r="B48" s="17" t="s">
        <v>155</v>
      </c>
      <c r="C48" s="16" t="s">
        <v>47</v>
      </c>
      <c r="D48" s="16" t="s">
        <v>57</v>
      </c>
      <c r="E48" s="16" t="s">
        <v>58</v>
      </c>
      <c r="F48" s="16" t="s">
        <v>306</v>
      </c>
      <c r="G48" s="16" t="s">
        <v>51</v>
      </c>
      <c r="H48" s="16" t="s">
        <v>159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>SUM(R48:AP48)</f>
        <v>3192.2719499999989</v>
      </c>
      <c r="R48" s="18">
        <v>0</v>
      </c>
      <c r="S48" s="18">
        <v>2066.202299999999</v>
      </c>
      <c r="T48" s="18">
        <v>0</v>
      </c>
      <c r="U48" s="16" t="s">
        <v>50</v>
      </c>
      <c r="V48" s="18">
        <v>0</v>
      </c>
      <c r="W48" s="18">
        <v>970.74974999999995</v>
      </c>
      <c r="X48" s="16" t="s">
        <v>55</v>
      </c>
      <c r="Y48" s="18">
        <v>155.31989999999999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x14ac:dyDescent="0.25">
      <c r="A49" s="16" t="s">
        <v>141</v>
      </c>
      <c r="B49" s="20">
        <v>44720</v>
      </c>
      <c r="C49" s="1" t="s">
        <v>47</v>
      </c>
      <c r="D49" s="1" t="s">
        <v>72</v>
      </c>
      <c r="E49" s="1" t="s">
        <v>73</v>
      </c>
      <c r="F49" s="1" t="s">
        <v>320</v>
      </c>
      <c r="G49" s="1" t="s">
        <v>51</v>
      </c>
      <c r="H49" s="1" t="s">
        <v>321</v>
      </c>
      <c r="I49" s="3" t="s">
        <v>53</v>
      </c>
      <c r="J49" s="3" t="s">
        <v>53</v>
      </c>
      <c r="K49" s="3" t="s">
        <v>53</v>
      </c>
      <c r="L49" s="3" t="s">
        <v>53</v>
      </c>
      <c r="M49" s="3">
        <v>0</v>
      </c>
      <c r="N49" s="1" t="s">
        <v>53</v>
      </c>
      <c r="O49" s="1" t="s">
        <v>313</v>
      </c>
      <c r="P49" s="1" t="s">
        <v>53</v>
      </c>
      <c r="Q49" s="3">
        <f>SUM(R49:AP49)</f>
        <v>0</v>
      </c>
      <c r="R49" s="3">
        <v>0</v>
      </c>
      <c r="S49" s="3">
        <v>0</v>
      </c>
      <c r="T49" s="3">
        <v>0</v>
      </c>
      <c r="U49" s="1" t="s">
        <v>50</v>
      </c>
      <c r="V49" s="3">
        <v>0</v>
      </c>
      <c r="W49" s="3">
        <v>0</v>
      </c>
      <c r="X49" s="1" t="s">
        <v>50</v>
      </c>
      <c r="Y49" s="3">
        <v>0</v>
      </c>
      <c r="Z49" s="3">
        <v>0</v>
      </c>
      <c r="AA49" s="1" t="s">
        <v>50</v>
      </c>
      <c r="AB49" s="3">
        <v>0</v>
      </c>
      <c r="AC49" s="3">
        <v>0</v>
      </c>
      <c r="AD49" s="1" t="s">
        <v>50</v>
      </c>
      <c r="AE49" s="3">
        <v>0</v>
      </c>
      <c r="AF49" s="1">
        <v>0</v>
      </c>
      <c r="AG49" s="1" t="s">
        <v>50</v>
      </c>
      <c r="AH49" s="3">
        <v>0</v>
      </c>
      <c r="AI49" s="3">
        <v>0</v>
      </c>
      <c r="AJ49" s="1" t="s">
        <v>50</v>
      </c>
      <c r="AK49" s="3">
        <v>0</v>
      </c>
      <c r="AL49" s="3">
        <v>0</v>
      </c>
      <c r="AM49" s="2" t="s">
        <v>53</v>
      </c>
      <c r="AN49" s="1" t="s">
        <v>53</v>
      </c>
      <c r="AO49" s="2" t="s">
        <v>53</v>
      </c>
      <c r="AP49" s="1" t="s">
        <v>53</v>
      </c>
    </row>
    <row r="50" spans="1:42" x14ac:dyDescent="0.25">
      <c r="A50" s="16" t="s">
        <v>143</v>
      </c>
      <c r="B50" s="20">
        <v>44720</v>
      </c>
      <c r="C50" s="1" t="s">
        <v>47</v>
      </c>
      <c r="D50" s="1" t="s">
        <v>83</v>
      </c>
      <c r="E50" s="1" t="s">
        <v>84</v>
      </c>
      <c r="F50" s="1" t="s">
        <v>334</v>
      </c>
      <c r="G50" s="1" t="s">
        <v>51</v>
      </c>
      <c r="H50" s="1" t="s">
        <v>152</v>
      </c>
      <c r="I50" s="3"/>
      <c r="J50" s="3"/>
      <c r="K50" s="3"/>
      <c r="L50" s="3"/>
      <c r="M50" s="3">
        <v>0</v>
      </c>
      <c r="N50" s="1"/>
      <c r="O50" s="1" t="s">
        <v>313</v>
      </c>
      <c r="P50" s="1"/>
      <c r="Q50" s="3">
        <f>SUM(R50:AP50)</f>
        <v>0</v>
      </c>
      <c r="R50" s="3">
        <v>0</v>
      </c>
      <c r="S50" s="3">
        <v>0</v>
      </c>
      <c r="T50" s="3">
        <v>0</v>
      </c>
      <c r="U50" s="1" t="s">
        <v>50</v>
      </c>
      <c r="V50" s="3">
        <v>0</v>
      </c>
      <c r="W50" s="3">
        <v>0</v>
      </c>
      <c r="X50" s="1" t="s">
        <v>50</v>
      </c>
      <c r="Y50" s="3">
        <v>0</v>
      </c>
      <c r="Z50" s="3">
        <v>0</v>
      </c>
      <c r="AA50" s="1" t="s">
        <v>50</v>
      </c>
      <c r="AB50" s="3">
        <v>0</v>
      </c>
      <c r="AC50" s="3">
        <v>0</v>
      </c>
      <c r="AD50" s="1" t="s">
        <v>50</v>
      </c>
      <c r="AE50" s="3">
        <v>0</v>
      </c>
      <c r="AF50" s="1">
        <v>0</v>
      </c>
      <c r="AG50" s="1" t="s">
        <v>50</v>
      </c>
      <c r="AH50" s="3">
        <v>0</v>
      </c>
      <c r="AI50" s="3">
        <v>0</v>
      </c>
      <c r="AJ50" s="1" t="s">
        <v>50</v>
      </c>
      <c r="AK50" s="3">
        <v>0</v>
      </c>
      <c r="AL50" s="3">
        <v>0</v>
      </c>
      <c r="AM50" s="2" t="s">
        <v>53</v>
      </c>
      <c r="AN50" s="1" t="s">
        <v>53</v>
      </c>
      <c r="AO50" s="2" t="s">
        <v>53</v>
      </c>
      <c r="AP50" s="1" t="s">
        <v>53</v>
      </c>
    </row>
    <row r="51" spans="1:42" x14ac:dyDescent="0.25">
      <c r="A51" s="16" t="s">
        <v>147</v>
      </c>
      <c r="B51" s="17" t="s">
        <v>160</v>
      </c>
      <c r="C51" s="16" t="s">
        <v>47</v>
      </c>
      <c r="D51" s="16" t="s">
        <v>48</v>
      </c>
      <c r="E51" s="16" t="s">
        <v>49</v>
      </c>
      <c r="F51" s="16" t="s">
        <v>307</v>
      </c>
      <c r="G51" s="16" t="s">
        <v>51</v>
      </c>
      <c r="H51" s="16" t="s">
        <v>162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54</v>
      </c>
      <c r="P51" s="16" t="s">
        <v>53</v>
      </c>
      <c r="Q51" s="18">
        <f>SUM(R51:AP51)</f>
        <v>188.21539999999999</v>
      </c>
      <c r="R51" s="18">
        <v>0</v>
      </c>
      <c r="S51" s="18">
        <v>140.08699999999999</v>
      </c>
      <c r="T51" s="18">
        <v>0</v>
      </c>
      <c r="U51" s="16" t="s">
        <v>50</v>
      </c>
      <c r="V51" s="18">
        <v>0</v>
      </c>
      <c r="W51" s="18">
        <v>41.489999999999995</v>
      </c>
      <c r="X51" s="16" t="s">
        <v>50</v>
      </c>
      <c r="Y51" s="18">
        <v>6.638399999999999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x14ac:dyDescent="0.25">
      <c r="A52" s="16" t="s">
        <v>149</v>
      </c>
      <c r="B52" s="17" t="s">
        <v>160</v>
      </c>
      <c r="C52" s="16" t="s">
        <v>47</v>
      </c>
      <c r="D52" s="16" t="s">
        <v>48</v>
      </c>
      <c r="E52" s="16" t="s">
        <v>49</v>
      </c>
      <c r="F52" s="16" t="s">
        <v>307</v>
      </c>
      <c r="G52" s="16" t="s">
        <v>51</v>
      </c>
      <c r="H52" s="16" t="s">
        <v>164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165</v>
      </c>
      <c r="P52" s="16" t="s">
        <v>166</v>
      </c>
      <c r="Q52" s="18">
        <f>SUM(R52:AP52)</f>
        <v>1056.2955999999999</v>
      </c>
      <c r="R52" s="18">
        <v>0</v>
      </c>
      <c r="S52" s="18">
        <v>1027.3999999999999</v>
      </c>
      <c r="T52" s="18">
        <v>24.91</v>
      </c>
      <c r="U52" s="16" t="s">
        <v>55</v>
      </c>
      <c r="V52" s="18">
        <v>3.9855999999999998</v>
      </c>
      <c r="W52" s="18">
        <v>0</v>
      </c>
      <c r="X52" s="16" t="s">
        <v>50</v>
      </c>
      <c r="Y52" s="18">
        <v>0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x14ac:dyDescent="0.25">
      <c r="A53" s="16" t="s">
        <v>151</v>
      </c>
      <c r="B53" s="17" t="s">
        <v>160</v>
      </c>
      <c r="C53" s="16" t="s">
        <v>47</v>
      </c>
      <c r="D53" s="16" t="s">
        <v>48</v>
      </c>
      <c r="E53" s="16" t="s">
        <v>49</v>
      </c>
      <c r="F53" s="16" t="s">
        <v>307</v>
      </c>
      <c r="G53" s="16" t="s">
        <v>51</v>
      </c>
      <c r="H53" s="16" t="s">
        <v>168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54</v>
      </c>
      <c r="P53" s="16" t="s">
        <v>53</v>
      </c>
      <c r="Q53" s="18">
        <f>SUM(R53:AP53)</f>
        <v>1999.6800500000004</v>
      </c>
      <c r="R53" s="18">
        <v>0</v>
      </c>
      <c r="S53" s="18">
        <v>1548.7853000000005</v>
      </c>
      <c r="T53" s="18">
        <v>0</v>
      </c>
      <c r="U53" s="16" t="s">
        <v>50</v>
      </c>
      <c r="V53" s="18">
        <v>0</v>
      </c>
      <c r="W53" s="18">
        <v>388.70234999999991</v>
      </c>
      <c r="X53" s="16" t="s">
        <v>50</v>
      </c>
      <c r="Y53" s="18">
        <v>62.192400000000006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x14ac:dyDescent="0.25">
      <c r="A54" s="16" t="s">
        <v>364</v>
      </c>
      <c r="B54" s="17" t="s">
        <v>160</v>
      </c>
      <c r="C54" s="16" t="s">
        <v>47</v>
      </c>
      <c r="D54" s="16" t="s">
        <v>57</v>
      </c>
      <c r="E54" s="16" t="s">
        <v>58</v>
      </c>
      <c r="F54" s="16" t="s">
        <v>307</v>
      </c>
      <c r="G54" s="16" t="s">
        <v>51</v>
      </c>
      <c r="H54" s="16" t="s">
        <v>170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18">
        <f>SUM(R54:AP54)</f>
        <v>821.04690000000005</v>
      </c>
      <c r="R54" s="18">
        <v>0</v>
      </c>
      <c r="S54" s="18">
        <v>546.13700000000017</v>
      </c>
      <c r="T54" s="18">
        <v>0</v>
      </c>
      <c r="U54" s="16" t="s">
        <v>50</v>
      </c>
      <c r="V54" s="18">
        <v>0</v>
      </c>
      <c r="W54" s="18">
        <v>236.99129999999997</v>
      </c>
      <c r="X54" s="16" t="s">
        <v>50</v>
      </c>
      <c r="Y54" s="18">
        <v>37.918599999999998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customFormat="1" x14ac:dyDescent="0.25">
      <c r="A55" s="16" t="s">
        <v>156</v>
      </c>
      <c r="B55" s="17" t="s">
        <v>160</v>
      </c>
      <c r="C55" s="16" t="s">
        <v>47</v>
      </c>
      <c r="D55" s="16" t="s">
        <v>57</v>
      </c>
      <c r="E55" s="16" t="s">
        <v>58</v>
      </c>
      <c r="F55" s="16" t="s">
        <v>307</v>
      </c>
      <c r="G55" s="16" t="s">
        <v>51</v>
      </c>
      <c r="H55" s="16" t="s">
        <v>172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173</v>
      </c>
      <c r="P55" s="16" t="s">
        <v>174</v>
      </c>
      <c r="Q55" s="18">
        <f>SUM(R55:AP55)</f>
        <v>65.2</v>
      </c>
      <c r="R55" s="18">
        <v>0</v>
      </c>
      <c r="S55" s="18">
        <v>65.2</v>
      </c>
      <c r="T55" s="18">
        <v>0</v>
      </c>
      <c r="U55" s="16" t="s">
        <v>50</v>
      </c>
      <c r="V55" s="18">
        <v>0</v>
      </c>
      <c r="W55" s="18">
        <v>0</v>
      </c>
      <c r="X55" s="16" t="s">
        <v>50</v>
      </c>
      <c r="Y55" s="18">
        <v>0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customFormat="1" x14ac:dyDescent="0.25">
      <c r="A56" s="16" t="s">
        <v>158</v>
      </c>
      <c r="B56" s="17" t="s">
        <v>160</v>
      </c>
      <c r="C56" s="16" t="s">
        <v>47</v>
      </c>
      <c r="D56" s="16" t="s">
        <v>57</v>
      </c>
      <c r="E56" s="16" t="s">
        <v>58</v>
      </c>
      <c r="F56" s="16" t="s">
        <v>307</v>
      </c>
      <c r="G56" s="16" t="s">
        <v>51</v>
      </c>
      <c r="H56" s="16" t="s">
        <v>176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54</v>
      </c>
      <c r="P56" s="16" t="s">
        <v>53</v>
      </c>
      <c r="Q56" s="18">
        <f>SUM(R56:AP56)</f>
        <v>805.89290000000005</v>
      </c>
      <c r="R56" s="18">
        <v>0</v>
      </c>
      <c r="S56" s="18">
        <v>659.80370000000005</v>
      </c>
      <c r="T56" s="18">
        <v>0</v>
      </c>
      <c r="U56" s="16" t="s">
        <v>50</v>
      </c>
      <c r="V56" s="18">
        <v>0</v>
      </c>
      <c r="W56" s="18">
        <v>125.93900000000001</v>
      </c>
      <c r="X56" s="16" t="s">
        <v>55</v>
      </c>
      <c r="Y56" s="18">
        <v>20.150199999999998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x14ac:dyDescent="0.25">
      <c r="A57" s="16" t="s">
        <v>365</v>
      </c>
      <c r="B57" s="2" t="s">
        <v>160</v>
      </c>
      <c r="C57" s="1" t="s">
        <v>47</v>
      </c>
      <c r="D57" s="1" t="s">
        <v>72</v>
      </c>
      <c r="E57" s="1" t="s">
        <v>73</v>
      </c>
      <c r="F57" s="1" t="s">
        <v>322</v>
      </c>
      <c r="G57" s="1" t="s">
        <v>51</v>
      </c>
      <c r="H57" s="1" t="s">
        <v>178</v>
      </c>
      <c r="I57" s="3" t="s">
        <v>53</v>
      </c>
      <c r="J57" s="3" t="s">
        <v>53</v>
      </c>
      <c r="K57" s="3" t="s">
        <v>53</v>
      </c>
      <c r="L57" s="3" t="s">
        <v>53</v>
      </c>
      <c r="M57" s="3">
        <v>0</v>
      </c>
      <c r="N57" s="1" t="s">
        <v>53</v>
      </c>
      <c r="O57" s="1" t="s">
        <v>54</v>
      </c>
      <c r="P57" s="1" t="s">
        <v>53</v>
      </c>
      <c r="Q57" s="3">
        <f>SUM(R57:AP57)</f>
        <v>638.79234999999994</v>
      </c>
      <c r="R57" s="3">
        <v>0</v>
      </c>
      <c r="S57" s="3">
        <v>398.45194999999995</v>
      </c>
      <c r="T57" s="3">
        <v>0</v>
      </c>
      <c r="U57" s="1" t="s">
        <v>50</v>
      </c>
      <c r="V57" s="3">
        <v>0</v>
      </c>
      <c r="W57" s="3">
        <v>207.19</v>
      </c>
      <c r="X57" s="1" t="s">
        <v>55</v>
      </c>
      <c r="Y57" s="3">
        <v>33.150399999999998</v>
      </c>
      <c r="Z57" s="3">
        <v>0</v>
      </c>
      <c r="AA57" s="1" t="s">
        <v>50</v>
      </c>
      <c r="AB57" s="3">
        <v>0</v>
      </c>
      <c r="AC57" s="3">
        <v>0</v>
      </c>
      <c r="AD57" s="1" t="s">
        <v>50</v>
      </c>
      <c r="AE57" s="3">
        <v>0</v>
      </c>
      <c r="AF57" s="1">
        <v>0</v>
      </c>
      <c r="AG57" s="1" t="s">
        <v>50</v>
      </c>
      <c r="AH57" s="3">
        <v>0</v>
      </c>
      <c r="AI57" s="3">
        <v>0</v>
      </c>
      <c r="AJ57" s="1" t="s">
        <v>50</v>
      </c>
      <c r="AK57" s="3">
        <v>0</v>
      </c>
      <c r="AL57" s="3">
        <v>0</v>
      </c>
      <c r="AM57" s="2" t="s">
        <v>53</v>
      </c>
      <c r="AN57" s="1" t="s">
        <v>53</v>
      </c>
      <c r="AO57" s="2" t="s">
        <v>53</v>
      </c>
      <c r="AP57" s="1" t="s">
        <v>53</v>
      </c>
    </row>
    <row r="58" spans="1:42" x14ac:dyDescent="0.25">
      <c r="A58" s="16" t="s">
        <v>161</v>
      </c>
      <c r="B58" s="20">
        <v>44721</v>
      </c>
      <c r="C58" s="1" t="s">
        <v>47</v>
      </c>
      <c r="D58" s="1" t="s">
        <v>83</v>
      </c>
      <c r="E58" s="1" t="s">
        <v>84</v>
      </c>
      <c r="F58" s="1" t="s">
        <v>335</v>
      </c>
      <c r="G58" s="1" t="s">
        <v>51</v>
      </c>
      <c r="H58" s="1" t="s">
        <v>152</v>
      </c>
      <c r="I58" s="3"/>
      <c r="J58" s="3"/>
      <c r="K58" s="3"/>
      <c r="L58" s="3"/>
      <c r="M58" s="3">
        <v>0</v>
      </c>
      <c r="N58" s="1"/>
      <c r="O58" s="1" t="s">
        <v>313</v>
      </c>
      <c r="P58" s="1"/>
      <c r="Q58" s="3">
        <f>SUM(R58:AP58)</f>
        <v>0</v>
      </c>
      <c r="R58" s="3">
        <v>0</v>
      </c>
      <c r="S58" s="3">
        <v>0</v>
      </c>
      <c r="T58" s="3">
        <v>0</v>
      </c>
      <c r="U58" s="1" t="s">
        <v>50</v>
      </c>
      <c r="V58" s="3">
        <v>0</v>
      </c>
      <c r="W58" s="3">
        <v>0</v>
      </c>
      <c r="X58" s="1" t="s">
        <v>50</v>
      </c>
      <c r="Y58" s="3">
        <v>0</v>
      </c>
      <c r="Z58" s="3">
        <v>0</v>
      </c>
      <c r="AA58" s="1" t="s">
        <v>50</v>
      </c>
      <c r="AB58" s="3">
        <v>0</v>
      </c>
      <c r="AC58" s="3">
        <v>0</v>
      </c>
      <c r="AD58" s="1" t="s">
        <v>50</v>
      </c>
      <c r="AE58" s="3">
        <v>0</v>
      </c>
      <c r="AF58" s="1">
        <v>0</v>
      </c>
      <c r="AG58" s="1" t="s">
        <v>50</v>
      </c>
      <c r="AH58" s="3">
        <v>0</v>
      </c>
      <c r="AI58" s="3">
        <v>0</v>
      </c>
      <c r="AJ58" s="1" t="s">
        <v>50</v>
      </c>
      <c r="AK58" s="3">
        <v>0</v>
      </c>
      <c r="AL58" s="3">
        <v>0</v>
      </c>
      <c r="AM58" s="2" t="s">
        <v>53</v>
      </c>
      <c r="AN58" s="1" t="s">
        <v>53</v>
      </c>
      <c r="AO58" s="2" t="s">
        <v>53</v>
      </c>
      <c r="AP58" s="1" t="s">
        <v>53</v>
      </c>
    </row>
    <row r="59" spans="1:42" x14ac:dyDescent="0.25">
      <c r="A59" s="16" t="s">
        <v>163</v>
      </c>
      <c r="B59" s="20">
        <v>44721</v>
      </c>
      <c r="C59" s="1" t="s">
        <v>47</v>
      </c>
      <c r="D59" s="1" t="s">
        <v>83</v>
      </c>
      <c r="E59" s="1" t="s">
        <v>84</v>
      </c>
      <c r="F59" s="1" t="s">
        <v>338</v>
      </c>
      <c r="G59" s="1" t="s">
        <v>51</v>
      </c>
      <c r="H59" s="1" t="s">
        <v>339</v>
      </c>
      <c r="I59" s="3"/>
      <c r="J59" s="3"/>
      <c r="K59" s="3"/>
      <c r="L59" s="3"/>
      <c r="M59" s="3">
        <v>0</v>
      </c>
      <c r="N59" s="1"/>
      <c r="O59" s="1" t="s">
        <v>313</v>
      </c>
      <c r="P59" s="1"/>
      <c r="Q59" s="3">
        <f>SUM(R59:AP59)</f>
        <v>0</v>
      </c>
      <c r="R59" s="3">
        <v>0</v>
      </c>
      <c r="S59" s="3">
        <v>0</v>
      </c>
      <c r="T59" s="3">
        <v>0</v>
      </c>
      <c r="U59" s="1" t="s">
        <v>50</v>
      </c>
      <c r="V59" s="3">
        <v>0</v>
      </c>
      <c r="W59" s="3">
        <v>0</v>
      </c>
      <c r="X59" s="1" t="s">
        <v>50</v>
      </c>
      <c r="Y59" s="3">
        <v>0</v>
      </c>
      <c r="Z59" s="3">
        <v>0</v>
      </c>
      <c r="AA59" s="1" t="s">
        <v>50</v>
      </c>
      <c r="AB59" s="3">
        <v>0</v>
      </c>
      <c r="AC59" s="3">
        <v>0</v>
      </c>
      <c r="AD59" s="1" t="s">
        <v>50</v>
      </c>
      <c r="AE59" s="3">
        <v>0</v>
      </c>
      <c r="AF59" s="1">
        <v>0</v>
      </c>
      <c r="AG59" s="1" t="s">
        <v>50</v>
      </c>
      <c r="AH59" s="3">
        <v>0</v>
      </c>
      <c r="AI59" s="3">
        <v>0</v>
      </c>
      <c r="AJ59" s="1" t="s">
        <v>50</v>
      </c>
      <c r="AK59" s="3">
        <v>0</v>
      </c>
      <c r="AL59" s="3">
        <v>0</v>
      </c>
      <c r="AM59" s="2" t="s">
        <v>53</v>
      </c>
      <c r="AN59" s="1" t="s">
        <v>53</v>
      </c>
      <c r="AO59" s="2" t="s">
        <v>53</v>
      </c>
      <c r="AP59" s="1" t="s">
        <v>53</v>
      </c>
    </row>
    <row r="60" spans="1:42" x14ac:dyDescent="0.25">
      <c r="A60" s="16" t="s">
        <v>167</v>
      </c>
      <c r="B60" s="17" t="s">
        <v>179</v>
      </c>
      <c r="C60" s="16" t="s">
        <v>47</v>
      </c>
      <c r="D60" s="16" t="s">
        <v>48</v>
      </c>
      <c r="E60" s="16" t="s">
        <v>49</v>
      </c>
      <c r="F60" s="16" t="s">
        <v>308</v>
      </c>
      <c r="G60" s="16" t="s">
        <v>51</v>
      </c>
      <c r="H60" s="16" t="s">
        <v>181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54</v>
      </c>
      <c r="P60" s="16" t="s">
        <v>53</v>
      </c>
      <c r="Q60" s="18">
        <f>SUM(R60:AP60)</f>
        <v>2480.8113499999999</v>
      </c>
      <c r="R60" s="18">
        <v>0</v>
      </c>
      <c r="S60" s="18">
        <v>1599.7748500000002</v>
      </c>
      <c r="T60" s="18">
        <v>0</v>
      </c>
      <c r="U60" s="16" t="s">
        <v>50</v>
      </c>
      <c r="V60" s="18">
        <v>0</v>
      </c>
      <c r="W60" s="18">
        <v>759.51429999999993</v>
      </c>
      <c r="X60" s="16" t="s">
        <v>50</v>
      </c>
      <c r="Y60" s="18">
        <v>121.52220000000001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customFormat="1" x14ac:dyDescent="0.25">
      <c r="A61" s="16" t="s">
        <v>169</v>
      </c>
      <c r="B61" s="17" t="s">
        <v>179</v>
      </c>
      <c r="C61" s="16" t="s">
        <v>47</v>
      </c>
      <c r="D61" s="16" t="s">
        <v>57</v>
      </c>
      <c r="E61" s="16" t="s">
        <v>58</v>
      </c>
      <c r="F61" s="16" t="s">
        <v>308</v>
      </c>
      <c r="G61" s="16" t="s">
        <v>51</v>
      </c>
      <c r="H61" s="16" t="s">
        <v>183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54</v>
      </c>
      <c r="P61" s="16" t="s">
        <v>53</v>
      </c>
      <c r="Q61" s="18">
        <f>SUM(R61:AP61)</f>
        <v>1550.2527</v>
      </c>
      <c r="R61" s="18">
        <v>0</v>
      </c>
      <c r="S61" s="18">
        <v>1083.4080999999999</v>
      </c>
      <c r="T61" s="18">
        <v>0</v>
      </c>
      <c r="U61" s="16" t="s">
        <v>50</v>
      </c>
      <c r="V61" s="18">
        <v>0</v>
      </c>
      <c r="W61" s="18">
        <v>388.66340000000002</v>
      </c>
      <c r="X61" s="16" t="s">
        <v>50</v>
      </c>
      <c r="Y61" s="18">
        <v>62.18610000000001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12.21</v>
      </c>
      <c r="AJ61" s="16" t="s">
        <v>50</v>
      </c>
      <c r="AK61" s="18">
        <v>3.7850999999999999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customFormat="1" x14ac:dyDescent="0.25">
      <c r="A62" s="16" t="s">
        <v>171</v>
      </c>
      <c r="B62" s="17" t="s">
        <v>179</v>
      </c>
      <c r="C62" s="16" t="s">
        <v>47</v>
      </c>
      <c r="D62" s="16" t="s">
        <v>57</v>
      </c>
      <c r="E62" s="16" t="s">
        <v>58</v>
      </c>
      <c r="F62" s="16" t="s">
        <v>308</v>
      </c>
      <c r="G62" s="16" t="s">
        <v>51</v>
      </c>
      <c r="H62" s="16" t="s">
        <v>185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186</v>
      </c>
      <c r="P62" s="16" t="s">
        <v>187</v>
      </c>
      <c r="Q62" s="18">
        <f>SUM(R62:AP62)</f>
        <v>25.607300000000002</v>
      </c>
      <c r="R62" s="18">
        <v>0</v>
      </c>
      <c r="S62" s="18">
        <v>2.0709000000000017</v>
      </c>
      <c r="T62" s="18">
        <v>20.29</v>
      </c>
      <c r="U62" s="16" t="s">
        <v>55</v>
      </c>
      <c r="V62" s="18">
        <v>3.2464</v>
      </c>
      <c r="W62" s="18">
        <v>0</v>
      </c>
      <c r="X62" s="16" t="s">
        <v>50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customFormat="1" x14ac:dyDescent="0.25">
      <c r="A63" s="16" t="s">
        <v>175</v>
      </c>
      <c r="B63" s="17" t="s">
        <v>179</v>
      </c>
      <c r="C63" s="16" t="s">
        <v>47</v>
      </c>
      <c r="D63" s="16" t="s">
        <v>57</v>
      </c>
      <c r="E63" s="16" t="s">
        <v>58</v>
      </c>
      <c r="F63" s="16" t="s">
        <v>308</v>
      </c>
      <c r="G63" s="16" t="s">
        <v>51</v>
      </c>
      <c r="H63" s="16" t="s">
        <v>189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>SUM(R63:AP63)</f>
        <v>74.803299999999993</v>
      </c>
      <c r="R63" s="18">
        <v>0</v>
      </c>
      <c r="S63" s="18">
        <v>73.016899999999993</v>
      </c>
      <c r="T63" s="18">
        <v>0</v>
      </c>
      <c r="U63" s="16" t="s">
        <v>50</v>
      </c>
      <c r="V63" s="18">
        <v>0</v>
      </c>
      <c r="W63" s="18">
        <v>1.54</v>
      </c>
      <c r="X63" s="16" t="s">
        <v>50</v>
      </c>
      <c r="Y63" s="18">
        <v>0.24640000000000001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customFormat="1" x14ac:dyDescent="0.25">
      <c r="A64" s="16" t="s">
        <v>177</v>
      </c>
      <c r="B64" s="2" t="s">
        <v>179</v>
      </c>
      <c r="C64" s="1" t="s">
        <v>47</v>
      </c>
      <c r="D64" s="1" t="s">
        <v>72</v>
      </c>
      <c r="E64" s="1" t="s">
        <v>73</v>
      </c>
      <c r="F64" s="1" t="s">
        <v>323</v>
      </c>
      <c r="G64" s="1" t="s">
        <v>51</v>
      </c>
      <c r="H64" s="1" t="s">
        <v>191</v>
      </c>
      <c r="I64" s="3" t="s">
        <v>53</v>
      </c>
      <c r="J64" s="3" t="s">
        <v>53</v>
      </c>
      <c r="K64" s="3" t="s">
        <v>53</v>
      </c>
      <c r="L64" s="3" t="s">
        <v>53</v>
      </c>
      <c r="M64" s="3">
        <v>0</v>
      </c>
      <c r="N64" s="1" t="s">
        <v>53</v>
      </c>
      <c r="O64" s="1" t="s">
        <v>54</v>
      </c>
      <c r="P64" s="1" t="s">
        <v>53</v>
      </c>
      <c r="Q64" s="3">
        <f>SUM(R64:AP64)</f>
        <v>869.08139999999992</v>
      </c>
      <c r="R64" s="3">
        <v>0</v>
      </c>
      <c r="S64" s="3">
        <v>693.91519999999991</v>
      </c>
      <c r="T64" s="3">
        <v>0</v>
      </c>
      <c r="U64" s="1" t="s">
        <v>50</v>
      </c>
      <c r="V64" s="3">
        <v>0</v>
      </c>
      <c r="W64" s="3">
        <v>151.00549999999998</v>
      </c>
      <c r="X64" s="1" t="s">
        <v>55</v>
      </c>
      <c r="Y64" s="3">
        <v>24.160699999999999</v>
      </c>
      <c r="Z64" s="3">
        <v>0</v>
      </c>
      <c r="AA64" s="1" t="s">
        <v>50</v>
      </c>
      <c r="AB64" s="3">
        <v>0</v>
      </c>
      <c r="AC64" s="3">
        <v>0</v>
      </c>
      <c r="AD64" s="1" t="s">
        <v>50</v>
      </c>
      <c r="AE64" s="3">
        <v>0</v>
      </c>
      <c r="AF64" s="1">
        <v>0</v>
      </c>
      <c r="AG64" s="1" t="s">
        <v>50</v>
      </c>
      <c r="AH64" s="3">
        <v>0</v>
      </c>
      <c r="AI64" s="3">
        <v>0</v>
      </c>
      <c r="AJ64" s="1" t="s">
        <v>50</v>
      </c>
      <c r="AK64" s="3">
        <v>0</v>
      </c>
      <c r="AL64" s="3">
        <v>0</v>
      </c>
      <c r="AM64" s="2" t="s">
        <v>53</v>
      </c>
      <c r="AN64" s="1" t="s">
        <v>53</v>
      </c>
      <c r="AO64" s="2" t="s">
        <v>53</v>
      </c>
      <c r="AP64" s="1" t="s">
        <v>53</v>
      </c>
    </row>
    <row r="65" spans="1:42" x14ac:dyDescent="0.25">
      <c r="A65" s="16" t="s">
        <v>366</v>
      </c>
      <c r="B65" s="2" t="s">
        <v>179</v>
      </c>
      <c r="C65" s="1" t="s">
        <v>47</v>
      </c>
      <c r="D65" s="1" t="s">
        <v>83</v>
      </c>
      <c r="E65" s="1" t="s">
        <v>84</v>
      </c>
      <c r="F65" s="1" t="s">
        <v>336</v>
      </c>
      <c r="G65" s="1" t="s">
        <v>51</v>
      </c>
      <c r="H65" s="1" t="s">
        <v>193</v>
      </c>
      <c r="I65" s="3" t="s">
        <v>53</v>
      </c>
      <c r="J65" s="3" t="s">
        <v>53</v>
      </c>
      <c r="K65" s="3" t="s">
        <v>53</v>
      </c>
      <c r="L65" s="3" t="s">
        <v>53</v>
      </c>
      <c r="M65" s="3">
        <v>0</v>
      </c>
      <c r="N65" s="1" t="s">
        <v>53</v>
      </c>
      <c r="O65" s="1" t="s">
        <v>54</v>
      </c>
      <c r="P65" s="1" t="s">
        <v>53</v>
      </c>
      <c r="Q65" s="3">
        <f>SUM(R65:AP65)</f>
        <v>407.72329999999994</v>
      </c>
      <c r="R65" s="3">
        <v>0</v>
      </c>
      <c r="S65" s="3">
        <v>336.52859999999993</v>
      </c>
      <c r="T65" s="3">
        <v>0</v>
      </c>
      <c r="U65" s="1" t="s">
        <v>50</v>
      </c>
      <c r="V65" s="3">
        <v>0</v>
      </c>
      <c r="W65" s="3">
        <v>61.374700000000004</v>
      </c>
      <c r="X65" s="1" t="s">
        <v>50</v>
      </c>
      <c r="Y65" s="3">
        <v>9.82</v>
      </c>
      <c r="Z65" s="3">
        <v>0</v>
      </c>
      <c r="AA65" s="1" t="s">
        <v>50</v>
      </c>
      <c r="AB65" s="3">
        <v>0</v>
      </c>
      <c r="AC65" s="3">
        <v>0</v>
      </c>
      <c r="AD65" s="1" t="s">
        <v>50</v>
      </c>
      <c r="AE65" s="3">
        <v>0</v>
      </c>
      <c r="AF65" s="1">
        <v>0</v>
      </c>
      <c r="AG65" s="1" t="s">
        <v>50</v>
      </c>
      <c r="AH65" s="3">
        <v>0</v>
      </c>
      <c r="AI65" s="3">
        <v>0</v>
      </c>
      <c r="AJ65" s="1" t="s">
        <v>50</v>
      </c>
      <c r="AK65" s="3">
        <v>0</v>
      </c>
      <c r="AL65" s="3">
        <v>0</v>
      </c>
      <c r="AM65" s="2" t="s">
        <v>53</v>
      </c>
      <c r="AN65" s="1" t="s">
        <v>53</v>
      </c>
      <c r="AO65" s="2" t="s">
        <v>53</v>
      </c>
      <c r="AP65" s="1" t="s">
        <v>53</v>
      </c>
    </row>
    <row r="66" spans="1:42" x14ac:dyDescent="0.25">
      <c r="A66" s="16" t="s">
        <v>367</v>
      </c>
      <c r="B66" s="17" t="s">
        <v>194</v>
      </c>
      <c r="C66" s="16" t="s">
        <v>47</v>
      </c>
      <c r="D66" s="16" t="s">
        <v>48</v>
      </c>
      <c r="E66" s="16" t="s">
        <v>49</v>
      </c>
      <c r="F66" s="16" t="s">
        <v>309</v>
      </c>
      <c r="G66" s="16" t="s">
        <v>51</v>
      </c>
      <c r="H66" s="16" t="s">
        <v>196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54</v>
      </c>
      <c r="P66" s="16" t="s">
        <v>53</v>
      </c>
      <c r="Q66" s="18">
        <f>SUM(R66:AP66)</f>
        <v>6089.8684500000027</v>
      </c>
      <c r="R66" s="18">
        <v>0</v>
      </c>
      <c r="S66" s="18">
        <v>4178.6199000000024</v>
      </c>
      <c r="T66" s="18">
        <v>0</v>
      </c>
      <c r="U66" s="16" t="s">
        <v>50</v>
      </c>
      <c r="V66" s="18">
        <v>0</v>
      </c>
      <c r="W66" s="18">
        <v>1647.62805</v>
      </c>
      <c r="X66" s="16" t="s">
        <v>55</v>
      </c>
      <c r="Y66" s="18">
        <v>263.62049999999994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x14ac:dyDescent="0.25">
      <c r="A67" s="16" t="s">
        <v>368</v>
      </c>
      <c r="B67" s="17" t="s">
        <v>194</v>
      </c>
      <c r="C67" s="16" t="s">
        <v>47</v>
      </c>
      <c r="D67" s="16" t="s">
        <v>48</v>
      </c>
      <c r="E67" s="16" t="s">
        <v>49</v>
      </c>
      <c r="F67" s="16" t="s">
        <v>309</v>
      </c>
      <c r="G67" s="16" t="s">
        <v>120</v>
      </c>
      <c r="H67" s="16" t="s">
        <v>53</v>
      </c>
      <c r="I67" s="18" t="s">
        <v>198</v>
      </c>
      <c r="J67" s="18" t="s">
        <v>53</v>
      </c>
      <c r="K67" s="18" t="s">
        <v>199</v>
      </c>
      <c r="L67" s="18" t="s">
        <v>194</v>
      </c>
      <c r="M67" s="18">
        <v>37.159999999999997</v>
      </c>
      <c r="N67" s="16" t="s">
        <v>123</v>
      </c>
      <c r="O67" s="16" t="s">
        <v>200</v>
      </c>
      <c r="P67" s="16" t="s">
        <v>201</v>
      </c>
      <c r="Q67" s="18">
        <f>SUM(R67:AP67)</f>
        <v>-13.54</v>
      </c>
      <c r="R67" s="18">
        <v>0</v>
      </c>
      <c r="S67" s="18">
        <v>-13.54</v>
      </c>
      <c r="T67" s="18">
        <v>0</v>
      </c>
      <c r="U67" s="16" t="s">
        <v>50</v>
      </c>
      <c r="V67" s="18">
        <v>0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x14ac:dyDescent="0.25">
      <c r="A68" s="16" t="s">
        <v>180</v>
      </c>
      <c r="B68" s="17" t="s">
        <v>194</v>
      </c>
      <c r="C68" s="16" t="s">
        <v>47</v>
      </c>
      <c r="D68" s="16" t="s">
        <v>57</v>
      </c>
      <c r="E68" s="16" t="s">
        <v>58</v>
      </c>
      <c r="F68" s="16" t="s">
        <v>309</v>
      </c>
      <c r="G68" s="16" t="s">
        <v>51</v>
      </c>
      <c r="H68" s="16" t="s">
        <v>203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54</v>
      </c>
      <c r="P68" s="16" t="s">
        <v>53</v>
      </c>
      <c r="Q68" s="18">
        <f>SUM(R68:AP68)</f>
        <v>2605.0094500000005</v>
      </c>
      <c r="R68" s="18">
        <v>0</v>
      </c>
      <c r="S68" s="18">
        <v>1840.7996500000006</v>
      </c>
      <c r="T68" s="18">
        <v>0</v>
      </c>
      <c r="U68" s="16" t="s">
        <v>50</v>
      </c>
      <c r="V68" s="18">
        <v>0</v>
      </c>
      <c r="W68" s="18">
        <v>658.80160000000001</v>
      </c>
      <c r="X68" s="16" t="s">
        <v>55</v>
      </c>
      <c r="Y68" s="18">
        <v>105.40819999999999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x14ac:dyDescent="0.25">
      <c r="A69" s="16" t="s">
        <v>182</v>
      </c>
      <c r="B69" s="17" t="s">
        <v>194</v>
      </c>
      <c r="C69" s="16" t="s">
        <v>47</v>
      </c>
      <c r="D69" s="16" t="s">
        <v>72</v>
      </c>
      <c r="E69" s="16" t="s">
        <v>73</v>
      </c>
      <c r="F69" s="16" t="s">
        <v>324</v>
      </c>
      <c r="G69" s="16" t="s">
        <v>51</v>
      </c>
      <c r="H69" s="16" t="s">
        <v>205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>SUM(R69:AP69)</f>
        <v>230.49750000000003</v>
      </c>
      <c r="R69" s="18">
        <v>0</v>
      </c>
      <c r="S69" s="18">
        <v>142.47670000000002</v>
      </c>
      <c r="T69" s="18">
        <v>0</v>
      </c>
      <c r="U69" s="16" t="s">
        <v>50</v>
      </c>
      <c r="V69" s="18">
        <v>0</v>
      </c>
      <c r="W69" s="18">
        <v>75.88</v>
      </c>
      <c r="X69" s="16" t="s">
        <v>50</v>
      </c>
      <c r="Y69" s="18">
        <v>12.140800000000002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x14ac:dyDescent="0.25">
      <c r="A70" s="16" t="s">
        <v>184</v>
      </c>
      <c r="B70" s="17" t="s">
        <v>194</v>
      </c>
      <c r="C70" s="16" t="s">
        <v>47</v>
      </c>
      <c r="D70" s="16" t="s">
        <v>72</v>
      </c>
      <c r="E70" s="16" t="s">
        <v>73</v>
      </c>
      <c r="F70" s="16" t="s">
        <v>324</v>
      </c>
      <c r="G70" s="16" t="s">
        <v>51</v>
      </c>
      <c r="H70" s="16" t="s">
        <v>207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208</v>
      </c>
      <c r="P70" s="16" t="s">
        <v>209</v>
      </c>
      <c r="Q70" s="18">
        <f>SUM(R70:AP70)</f>
        <v>34.753999999999998</v>
      </c>
      <c r="R70" s="18">
        <v>0</v>
      </c>
      <c r="S70" s="18">
        <v>17.821199999999997</v>
      </c>
      <c r="T70" s="18">
        <v>14.597200000000001</v>
      </c>
      <c r="U70" s="16" t="s">
        <v>55</v>
      </c>
      <c r="V70" s="18">
        <v>2.3355999999999999</v>
      </c>
      <c r="W70" s="18">
        <v>0</v>
      </c>
      <c r="X70" s="16" t="s">
        <v>50</v>
      </c>
      <c r="Y70" s="18">
        <v>0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x14ac:dyDescent="0.25">
      <c r="A71" s="16" t="s">
        <v>188</v>
      </c>
      <c r="B71" s="17" t="s">
        <v>194</v>
      </c>
      <c r="C71" s="16" t="s">
        <v>47</v>
      </c>
      <c r="D71" s="16" t="s">
        <v>72</v>
      </c>
      <c r="E71" s="16" t="s">
        <v>73</v>
      </c>
      <c r="F71" s="16" t="s">
        <v>324</v>
      </c>
      <c r="G71" s="16" t="s">
        <v>51</v>
      </c>
      <c r="H71" s="16" t="s">
        <v>211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54</v>
      </c>
      <c r="P71" s="16" t="s">
        <v>53</v>
      </c>
      <c r="Q71" s="18">
        <f>SUM(R71:AP71)</f>
        <v>773.09434999999985</v>
      </c>
      <c r="R71" s="18">
        <v>0</v>
      </c>
      <c r="S71" s="18">
        <v>597.1815499999999</v>
      </c>
      <c r="T71" s="18">
        <v>0</v>
      </c>
      <c r="U71" s="16" t="s">
        <v>50</v>
      </c>
      <c r="V71" s="18">
        <v>0</v>
      </c>
      <c r="W71" s="18">
        <v>151.649</v>
      </c>
      <c r="X71" s="16" t="s">
        <v>55</v>
      </c>
      <c r="Y71" s="18">
        <v>24.263799999999996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x14ac:dyDescent="0.25">
      <c r="A72" s="16" t="s">
        <v>190</v>
      </c>
      <c r="B72" s="17" t="s">
        <v>194</v>
      </c>
      <c r="C72" s="16" t="s">
        <v>47</v>
      </c>
      <c r="D72" s="16" t="s">
        <v>83</v>
      </c>
      <c r="E72" s="16" t="s">
        <v>84</v>
      </c>
      <c r="F72" s="16" t="s">
        <v>337</v>
      </c>
      <c r="G72" s="16" t="s">
        <v>51</v>
      </c>
      <c r="H72" s="16" t="s">
        <v>213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54</v>
      </c>
      <c r="P72" s="16" t="s">
        <v>53</v>
      </c>
      <c r="Q72" s="18">
        <f>SUM(R72:AP72)</f>
        <v>132.10495</v>
      </c>
      <c r="R72" s="18">
        <v>0</v>
      </c>
      <c r="S72" s="18">
        <v>132.10495</v>
      </c>
      <c r="T72" s="18">
        <v>0</v>
      </c>
      <c r="U72" s="16" t="s">
        <v>50</v>
      </c>
      <c r="V72" s="18">
        <v>0</v>
      </c>
      <c r="W72" s="18">
        <v>0</v>
      </c>
      <c r="X72" s="16" t="s">
        <v>50</v>
      </c>
      <c r="Y72" s="18">
        <v>0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x14ac:dyDescent="0.25">
      <c r="A73" s="16" t="s">
        <v>192</v>
      </c>
      <c r="B73" s="17" t="s">
        <v>194</v>
      </c>
      <c r="C73" s="16" t="s">
        <v>47</v>
      </c>
      <c r="D73" s="16" t="s">
        <v>83</v>
      </c>
      <c r="E73" s="16" t="s">
        <v>84</v>
      </c>
      <c r="F73" s="16" t="s">
        <v>337</v>
      </c>
      <c r="G73" s="16" t="s">
        <v>51</v>
      </c>
      <c r="H73" s="16" t="s">
        <v>215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216</v>
      </c>
      <c r="P73" s="16" t="s">
        <v>217</v>
      </c>
      <c r="Q73" s="18">
        <f>SUM(R73:AP73)</f>
        <v>37.089999999999996</v>
      </c>
      <c r="R73" s="18">
        <v>0</v>
      </c>
      <c r="S73" s="18">
        <v>7.2199999999999989</v>
      </c>
      <c r="T73" s="18">
        <v>25.75</v>
      </c>
      <c r="U73" s="16" t="s">
        <v>55</v>
      </c>
      <c r="V73" s="18">
        <v>4.12</v>
      </c>
      <c r="W73" s="18">
        <v>0</v>
      </c>
      <c r="X73" s="16" t="s">
        <v>50</v>
      </c>
      <c r="Y73" s="18">
        <v>0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customFormat="1" x14ac:dyDescent="0.25">
      <c r="A74" s="16" t="s">
        <v>369</v>
      </c>
      <c r="B74" s="17" t="s">
        <v>194</v>
      </c>
      <c r="C74" s="16" t="s">
        <v>47</v>
      </c>
      <c r="D74" s="16" t="s">
        <v>83</v>
      </c>
      <c r="E74" s="16" t="s">
        <v>84</v>
      </c>
      <c r="F74" s="16" t="s">
        <v>337</v>
      </c>
      <c r="G74" s="16" t="s">
        <v>51</v>
      </c>
      <c r="H74" s="16" t="s">
        <v>219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18">
        <f>SUM(R74:AP74)</f>
        <v>755.94530000000009</v>
      </c>
      <c r="R74" s="18">
        <v>0</v>
      </c>
      <c r="S74" s="18">
        <v>628.94475000000011</v>
      </c>
      <c r="T74" s="18">
        <v>0</v>
      </c>
      <c r="U74" s="16" t="s">
        <v>50</v>
      </c>
      <c r="V74" s="18">
        <v>0</v>
      </c>
      <c r="W74" s="18">
        <v>109.48325000000001</v>
      </c>
      <c r="X74" s="16" t="s">
        <v>50</v>
      </c>
      <c r="Y74" s="18">
        <v>17.517300000000002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customFormat="1" x14ac:dyDescent="0.25">
      <c r="A75" s="16" t="s">
        <v>195</v>
      </c>
      <c r="B75" s="2" t="s">
        <v>194</v>
      </c>
      <c r="C75" s="1" t="s">
        <v>47</v>
      </c>
      <c r="D75" s="1" t="s">
        <v>221</v>
      </c>
      <c r="E75" s="1" t="s">
        <v>222</v>
      </c>
      <c r="F75" s="1" t="s">
        <v>340</v>
      </c>
      <c r="G75" s="1" t="s">
        <v>51</v>
      </c>
      <c r="H75" s="1" t="s">
        <v>223</v>
      </c>
      <c r="I75" s="3" t="s">
        <v>53</v>
      </c>
      <c r="J75" s="3" t="s">
        <v>53</v>
      </c>
      <c r="K75" s="3" t="s">
        <v>53</v>
      </c>
      <c r="L75" s="3" t="s">
        <v>53</v>
      </c>
      <c r="M75" s="3">
        <v>0</v>
      </c>
      <c r="N75" s="1" t="s">
        <v>53</v>
      </c>
      <c r="O75" s="1" t="s">
        <v>54</v>
      </c>
      <c r="P75" s="1" t="s">
        <v>53</v>
      </c>
      <c r="Q75" s="3">
        <f>SUM(R75:AP75)</f>
        <v>60.92</v>
      </c>
      <c r="R75" s="3">
        <v>0</v>
      </c>
      <c r="S75" s="3">
        <v>60.92</v>
      </c>
      <c r="T75" s="3">
        <v>0</v>
      </c>
      <c r="U75" s="1" t="s">
        <v>50</v>
      </c>
      <c r="V75" s="3">
        <v>0</v>
      </c>
      <c r="W75" s="3">
        <v>0</v>
      </c>
      <c r="X75" s="1" t="s">
        <v>50</v>
      </c>
      <c r="Y75" s="3">
        <v>0</v>
      </c>
      <c r="Z75" s="3">
        <v>0</v>
      </c>
      <c r="AA75" s="1" t="s">
        <v>50</v>
      </c>
      <c r="AB75" s="3">
        <v>0</v>
      </c>
      <c r="AC75" s="3">
        <v>0</v>
      </c>
      <c r="AD75" s="1" t="s">
        <v>50</v>
      </c>
      <c r="AE75" s="3">
        <v>0</v>
      </c>
      <c r="AF75" s="1">
        <v>0</v>
      </c>
      <c r="AG75" s="1" t="s">
        <v>50</v>
      </c>
      <c r="AH75" s="3">
        <v>0</v>
      </c>
      <c r="AI75" s="3">
        <v>0</v>
      </c>
      <c r="AJ75" s="1" t="s">
        <v>50</v>
      </c>
      <c r="AK75" s="3">
        <v>0</v>
      </c>
      <c r="AL75" s="3">
        <v>0</v>
      </c>
      <c r="AM75" s="2" t="s">
        <v>53</v>
      </c>
      <c r="AN75" s="1" t="s">
        <v>53</v>
      </c>
      <c r="AO75" s="2" t="s">
        <v>53</v>
      </c>
      <c r="AP75" s="1" t="s">
        <v>53</v>
      </c>
    </row>
    <row r="76" spans="1:42" customFormat="1" x14ac:dyDescent="0.25">
      <c r="A76" s="16" t="s">
        <v>197</v>
      </c>
      <c r="B76" s="2" t="s">
        <v>194</v>
      </c>
      <c r="C76" s="1" t="s">
        <v>47</v>
      </c>
      <c r="D76" s="1" t="s">
        <v>221</v>
      </c>
      <c r="E76" s="1" t="s">
        <v>222</v>
      </c>
      <c r="F76" s="1" t="s">
        <v>340</v>
      </c>
      <c r="G76" s="1" t="s">
        <v>120</v>
      </c>
      <c r="H76" s="1" t="s">
        <v>53</v>
      </c>
      <c r="I76" s="3" t="s">
        <v>225</v>
      </c>
      <c r="J76" s="3" t="s">
        <v>53</v>
      </c>
      <c r="K76" s="3" t="s">
        <v>226</v>
      </c>
      <c r="L76" s="3" t="s">
        <v>194</v>
      </c>
      <c r="M76" s="3">
        <v>18.87</v>
      </c>
      <c r="N76" s="1" t="s">
        <v>123</v>
      </c>
      <c r="O76" s="1" t="s">
        <v>227</v>
      </c>
      <c r="P76" s="1" t="s">
        <v>228</v>
      </c>
      <c r="Q76" s="3">
        <f>SUM(R76:AP76)</f>
        <v>-18.872699999999998</v>
      </c>
      <c r="R76" s="3">
        <v>0</v>
      </c>
      <c r="S76" s="3">
        <v>-18.872699999999998</v>
      </c>
      <c r="T76" s="3">
        <v>0</v>
      </c>
      <c r="U76" s="1" t="s">
        <v>50</v>
      </c>
      <c r="V76" s="3">
        <v>0</v>
      </c>
      <c r="W76" s="3">
        <v>0</v>
      </c>
      <c r="X76" s="1" t="s">
        <v>50</v>
      </c>
      <c r="Y76" s="3">
        <v>0</v>
      </c>
      <c r="Z76" s="3">
        <v>0</v>
      </c>
      <c r="AA76" s="1" t="s">
        <v>50</v>
      </c>
      <c r="AB76" s="3">
        <v>0</v>
      </c>
      <c r="AC76" s="3">
        <v>0</v>
      </c>
      <c r="AD76" s="1" t="s">
        <v>50</v>
      </c>
      <c r="AE76" s="3">
        <v>0</v>
      </c>
      <c r="AF76" s="1">
        <v>0</v>
      </c>
      <c r="AG76" s="1" t="s">
        <v>50</v>
      </c>
      <c r="AH76" s="3">
        <v>0</v>
      </c>
      <c r="AI76" s="3">
        <v>0</v>
      </c>
      <c r="AJ76" s="1" t="s">
        <v>50</v>
      </c>
      <c r="AK76" s="3">
        <v>0</v>
      </c>
      <c r="AL76" s="3">
        <v>0</v>
      </c>
      <c r="AM76" s="2" t="s">
        <v>53</v>
      </c>
      <c r="AN76" s="1" t="s">
        <v>53</v>
      </c>
      <c r="AO76" s="2" t="s">
        <v>53</v>
      </c>
      <c r="AP76" s="1" t="s">
        <v>53</v>
      </c>
    </row>
    <row r="77" spans="1:42" customFormat="1" x14ac:dyDescent="0.25">
      <c r="A77" s="16" t="s">
        <v>202</v>
      </c>
      <c r="B77" s="2" t="s">
        <v>194</v>
      </c>
      <c r="C77" s="1" t="s">
        <v>47</v>
      </c>
      <c r="D77" s="1" t="s">
        <v>221</v>
      </c>
      <c r="E77" s="1" t="s">
        <v>222</v>
      </c>
      <c r="F77" s="1" t="s">
        <v>340</v>
      </c>
      <c r="G77" s="1" t="s">
        <v>120</v>
      </c>
      <c r="H77" s="1" t="s">
        <v>53</v>
      </c>
      <c r="I77" s="3" t="s">
        <v>121</v>
      </c>
      <c r="J77" s="3" t="s">
        <v>53</v>
      </c>
      <c r="K77" s="3" t="s">
        <v>230</v>
      </c>
      <c r="L77" s="3" t="s">
        <v>194</v>
      </c>
      <c r="M77" s="3">
        <v>27.5</v>
      </c>
      <c r="N77" s="1" t="s">
        <v>123</v>
      </c>
      <c r="O77" s="1" t="s">
        <v>227</v>
      </c>
      <c r="P77" s="1" t="s">
        <v>231</v>
      </c>
      <c r="Q77" s="3">
        <f>SUM(R77:AP77)</f>
        <v>-27.5</v>
      </c>
      <c r="R77" s="3">
        <v>0</v>
      </c>
      <c r="S77" s="3">
        <v>-27.5</v>
      </c>
      <c r="T77" s="3">
        <v>0</v>
      </c>
      <c r="U77" s="1" t="s">
        <v>50</v>
      </c>
      <c r="V77" s="3">
        <v>0</v>
      </c>
      <c r="W77" s="3">
        <v>0</v>
      </c>
      <c r="X77" s="1" t="s">
        <v>50</v>
      </c>
      <c r="Y77" s="3">
        <v>0</v>
      </c>
      <c r="Z77" s="3">
        <v>0</v>
      </c>
      <c r="AA77" s="1" t="s">
        <v>50</v>
      </c>
      <c r="AB77" s="3">
        <v>0</v>
      </c>
      <c r="AC77" s="3">
        <v>0</v>
      </c>
      <c r="AD77" s="1" t="s">
        <v>50</v>
      </c>
      <c r="AE77" s="3">
        <v>0</v>
      </c>
      <c r="AF77" s="1">
        <v>0</v>
      </c>
      <c r="AG77" s="1" t="s">
        <v>50</v>
      </c>
      <c r="AH77" s="3">
        <v>0</v>
      </c>
      <c r="AI77" s="3">
        <v>0</v>
      </c>
      <c r="AJ77" s="1" t="s">
        <v>50</v>
      </c>
      <c r="AK77" s="3">
        <v>0</v>
      </c>
      <c r="AL77" s="3">
        <v>0</v>
      </c>
      <c r="AM77" s="2" t="s">
        <v>53</v>
      </c>
      <c r="AN77" s="1" t="s">
        <v>53</v>
      </c>
      <c r="AO77" s="2" t="s">
        <v>53</v>
      </c>
      <c r="AP77" s="1" t="s">
        <v>53</v>
      </c>
    </row>
    <row r="78" spans="1:42" customFormat="1" x14ac:dyDescent="0.25">
      <c r="A78" s="16" t="s">
        <v>204</v>
      </c>
      <c r="B78" s="2" t="s">
        <v>194</v>
      </c>
      <c r="C78" s="1" t="s">
        <v>47</v>
      </c>
      <c r="D78" s="1" t="s">
        <v>221</v>
      </c>
      <c r="E78" s="1" t="s">
        <v>222</v>
      </c>
      <c r="F78" s="1" t="s">
        <v>340</v>
      </c>
      <c r="G78" s="1" t="s">
        <v>120</v>
      </c>
      <c r="H78" s="1" t="s">
        <v>53</v>
      </c>
      <c r="I78" s="3" t="s">
        <v>198</v>
      </c>
      <c r="J78" s="3" t="s">
        <v>53</v>
      </c>
      <c r="K78" s="3" t="s">
        <v>233</v>
      </c>
      <c r="L78" s="3" t="s">
        <v>194</v>
      </c>
      <c r="M78" s="3">
        <v>13.75</v>
      </c>
      <c r="N78" s="1" t="s">
        <v>123</v>
      </c>
      <c r="O78" s="1" t="s">
        <v>234</v>
      </c>
      <c r="P78" s="1" t="s">
        <v>235</v>
      </c>
      <c r="Q78" s="3">
        <f>SUM(R78:AP78)</f>
        <v>-13.75</v>
      </c>
      <c r="R78" s="3">
        <v>0</v>
      </c>
      <c r="S78" s="3">
        <v>-13.75</v>
      </c>
      <c r="T78" s="3">
        <v>0</v>
      </c>
      <c r="U78" s="1" t="s">
        <v>50</v>
      </c>
      <c r="V78" s="3">
        <v>0</v>
      </c>
      <c r="W78" s="3">
        <v>0</v>
      </c>
      <c r="X78" s="1" t="s">
        <v>50</v>
      </c>
      <c r="Y78" s="3">
        <v>0</v>
      </c>
      <c r="Z78" s="3">
        <v>0</v>
      </c>
      <c r="AA78" s="1" t="s">
        <v>50</v>
      </c>
      <c r="AB78" s="3">
        <v>0</v>
      </c>
      <c r="AC78" s="3">
        <v>0</v>
      </c>
      <c r="AD78" s="1" t="s">
        <v>50</v>
      </c>
      <c r="AE78" s="3">
        <v>0</v>
      </c>
      <c r="AF78" s="1">
        <v>0</v>
      </c>
      <c r="AG78" s="1" t="s">
        <v>50</v>
      </c>
      <c r="AH78" s="3">
        <v>0</v>
      </c>
      <c r="AI78" s="3">
        <v>0</v>
      </c>
      <c r="AJ78" s="1" t="s">
        <v>50</v>
      </c>
      <c r="AK78" s="3">
        <v>0</v>
      </c>
      <c r="AL78" s="3">
        <v>0</v>
      </c>
      <c r="AM78" s="2" t="s">
        <v>53</v>
      </c>
      <c r="AN78" s="1" t="s">
        <v>53</v>
      </c>
      <c r="AO78" s="2" t="s">
        <v>53</v>
      </c>
      <c r="AP78" s="1" t="s">
        <v>53</v>
      </c>
    </row>
    <row r="79" spans="1:42" customFormat="1" x14ac:dyDescent="0.25">
      <c r="A79" s="16" t="s">
        <v>206</v>
      </c>
      <c r="B79" s="17" t="s">
        <v>237</v>
      </c>
      <c r="C79" s="16" t="s">
        <v>47</v>
      </c>
      <c r="D79" s="16" t="s">
        <v>48</v>
      </c>
      <c r="E79" s="16" t="s">
        <v>49</v>
      </c>
      <c r="F79" s="16" t="s">
        <v>310</v>
      </c>
      <c r="G79" s="16" t="s">
        <v>51</v>
      </c>
      <c r="H79" s="16" t="s">
        <v>238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>SUM(R79:AP79)</f>
        <v>4982.0863500000005</v>
      </c>
      <c r="R79" s="18">
        <v>0</v>
      </c>
      <c r="S79" s="18">
        <v>3486.7933500000004</v>
      </c>
      <c r="T79" s="18">
        <v>0</v>
      </c>
      <c r="U79" s="16" t="s">
        <v>50</v>
      </c>
      <c r="V79" s="18">
        <v>0</v>
      </c>
      <c r="W79" s="18">
        <v>1289.0458000000003</v>
      </c>
      <c r="X79" s="16" t="s">
        <v>50</v>
      </c>
      <c r="Y79" s="18">
        <v>206.24720000000002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customFormat="1" x14ac:dyDescent="0.25">
      <c r="A80" s="16" t="s">
        <v>210</v>
      </c>
      <c r="B80" s="17" t="s">
        <v>237</v>
      </c>
      <c r="C80" s="16" t="s">
        <v>47</v>
      </c>
      <c r="D80" s="16" t="s">
        <v>57</v>
      </c>
      <c r="E80" s="16" t="s">
        <v>58</v>
      </c>
      <c r="F80" s="16" t="s">
        <v>310</v>
      </c>
      <c r="G80" s="16" t="s">
        <v>51</v>
      </c>
      <c r="H80" s="16" t="s">
        <v>240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54</v>
      </c>
      <c r="P80" s="16" t="s">
        <v>53</v>
      </c>
      <c r="Q80" s="18">
        <f>SUM(R80:AP80)</f>
        <v>4496.1436999999987</v>
      </c>
      <c r="R80" s="18">
        <v>0</v>
      </c>
      <c r="S80" s="18">
        <v>3451.5699999999988</v>
      </c>
      <c r="T80" s="18">
        <v>0</v>
      </c>
      <c r="U80" s="16" t="s">
        <v>50</v>
      </c>
      <c r="V80" s="18">
        <v>0</v>
      </c>
      <c r="W80" s="18">
        <v>900.49449999999968</v>
      </c>
      <c r="X80" s="16" t="s">
        <v>50</v>
      </c>
      <c r="Y80" s="18">
        <v>144.07920000000001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customFormat="1" x14ac:dyDescent="0.25">
      <c r="A81" s="16" t="s">
        <v>212</v>
      </c>
      <c r="B81" s="2" t="s">
        <v>237</v>
      </c>
      <c r="C81" s="1" t="s">
        <v>47</v>
      </c>
      <c r="D81" s="1" t="s">
        <v>72</v>
      </c>
      <c r="E81" s="1" t="s">
        <v>73</v>
      </c>
      <c r="F81" s="1" t="s">
        <v>325</v>
      </c>
      <c r="G81" s="1" t="s">
        <v>51</v>
      </c>
      <c r="H81" s="1" t="s">
        <v>242</v>
      </c>
      <c r="I81" s="3" t="s">
        <v>53</v>
      </c>
      <c r="J81" s="3" t="s">
        <v>53</v>
      </c>
      <c r="K81" s="3" t="s">
        <v>53</v>
      </c>
      <c r="L81" s="3" t="s">
        <v>53</v>
      </c>
      <c r="M81" s="3">
        <v>0</v>
      </c>
      <c r="N81" s="1" t="s">
        <v>53</v>
      </c>
      <c r="O81" s="1" t="s">
        <v>54</v>
      </c>
      <c r="P81" s="1" t="s">
        <v>53</v>
      </c>
      <c r="Q81" s="3">
        <f>SUM(R81:AP81)</f>
        <v>710.76239999999996</v>
      </c>
      <c r="R81" s="3">
        <v>0</v>
      </c>
      <c r="S81" s="3">
        <v>534.59309999999994</v>
      </c>
      <c r="T81" s="3">
        <v>0</v>
      </c>
      <c r="U81" s="1" t="s">
        <v>50</v>
      </c>
      <c r="V81" s="3">
        <v>0</v>
      </c>
      <c r="W81" s="3">
        <v>151.87010000000001</v>
      </c>
      <c r="X81" s="1" t="s">
        <v>55</v>
      </c>
      <c r="Y81" s="3">
        <v>24.299199999999992</v>
      </c>
      <c r="Z81" s="3">
        <v>0</v>
      </c>
      <c r="AA81" s="1" t="s">
        <v>50</v>
      </c>
      <c r="AB81" s="3">
        <v>0</v>
      </c>
      <c r="AC81" s="3">
        <v>0</v>
      </c>
      <c r="AD81" s="1" t="s">
        <v>50</v>
      </c>
      <c r="AE81" s="3">
        <v>0</v>
      </c>
      <c r="AF81" s="1">
        <v>0</v>
      </c>
      <c r="AG81" s="1" t="s">
        <v>50</v>
      </c>
      <c r="AH81" s="3">
        <v>0</v>
      </c>
      <c r="AI81" s="3">
        <v>0</v>
      </c>
      <c r="AJ81" s="1" t="s">
        <v>50</v>
      </c>
      <c r="AK81" s="3">
        <v>0</v>
      </c>
      <c r="AL81" s="3">
        <v>0</v>
      </c>
      <c r="AM81" s="2" t="s">
        <v>53</v>
      </c>
      <c r="AN81" s="1" t="s">
        <v>53</v>
      </c>
      <c r="AO81" s="2" t="s">
        <v>53</v>
      </c>
      <c r="AP81" s="1" t="s">
        <v>53</v>
      </c>
    </row>
    <row r="82" spans="1:42" x14ac:dyDescent="0.25">
      <c r="A82" s="16" t="s">
        <v>214</v>
      </c>
      <c r="B82" s="20">
        <v>44724</v>
      </c>
      <c r="C82" s="1" t="s">
        <v>47</v>
      </c>
      <c r="D82" s="1" t="s">
        <v>221</v>
      </c>
      <c r="E82" s="1" t="s">
        <v>222</v>
      </c>
      <c r="F82" s="1" t="s">
        <v>341</v>
      </c>
      <c r="G82" s="1" t="s">
        <v>51</v>
      </c>
      <c r="H82" s="1" t="s">
        <v>233</v>
      </c>
      <c r="I82" s="3"/>
      <c r="J82" s="3" t="s">
        <v>53</v>
      </c>
      <c r="K82" s="3"/>
      <c r="L82" s="3"/>
      <c r="M82" s="3"/>
      <c r="N82" s="1"/>
      <c r="O82" s="1" t="s">
        <v>313</v>
      </c>
      <c r="P82" s="1"/>
      <c r="Q82" s="3">
        <f>SUM(R82:AP82)</f>
        <v>0</v>
      </c>
      <c r="R82" s="3">
        <v>0</v>
      </c>
      <c r="S82" s="3">
        <v>0</v>
      </c>
      <c r="T82" s="3">
        <v>0</v>
      </c>
      <c r="U82" s="1" t="s">
        <v>50</v>
      </c>
      <c r="V82" s="3">
        <v>0</v>
      </c>
      <c r="W82" s="3">
        <v>0</v>
      </c>
      <c r="X82" s="1" t="s">
        <v>50</v>
      </c>
      <c r="Y82" s="3">
        <v>0</v>
      </c>
      <c r="Z82" s="3">
        <v>0</v>
      </c>
      <c r="AA82" s="1" t="s">
        <v>50</v>
      </c>
      <c r="AB82" s="3">
        <v>0</v>
      </c>
      <c r="AC82" s="3">
        <v>0</v>
      </c>
      <c r="AD82" s="1" t="s">
        <v>50</v>
      </c>
      <c r="AE82" s="3">
        <v>0</v>
      </c>
      <c r="AF82" s="1">
        <v>0</v>
      </c>
      <c r="AG82" s="1" t="s">
        <v>50</v>
      </c>
      <c r="AH82" s="3">
        <v>0</v>
      </c>
      <c r="AI82" s="3">
        <v>0</v>
      </c>
      <c r="AJ82" s="1" t="s">
        <v>50</v>
      </c>
      <c r="AK82" s="3">
        <v>0</v>
      </c>
      <c r="AL82" s="3">
        <v>0</v>
      </c>
      <c r="AM82" s="2" t="s">
        <v>53</v>
      </c>
      <c r="AN82" s="1" t="s">
        <v>53</v>
      </c>
      <c r="AO82" s="2" t="s">
        <v>53</v>
      </c>
      <c r="AP82" s="1" t="s">
        <v>53</v>
      </c>
    </row>
    <row r="83" spans="1:42" x14ac:dyDescent="0.25">
      <c r="A83" s="16" t="s">
        <v>218</v>
      </c>
      <c r="B83" s="20">
        <v>44724</v>
      </c>
      <c r="C83" s="1" t="s">
        <v>47</v>
      </c>
      <c r="D83" s="1" t="s">
        <v>221</v>
      </c>
      <c r="E83" s="1" t="s">
        <v>222</v>
      </c>
      <c r="F83" s="1" t="s">
        <v>352</v>
      </c>
      <c r="G83" s="1" t="s">
        <v>51</v>
      </c>
      <c r="H83" s="1" t="s">
        <v>233</v>
      </c>
      <c r="I83" s="3"/>
      <c r="J83" s="3" t="s">
        <v>53</v>
      </c>
      <c r="K83" s="3"/>
      <c r="L83" s="3"/>
      <c r="M83" s="3"/>
      <c r="N83" s="1"/>
      <c r="O83" s="1" t="s">
        <v>313</v>
      </c>
      <c r="P83" s="1"/>
      <c r="Q83" s="3">
        <f>SUM(R83:AP83)</f>
        <v>0</v>
      </c>
      <c r="R83" s="3">
        <v>0</v>
      </c>
      <c r="S83" s="3">
        <v>0</v>
      </c>
      <c r="T83" s="3">
        <v>0</v>
      </c>
      <c r="U83" s="1" t="s">
        <v>50</v>
      </c>
      <c r="V83" s="3">
        <v>0</v>
      </c>
      <c r="W83" s="3">
        <v>0</v>
      </c>
      <c r="X83" s="1" t="s">
        <v>50</v>
      </c>
      <c r="Y83" s="3">
        <v>0</v>
      </c>
      <c r="Z83" s="3">
        <v>0</v>
      </c>
      <c r="AA83" s="1" t="s">
        <v>50</v>
      </c>
      <c r="AB83" s="3">
        <v>0</v>
      </c>
      <c r="AC83" s="3">
        <v>0</v>
      </c>
      <c r="AD83" s="1" t="s">
        <v>50</v>
      </c>
      <c r="AE83" s="3">
        <v>0</v>
      </c>
      <c r="AF83" s="1">
        <v>0</v>
      </c>
      <c r="AG83" s="1" t="s">
        <v>50</v>
      </c>
      <c r="AH83" s="3">
        <v>0</v>
      </c>
      <c r="AI83" s="3">
        <v>0</v>
      </c>
      <c r="AJ83" s="1" t="s">
        <v>50</v>
      </c>
      <c r="AK83" s="3">
        <v>0</v>
      </c>
      <c r="AL83" s="3">
        <v>0</v>
      </c>
      <c r="AM83" s="2" t="s">
        <v>53</v>
      </c>
      <c r="AN83" s="1" t="s">
        <v>53</v>
      </c>
      <c r="AO83" s="2" t="s">
        <v>53</v>
      </c>
      <c r="AP83" s="1" t="s">
        <v>53</v>
      </c>
    </row>
    <row r="84" spans="1:42" customFormat="1" x14ac:dyDescent="0.25">
      <c r="A84" s="16" t="s">
        <v>220</v>
      </c>
      <c r="B84" s="20">
        <v>44724</v>
      </c>
      <c r="C84" s="1" t="s">
        <v>47</v>
      </c>
      <c r="D84" s="1" t="s">
        <v>221</v>
      </c>
      <c r="E84" s="1" t="s">
        <v>222</v>
      </c>
      <c r="F84" s="1" t="s">
        <v>353</v>
      </c>
      <c r="G84" s="1" t="s">
        <v>51</v>
      </c>
      <c r="H84" s="1" t="s">
        <v>233</v>
      </c>
      <c r="I84" s="3"/>
      <c r="J84" s="3" t="s">
        <v>53</v>
      </c>
      <c r="K84" s="3"/>
      <c r="L84" s="3"/>
      <c r="M84" s="3"/>
      <c r="N84" s="1"/>
      <c r="O84" s="1" t="s">
        <v>313</v>
      </c>
      <c r="P84" s="1"/>
      <c r="Q84" s="3">
        <f>SUM(R84:AP84)</f>
        <v>0</v>
      </c>
      <c r="R84" s="3">
        <v>0</v>
      </c>
      <c r="S84" s="3">
        <v>0</v>
      </c>
      <c r="T84" s="3">
        <v>0</v>
      </c>
      <c r="U84" s="1" t="s">
        <v>50</v>
      </c>
      <c r="V84" s="3">
        <v>0</v>
      </c>
      <c r="W84" s="3">
        <v>0</v>
      </c>
      <c r="X84" s="1" t="s">
        <v>50</v>
      </c>
      <c r="Y84" s="3">
        <v>0</v>
      </c>
      <c r="Z84" s="3">
        <v>0</v>
      </c>
      <c r="AA84" s="1" t="s">
        <v>50</v>
      </c>
      <c r="AB84" s="3">
        <v>0</v>
      </c>
      <c r="AC84" s="3">
        <v>0</v>
      </c>
      <c r="AD84" s="1" t="s">
        <v>50</v>
      </c>
      <c r="AE84" s="3">
        <v>0</v>
      </c>
      <c r="AF84" s="1">
        <v>0</v>
      </c>
      <c r="AG84" s="1" t="s">
        <v>50</v>
      </c>
      <c r="AH84" s="3">
        <v>0</v>
      </c>
      <c r="AI84" s="3">
        <v>0</v>
      </c>
      <c r="AJ84" s="1" t="s">
        <v>50</v>
      </c>
      <c r="AK84" s="3">
        <v>0</v>
      </c>
      <c r="AL84" s="3">
        <v>0</v>
      </c>
      <c r="AM84" s="2" t="s">
        <v>53</v>
      </c>
      <c r="AN84" s="1" t="s">
        <v>53</v>
      </c>
      <c r="AO84" s="2" t="s">
        <v>53</v>
      </c>
      <c r="AP84" s="1" t="s">
        <v>53</v>
      </c>
    </row>
    <row r="85" spans="1:42" x14ac:dyDescent="0.25">
      <c r="A85" s="16" t="s">
        <v>224</v>
      </c>
      <c r="B85" s="20">
        <v>44724</v>
      </c>
      <c r="C85" s="1" t="s">
        <v>47</v>
      </c>
      <c r="D85" s="1" t="s">
        <v>221</v>
      </c>
      <c r="E85" s="1" t="s">
        <v>222</v>
      </c>
      <c r="F85" s="1" t="s">
        <v>354</v>
      </c>
      <c r="G85" s="1" t="s">
        <v>51</v>
      </c>
      <c r="H85" s="1" t="s">
        <v>233</v>
      </c>
      <c r="I85" s="3"/>
      <c r="J85" s="3" t="s">
        <v>53</v>
      </c>
      <c r="K85" s="3"/>
      <c r="L85" s="3"/>
      <c r="M85" s="3"/>
      <c r="N85" s="1"/>
      <c r="O85" s="1" t="s">
        <v>313</v>
      </c>
      <c r="P85" s="1"/>
      <c r="Q85" s="3">
        <f>SUM(R85:AP85)</f>
        <v>0</v>
      </c>
      <c r="R85" s="3">
        <v>0</v>
      </c>
      <c r="S85" s="3">
        <v>0</v>
      </c>
      <c r="T85" s="3">
        <v>0</v>
      </c>
      <c r="U85" s="1" t="s">
        <v>50</v>
      </c>
      <c r="V85" s="3">
        <v>0</v>
      </c>
      <c r="W85" s="3">
        <v>0</v>
      </c>
      <c r="X85" s="1" t="s">
        <v>50</v>
      </c>
      <c r="Y85" s="3">
        <v>0</v>
      </c>
      <c r="Z85" s="3">
        <v>0</v>
      </c>
      <c r="AA85" s="1" t="s">
        <v>50</v>
      </c>
      <c r="AB85" s="3">
        <v>0</v>
      </c>
      <c r="AC85" s="3">
        <v>0</v>
      </c>
      <c r="AD85" s="1" t="s">
        <v>50</v>
      </c>
      <c r="AE85" s="3">
        <v>0</v>
      </c>
      <c r="AF85" s="1">
        <v>0</v>
      </c>
      <c r="AG85" s="1" t="s">
        <v>50</v>
      </c>
      <c r="AH85" s="3">
        <v>0</v>
      </c>
      <c r="AI85" s="3">
        <v>0</v>
      </c>
      <c r="AJ85" s="1" t="s">
        <v>50</v>
      </c>
      <c r="AK85" s="3">
        <v>0</v>
      </c>
      <c r="AL85" s="3">
        <v>0</v>
      </c>
      <c r="AM85" s="2" t="s">
        <v>53</v>
      </c>
      <c r="AN85" s="1" t="s">
        <v>53</v>
      </c>
      <c r="AO85" s="2" t="s">
        <v>53</v>
      </c>
      <c r="AP85" s="1" t="s">
        <v>53</v>
      </c>
    </row>
    <row r="86" spans="1:42" x14ac:dyDescent="0.25">
      <c r="A86" s="16" t="s">
        <v>229</v>
      </c>
      <c r="B86" s="17" t="s">
        <v>243</v>
      </c>
      <c r="C86" s="16" t="s">
        <v>47</v>
      </c>
      <c r="D86" s="16" t="s">
        <v>48</v>
      </c>
      <c r="E86" s="16" t="s">
        <v>49</v>
      </c>
      <c r="F86" s="16" t="s">
        <v>342</v>
      </c>
      <c r="G86" s="16" t="s">
        <v>51</v>
      </c>
      <c r="H86" s="16" t="s">
        <v>245</v>
      </c>
      <c r="I86" s="18" t="s">
        <v>53</v>
      </c>
      <c r="J86" s="18" t="s">
        <v>53</v>
      </c>
      <c r="K86" s="18" t="s">
        <v>53</v>
      </c>
      <c r="L86" s="18" t="s">
        <v>53</v>
      </c>
      <c r="M86" s="18">
        <v>0</v>
      </c>
      <c r="N86" s="16" t="s">
        <v>53</v>
      </c>
      <c r="O86" s="16" t="s">
        <v>54</v>
      </c>
      <c r="P86" s="16" t="s">
        <v>53</v>
      </c>
      <c r="Q86" s="18">
        <f>SUM(R86:AP86)</f>
        <v>3443.7565000000004</v>
      </c>
      <c r="R86" s="18">
        <v>0</v>
      </c>
      <c r="S86" s="18">
        <v>2441.1448500000006</v>
      </c>
      <c r="T86" s="18">
        <v>0</v>
      </c>
      <c r="U86" s="16" t="s">
        <v>50</v>
      </c>
      <c r="V86" s="18">
        <v>0</v>
      </c>
      <c r="W86" s="18">
        <v>864.32044999999982</v>
      </c>
      <c r="X86" s="16" t="s">
        <v>55</v>
      </c>
      <c r="Y86" s="18">
        <v>138.29119999999998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customFormat="1" x14ac:dyDescent="0.25">
      <c r="A87" s="16" t="s">
        <v>232</v>
      </c>
      <c r="B87" s="17" t="s">
        <v>243</v>
      </c>
      <c r="C87" s="16" t="s">
        <v>47</v>
      </c>
      <c r="D87" s="16" t="s">
        <v>57</v>
      </c>
      <c r="E87" s="16" t="s">
        <v>58</v>
      </c>
      <c r="F87" s="16" t="s">
        <v>342</v>
      </c>
      <c r="G87" s="16" t="s">
        <v>51</v>
      </c>
      <c r="H87" s="16" t="s">
        <v>247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6" t="s">
        <v>53</v>
      </c>
      <c r="O87" s="16" t="s">
        <v>54</v>
      </c>
      <c r="P87" s="16" t="s">
        <v>53</v>
      </c>
      <c r="Q87" s="18">
        <f>SUM(R87:AP87)</f>
        <v>2857.7928500000007</v>
      </c>
      <c r="R87" s="18">
        <v>0</v>
      </c>
      <c r="S87" s="18">
        <v>2101.1041500000006</v>
      </c>
      <c r="T87" s="18">
        <v>0</v>
      </c>
      <c r="U87" s="16" t="s">
        <v>50</v>
      </c>
      <c r="V87" s="18">
        <v>0</v>
      </c>
      <c r="W87" s="18">
        <v>652.31790000000001</v>
      </c>
      <c r="X87" s="16" t="s">
        <v>55</v>
      </c>
      <c r="Y87" s="18">
        <v>104.37079999999999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customFormat="1" x14ac:dyDescent="0.25">
      <c r="A88" s="16" t="s">
        <v>236</v>
      </c>
      <c r="B88" s="2" t="s">
        <v>243</v>
      </c>
      <c r="C88" s="1" t="s">
        <v>47</v>
      </c>
      <c r="D88" s="1" t="s">
        <v>72</v>
      </c>
      <c r="E88" s="1" t="s">
        <v>73</v>
      </c>
      <c r="F88" s="1" t="s">
        <v>345</v>
      </c>
      <c r="G88" s="1" t="s">
        <v>51</v>
      </c>
      <c r="H88" s="1" t="s">
        <v>249</v>
      </c>
      <c r="I88" s="3" t="s">
        <v>53</v>
      </c>
      <c r="J88" s="3" t="s">
        <v>53</v>
      </c>
      <c r="K88" s="3" t="s">
        <v>53</v>
      </c>
      <c r="L88" s="3" t="s">
        <v>53</v>
      </c>
      <c r="M88" s="3">
        <v>0</v>
      </c>
      <c r="N88" s="1" t="s">
        <v>53</v>
      </c>
      <c r="O88" s="1" t="s">
        <v>54</v>
      </c>
      <c r="P88" s="1" t="s">
        <v>53</v>
      </c>
      <c r="Q88" s="3">
        <f>SUM(R88:AP88)</f>
        <v>318.27504999999996</v>
      </c>
      <c r="R88" s="3">
        <v>0</v>
      </c>
      <c r="S88" s="3">
        <v>245.33604999999997</v>
      </c>
      <c r="T88" s="3">
        <v>0</v>
      </c>
      <c r="U88" s="1" t="s">
        <v>50</v>
      </c>
      <c r="V88" s="3">
        <v>0</v>
      </c>
      <c r="W88" s="3">
        <v>62.878499999999995</v>
      </c>
      <c r="X88" s="1" t="s">
        <v>50</v>
      </c>
      <c r="Y88" s="3">
        <v>10.060500000000001</v>
      </c>
      <c r="Z88" s="3">
        <v>0</v>
      </c>
      <c r="AA88" s="1" t="s">
        <v>50</v>
      </c>
      <c r="AB88" s="3">
        <v>0</v>
      </c>
      <c r="AC88" s="3">
        <v>0</v>
      </c>
      <c r="AD88" s="1" t="s">
        <v>50</v>
      </c>
      <c r="AE88" s="3">
        <v>0</v>
      </c>
      <c r="AF88" s="1">
        <v>0</v>
      </c>
      <c r="AG88" s="1" t="s">
        <v>50</v>
      </c>
      <c r="AH88" s="3">
        <v>0</v>
      </c>
      <c r="AI88" s="3">
        <v>0</v>
      </c>
      <c r="AJ88" s="1" t="s">
        <v>50</v>
      </c>
      <c r="AK88" s="3">
        <v>0</v>
      </c>
      <c r="AL88" s="3">
        <v>0</v>
      </c>
      <c r="AM88" s="2" t="s">
        <v>53</v>
      </c>
      <c r="AN88" s="1" t="s">
        <v>53</v>
      </c>
      <c r="AO88" s="2" t="s">
        <v>53</v>
      </c>
      <c r="AP88" s="1" t="s">
        <v>53</v>
      </c>
    </row>
    <row r="89" spans="1:42" customFormat="1" x14ac:dyDescent="0.25">
      <c r="A89" s="16" t="s">
        <v>239</v>
      </c>
      <c r="B89" s="2" t="s">
        <v>243</v>
      </c>
      <c r="C89" s="1" t="s">
        <v>47</v>
      </c>
      <c r="D89" s="1" t="s">
        <v>83</v>
      </c>
      <c r="E89" s="1" t="s">
        <v>84</v>
      </c>
      <c r="F89" s="1" t="s">
        <v>348</v>
      </c>
      <c r="G89" s="1" t="s">
        <v>51</v>
      </c>
      <c r="H89" s="1" t="s">
        <v>251</v>
      </c>
      <c r="I89" s="3" t="s">
        <v>53</v>
      </c>
      <c r="J89" s="3" t="s">
        <v>53</v>
      </c>
      <c r="K89" s="3" t="s">
        <v>53</v>
      </c>
      <c r="L89" s="3" t="s">
        <v>53</v>
      </c>
      <c r="M89" s="3">
        <v>0</v>
      </c>
      <c r="N89" s="1" t="s">
        <v>53</v>
      </c>
      <c r="O89" s="1" t="s">
        <v>54</v>
      </c>
      <c r="P89" s="1" t="s">
        <v>53</v>
      </c>
      <c r="Q89" s="3">
        <f>SUM(R89:AP89)</f>
        <v>32.886400000000002</v>
      </c>
      <c r="R89" s="3">
        <v>0</v>
      </c>
      <c r="S89" s="3">
        <v>19.21</v>
      </c>
      <c r="T89" s="3">
        <v>0</v>
      </c>
      <c r="U89" s="1" t="s">
        <v>50</v>
      </c>
      <c r="V89" s="3">
        <v>0</v>
      </c>
      <c r="W89" s="3">
        <v>11.79</v>
      </c>
      <c r="X89" s="1" t="s">
        <v>55</v>
      </c>
      <c r="Y89" s="3">
        <v>1.8864000000000001</v>
      </c>
      <c r="Z89" s="3">
        <v>0</v>
      </c>
      <c r="AA89" s="1" t="s">
        <v>50</v>
      </c>
      <c r="AB89" s="3">
        <v>0</v>
      </c>
      <c r="AC89" s="3">
        <v>0</v>
      </c>
      <c r="AD89" s="1" t="s">
        <v>50</v>
      </c>
      <c r="AE89" s="3">
        <v>0</v>
      </c>
      <c r="AF89" s="1">
        <v>0</v>
      </c>
      <c r="AG89" s="1" t="s">
        <v>50</v>
      </c>
      <c r="AH89" s="3">
        <v>0</v>
      </c>
      <c r="AI89" s="3">
        <v>0</v>
      </c>
      <c r="AJ89" s="1" t="s">
        <v>50</v>
      </c>
      <c r="AK89" s="3">
        <v>0</v>
      </c>
      <c r="AL89" s="3">
        <v>0</v>
      </c>
      <c r="AM89" s="2" t="s">
        <v>53</v>
      </c>
      <c r="AN89" s="1" t="s">
        <v>53</v>
      </c>
      <c r="AO89" s="2" t="s">
        <v>53</v>
      </c>
      <c r="AP89" s="1" t="s">
        <v>53</v>
      </c>
    </row>
    <row r="90" spans="1:42" customFormat="1" x14ac:dyDescent="0.25">
      <c r="A90" s="16" t="s">
        <v>241</v>
      </c>
      <c r="B90" s="17" t="s">
        <v>252</v>
      </c>
      <c r="C90" s="16" t="s">
        <v>47</v>
      </c>
      <c r="D90" s="16" t="s">
        <v>48</v>
      </c>
      <c r="E90" s="16" t="s">
        <v>49</v>
      </c>
      <c r="F90" s="16" t="s">
        <v>343</v>
      </c>
      <c r="G90" s="16" t="s">
        <v>51</v>
      </c>
      <c r="H90" s="16" t="s">
        <v>254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54</v>
      </c>
      <c r="P90" s="16" t="s">
        <v>53</v>
      </c>
      <c r="Q90" s="18">
        <f>SUM(R90:AP90)</f>
        <v>5048.8586500000001</v>
      </c>
      <c r="R90" s="18">
        <v>0</v>
      </c>
      <c r="S90" s="18">
        <v>3114.9255999999996</v>
      </c>
      <c r="T90" s="18">
        <v>0</v>
      </c>
      <c r="U90" s="16" t="s">
        <v>50</v>
      </c>
      <c r="V90" s="18">
        <v>0</v>
      </c>
      <c r="W90" s="18">
        <v>1653.3948500000004</v>
      </c>
      <c r="X90" s="16" t="s">
        <v>55</v>
      </c>
      <c r="Y90" s="18">
        <v>264.54310000000004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12.21</v>
      </c>
      <c r="AJ90" s="16" t="s">
        <v>50</v>
      </c>
      <c r="AK90" s="18">
        <v>3.7850999999999999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customFormat="1" x14ac:dyDescent="0.25">
      <c r="A91" s="16" t="s">
        <v>370</v>
      </c>
      <c r="B91" s="17" t="s">
        <v>252</v>
      </c>
      <c r="C91" s="16" t="s">
        <v>47</v>
      </c>
      <c r="D91" s="16" t="s">
        <v>57</v>
      </c>
      <c r="E91" s="16" t="s">
        <v>58</v>
      </c>
      <c r="F91" s="16" t="s">
        <v>343</v>
      </c>
      <c r="G91" s="16" t="s">
        <v>51</v>
      </c>
      <c r="H91" s="16" t="s">
        <v>256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54</v>
      </c>
      <c r="P91" s="16" t="s">
        <v>53</v>
      </c>
      <c r="Q91" s="18">
        <f>SUM(R91:AP91)</f>
        <v>1341.0081500000001</v>
      </c>
      <c r="R91" s="18">
        <v>0</v>
      </c>
      <c r="S91" s="18">
        <v>975.76870000000008</v>
      </c>
      <c r="T91" s="18">
        <v>0</v>
      </c>
      <c r="U91" s="16" t="s">
        <v>50</v>
      </c>
      <c r="V91" s="18">
        <v>0</v>
      </c>
      <c r="W91" s="18">
        <v>314.86155000000002</v>
      </c>
      <c r="X91" s="16" t="s">
        <v>50</v>
      </c>
      <c r="Y91" s="18">
        <v>50.377900000000011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x14ac:dyDescent="0.25">
      <c r="A92" s="16" t="s">
        <v>371</v>
      </c>
      <c r="B92" s="17" t="s">
        <v>252</v>
      </c>
      <c r="C92" s="16" t="s">
        <v>47</v>
      </c>
      <c r="D92" s="16" t="s">
        <v>57</v>
      </c>
      <c r="E92" s="16" t="s">
        <v>58</v>
      </c>
      <c r="F92" s="16" t="s">
        <v>343</v>
      </c>
      <c r="G92" s="16" t="s">
        <v>120</v>
      </c>
      <c r="H92" s="16" t="s">
        <v>53</v>
      </c>
      <c r="I92" s="18" t="s">
        <v>258</v>
      </c>
      <c r="J92" s="18" t="s">
        <v>53</v>
      </c>
      <c r="K92" s="18" t="s">
        <v>259</v>
      </c>
      <c r="L92" s="18" t="s">
        <v>252</v>
      </c>
      <c r="M92" s="18">
        <v>32.659999999999997</v>
      </c>
      <c r="N92" s="16" t="s">
        <v>123</v>
      </c>
      <c r="O92" s="16" t="s">
        <v>260</v>
      </c>
      <c r="P92" s="16" t="s">
        <v>261</v>
      </c>
      <c r="Q92" s="18">
        <f>SUM(R92:AP92)</f>
        <v>-18.59</v>
      </c>
      <c r="R92" s="18">
        <v>0</v>
      </c>
      <c r="S92" s="18">
        <v>-18.59</v>
      </c>
      <c r="T92" s="18">
        <v>0</v>
      </c>
      <c r="U92" s="16" t="s">
        <v>50</v>
      </c>
      <c r="V92" s="18">
        <v>0</v>
      </c>
      <c r="W92" s="18">
        <v>0</v>
      </c>
      <c r="X92" s="16" t="s">
        <v>50</v>
      </c>
      <c r="Y92" s="18">
        <v>0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53</v>
      </c>
      <c r="AN92" s="16" t="s">
        <v>53</v>
      </c>
      <c r="AO92" s="17" t="s">
        <v>53</v>
      </c>
      <c r="AP92" s="16" t="s">
        <v>53</v>
      </c>
    </row>
    <row r="93" spans="1:42" x14ac:dyDescent="0.25">
      <c r="A93" s="16" t="s">
        <v>244</v>
      </c>
      <c r="B93" s="2" t="s">
        <v>252</v>
      </c>
      <c r="C93" s="1" t="s">
        <v>47</v>
      </c>
      <c r="D93" s="1" t="s">
        <v>72</v>
      </c>
      <c r="E93" s="1" t="s">
        <v>73</v>
      </c>
      <c r="F93" s="1" t="s">
        <v>346</v>
      </c>
      <c r="G93" s="1" t="s">
        <v>51</v>
      </c>
      <c r="H93" s="1" t="s">
        <v>263</v>
      </c>
      <c r="I93" s="3" t="s">
        <v>53</v>
      </c>
      <c r="J93" s="3" t="s">
        <v>53</v>
      </c>
      <c r="K93" s="3" t="s">
        <v>53</v>
      </c>
      <c r="L93" s="3" t="s">
        <v>53</v>
      </c>
      <c r="M93" s="3">
        <v>0</v>
      </c>
      <c r="N93" s="1" t="s">
        <v>53</v>
      </c>
      <c r="O93" s="1" t="s">
        <v>54</v>
      </c>
      <c r="P93" s="1" t="s">
        <v>53</v>
      </c>
      <c r="Q93" s="3">
        <f>SUM(R93:AP93)</f>
        <v>1069.6801</v>
      </c>
      <c r="R93" s="3">
        <v>0</v>
      </c>
      <c r="S93" s="3">
        <v>857.44909999999993</v>
      </c>
      <c r="T93" s="3">
        <v>0</v>
      </c>
      <c r="U93" s="1" t="s">
        <v>50</v>
      </c>
      <c r="V93" s="3">
        <v>0</v>
      </c>
      <c r="W93" s="3">
        <v>182.95779999999999</v>
      </c>
      <c r="X93" s="1" t="s">
        <v>55</v>
      </c>
      <c r="Y93" s="3">
        <v>29.273200000000003</v>
      </c>
      <c r="Z93" s="3">
        <v>0</v>
      </c>
      <c r="AA93" s="1" t="s">
        <v>50</v>
      </c>
      <c r="AB93" s="3">
        <v>0</v>
      </c>
      <c r="AC93" s="3">
        <v>0</v>
      </c>
      <c r="AD93" s="1" t="s">
        <v>50</v>
      </c>
      <c r="AE93" s="3">
        <v>0</v>
      </c>
      <c r="AF93" s="1">
        <v>0</v>
      </c>
      <c r="AG93" s="1" t="s">
        <v>50</v>
      </c>
      <c r="AH93" s="3">
        <v>0</v>
      </c>
      <c r="AI93" s="3">
        <v>0</v>
      </c>
      <c r="AJ93" s="1" t="s">
        <v>50</v>
      </c>
      <c r="AK93" s="3">
        <v>0</v>
      </c>
      <c r="AL93" s="3">
        <v>0</v>
      </c>
      <c r="AM93" s="2" t="s">
        <v>53</v>
      </c>
      <c r="AN93" s="1" t="s">
        <v>53</v>
      </c>
      <c r="AO93" s="2" t="s">
        <v>53</v>
      </c>
      <c r="AP93" s="1" t="s">
        <v>53</v>
      </c>
    </row>
    <row r="94" spans="1:42" x14ac:dyDescent="0.25">
      <c r="A94" s="16" t="s">
        <v>246</v>
      </c>
      <c r="B94" s="2">
        <v>44726</v>
      </c>
      <c r="C94" s="1" t="s">
        <v>47</v>
      </c>
      <c r="D94" s="1" t="s">
        <v>83</v>
      </c>
      <c r="E94" s="1" t="s">
        <v>84</v>
      </c>
      <c r="F94" s="1" t="s">
        <v>349</v>
      </c>
      <c r="G94" s="1" t="s">
        <v>51</v>
      </c>
      <c r="H94" s="1" t="s">
        <v>351</v>
      </c>
      <c r="I94" s="3" t="s">
        <v>53</v>
      </c>
      <c r="J94" s="3" t="s">
        <v>53</v>
      </c>
      <c r="K94" s="3" t="s">
        <v>53</v>
      </c>
      <c r="L94" s="3" t="s">
        <v>53</v>
      </c>
      <c r="M94" s="3">
        <v>0</v>
      </c>
      <c r="N94" s="1" t="s">
        <v>53</v>
      </c>
      <c r="O94" s="1" t="s">
        <v>313</v>
      </c>
      <c r="P94" s="1"/>
      <c r="Q94" s="3">
        <f>SUM(R94:AP94)</f>
        <v>0</v>
      </c>
      <c r="R94" s="3">
        <v>0</v>
      </c>
      <c r="S94" s="3">
        <v>0</v>
      </c>
      <c r="T94" s="3">
        <v>0</v>
      </c>
      <c r="U94" s="1" t="s">
        <v>50</v>
      </c>
      <c r="V94" s="3">
        <v>0</v>
      </c>
      <c r="W94" s="3">
        <v>0</v>
      </c>
      <c r="X94" s="1" t="s">
        <v>50</v>
      </c>
      <c r="Y94" s="3">
        <v>0</v>
      </c>
      <c r="Z94" s="3">
        <v>0</v>
      </c>
      <c r="AA94" s="1" t="s">
        <v>50</v>
      </c>
      <c r="AB94" s="3">
        <v>0</v>
      </c>
      <c r="AC94" s="3">
        <v>0</v>
      </c>
      <c r="AD94" s="1" t="s">
        <v>50</v>
      </c>
      <c r="AE94" s="3">
        <v>0</v>
      </c>
      <c r="AF94" s="1">
        <v>0</v>
      </c>
      <c r="AG94" s="1" t="s">
        <v>50</v>
      </c>
      <c r="AH94" s="3">
        <v>0</v>
      </c>
      <c r="AI94" s="3">
        <v>0</v>
      </c>
      <c r="AJ94" s="1" t="s">
        <v>50</v>
      </c>
      <c r="AK94" s="3">
        <v>0</v>
      </c>
      <c r="AL94" s="3">
        <v>0</v>
      </c>
      <c r="AM94" s="2" t="s">
        <v>53</v>
      </c>
      <c r="AN94" s="1" t="s">
        <v>53</v>
      </c>
      <c r="AO94" s="2" t="s">
        <v>53</v>
      </c>
      <c r="AP94" s="1" t="s">
        <v>53</v>
      </c>
    </row>
    <row r="95" spans="1:42" customFormat="1" x14ac:dyDescent="0.25">
      <c r="A95" s="16" t="s">
        <v>248</v>
      </c>
      <c r="B95" s="17" t="s">
        <v>264</v>
      </c>
      <c r="C95" s="16" t="s">
        <v>47</v>
      </c>
      <c r="D95" s="16" t="s">
        <v>48</v>
      </c>
      <c r="E95" s="16" t="s">
        <v>49</v>
      </c>
      <c r="F95" s="16" t="s">
        <v>344</v>
      </c>
      <c r="G95" s="16" t="s">
        <v>51</v>
      </c>
      <c r="H95" s="16" t="s">
        <v>266</v>
      </c>
      <c r="I95" s="18" t="s">
        <v>53</v>
      </c>
      <c r="J95" s="18" t="s">
        <v>53</v>
      </c>
      <c r="K95" s="18" t="s">
        <v>53</v>
      </c>
      <c r="L95" s="18" t="s">
        <v>53</v>
      </c>
      <c r="M95" s="18">
        <v>0</v>
      </c>
      <c r="N95" s="16" t="s">
        <v>53</v>
      </c>
      <c r="O95" s="16" t="s">
        <v>54</v>
      </c>
      <c r="P95" s="16" t="s">
        <v>53</v>
      </c>
      <c r="Q95" s="18">
        <f>SUM(R95:AP95)</f>
        <v>148.05614999999997</v>
      </c>
      <c r="R95" s="18">
        <v>0</v>
      </c>
      <c r="S95" s="18">
        <v>118.23254999999999</v>
      </c>
      <c r="T95" s="18">
        <v>0</v>
      </c>
      <c r="U95" s="16" t="s">
        <v>50</v>
      </c>
      <c r="V95" s="18">
        <v>0</v>
      </c>
      <c r="W95" s="18">
        <v>25.709999999999997</v>
      </c>
      <c r="X95" s="16" t="s">
        <v>50</v>
      </c>
      <c r="Y95" s="18">
        <v>4.1135999999999999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53</v>
      </c>
      <c r="AN95" s="16" t="s">
        <v>53</v>
      </c>
      <c r="AO95" s="17" t="s">
        <v>53</v>
      </c>
      <c r="AP95" s="16" t="s">
        <v>53</v>
      </c>
    </row>
    <row r="96" spans="1:42" x14ac:dyDescent="0.25">
      <c r="A96" s="16" t="s">
        <v>250</v>
      </c>
      <c r="B96" s="17" t="s">
        <v>264</v>
      </c>
      <c r="C96" s="16" t="s">
        <v>47</v>
      </c>
      <c r="D96" s="16" t="s">
        <v>48</v>
      </c>
      <c r="E96" s="16" t="s">
        <v>49</v>
      </c>
      <c r="F96" s="16" t="s">
        <v>344</v>
      </c>
      <c r="G96" s="16" t="s">
        <v>51</v>
      </c>
      <c r="H96" s="16" t="s">
        <v>268</v>
      </c>
      <c r="I96" s="18" t="s">
        <v>53</v>
      </c>
      <c r="J96" s="18" t="s">
        <v>53</v>
      </c>
      <c r="K96" s="18" t="s">
        <v>53</v>
      </c>
      <c r="L96" s="18" t="s">
        <v>53</v>
      </c>
      <c r="M96" s="18">
        <v>0</v>
      </c>
      <c r="N96" s="16" t="s">
        <v>53</v>
      </c>
      <c r="O96" s="16" t="s">
        <v>269</v>
      </c>
      <c r="P96" s="16" t="s">
        <v>270</v>
      </c>
      <c r="Q96" s="18">
        <f>SUM(R96:AP96)</f>
        <v>242.79044999999999</v>
      </c>
      <c r="R96" s="18">
        <v>0</v>
      </c>
      <c r="S96" s="18">
        <v>217.42124999999999</v>
      </c>
      <c r="T96" s="18">
        <v>21.87</v>
      </c>
      <c r="U96" s="16" t="s">
        <v>55</v>
      </c>
      <c r="V96" s="18">
        <v>3.4992000000000001</v>
      </c>
      <c r="W96" s="18">
        <v>0</v>
      </c>
      <c r="X96" s="16" t="s">
        <v>50</v>
      </c>
      <c r="Y96" s="18">
        <v>0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x14ac:dyDescent="0.25">
      <c r="A97" s="16" t="s">
        <v>372</v>
      </c>
      <c r="B97" s="17" t="s">
        <v>264</v>
      </c>
      <c r="C97" s="16" t="s">
        <v>47</v>
      </c>
      <c r="D97" s="16" t="s">
        <v>48</v>
      </c>
      <c r="E97" s="16" t="s">
        <v>49</v>
      </c>
      <c r="F97" s="16" t="s">
        <v>344</v>
      </c>
      <c r="G97" s="16" t="s">
        <v>51</v>
      </c>
      <c r="H97" s="16" t="s">
        <v>272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16" t="s">
        <v>53</v>
      </c>
      <c r="O97" s="16" t="s">
        <v>54</v>
      </c>
      <c r="P97" s="16" t="s">
        <v>53</v>
      </c>
      <c r="Q97" s="18">
        <f>SUM(R97:AP97)</f>
        <v>4056.956650000001</v>
      </c>
      <c r="R97" s="18">
        <v>0</v>
      </c>
      <c r="S97" s="18">
        <v>2988.0548000000013</v>
      </c>
      <c r="T97" s="18">
        <v>0</v>
      </c>
      <c r="U97" s="16" t="s">
        <v>50</v>
      </c>
      <c r="V97" s="18">
        <v>0</v>
      </c>
      <c r="W97" s="18">
        <v>921.46704999999986</v>
      </c>
      <c r="X97" s="16" t="s">
        <v>50</v>
      </c>
      <c r="Y97" s="18">
        <v>147.43479999999997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x14ac:dyDescent="0.25">
      <c r="A98" s="16" t="s">
        <v>253</v>
      </c>
      <c r="B98" s="17" t="s">
        <v>264</v>
      </c>
      <c r="C98" s="16" t="s">
        <v>47</v>
      </c>
      <c r="D98" s="16" t="s">
        <v>48</v>
      </c>
      <c r="E98" s="16" t="s">
        <v>49</v>
      </c>
      <c r="F98" s="16" t="s">
        <v>344</v>
      </c>
      <c r="G98" s="16" t="s">
        <v>51</v>
      </c>
      <c r="H98" s="16" t="s">
        <v>273</v>
      </c>
      <c r="I98" s="18" t="s">
        <v>53</v>
      </c>
      <c r="J98" s="18" t="s">
        <v>53</v>
      </c>
      <c r="K98" s="18" t="s">
        <v>53</v>
      </c>
      <c r="L98" s="18" t="s">
        <v>53</v>
      </c>
      <c r="M98" s="18">
        <v>0</v>
      </c>
      <c r="N98" s="16" t="s">
        <v>53</v>
      </c>
      <c r="O98" s="16" t="s">
        <v>186</v>
      </c>
      <c r="P98" s="16" t="s">
        <v>187</v>
      </c>
      <c r="Q98" s="18">
        <f>SUM(R98:AP98)</f>
        <v>17.394500000000001</v>
      </c>
      <c r="R98" s="18">
        <v>0</v>
      </c>
      <c r="S98" s="18">
        <v>2.7785000000000011</v>
      </c>
      <c r="T98" s="18">
        <v>12.6</v>
      </c>
      <c r="U98" s="16" t="s">
        <v>55</v>
      </c>
      <c r="V98" s="18">
        <v>2.016</v>
      </c>
      <c r="W98" s="18">
        <v>0</v>
      </c>
      <c r="X98" s="16" t="s">
        <v>50</v>
      </c>
      <c r="Y98" s="18">
        <v>0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x14ac:dyDescent="0.25">
      <c r="A99" s="16" t="s">
        <v>255</v>
      </c>
      <c r="B99" s="17" t="s">
        <v>264</v>
      </c>
      <c r="C99" s="16" t="s">
        <v>47</v>
      </c>
      <c r="D99" s="16" t="s">
        <v>48</v>
      </c>
      <c r="E99" s="16" t="s">
        <v>49</v>
      </c>
      <c r="F99" s="16" t="s">
        <v>344</v>
      </c>
      <c r="G99" s="16" t="s">
        <v>51</v>
      </c>
      <c r="H99" s="16" t="s">
        <v>274</v>
      </c>
      <c r="I99" s="18" t="s">
        <v>53</v>
      </c>
      <c r="J99" s="18" t="s">
        <v>53</v>
      </c>
      <c r="K99" s="18" t="s">
        <v>53</v>
      </c>
      <c r="L99" s="18" t="s">
        <v>53</v>
      </c>
      <c r="M99" s="18">
        <v>0</v>
      </c>
      <c r="N99" s="16" t="s">
        <v>53</v>
      </c>
      <c r="O99" s="16" t="s">
        <v>54</v>
      </c>
      <c r="P99" s="16" t="s">
        <v>53</v>
      </c>
      <c r="Q99" s="18">
        <f>SUM(R99:AP99)</f>
        <v>1481.0983999999996</v>
      </c>
      <c r="R99" s="18">
        <v>0</v>
      </c>
      <c r="S99" s="18">
        <v>1116.0519999999995</v>
      </c>
      <c r="T99" s="18">
        <v>0</v>
      </c>
      <c r="U99" s="16" t="s">
        <v>50</v>
      </c>
      <c r="V99" s="18">
        <v>0</v>
      </c>
      <c r="W99" s="18">
        <v>314.69520000000006</v>
      </c>
      <c r="X99" s="16" t="s">
        <v>50</v>
      </c>
      <c r="Y99" s="18">
        <v>50.351199999999999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53</v>
      </c>
      <c r="AN99" s="16" t="s">
        <v>53</v>
      </c>
      <c r="AO99" s="17" t="s">
        <v>53</v>
      </c>
      <c r="AP99" s="16" t="s">
        <v>53</v>
      </c>
    </row>
    <row r="100" spans="1:42" x14ac:dyDescent="0.25">
      <c r="A100" s="16" t="s">
        <v>257</v>
      </c>
      <c r="B100" s="17" t="s">
        <v>264</v>
      </c>
      <c r="C100" s="16" t="s">
        <v>47</v>
      </c>
      <c r="D100" s="16" t="s">
        <v>48</v>
      </c>
      <c r="E100" s="16" t="s">
        <v>49</v>
      </c>
      <c r="F100" s="16" t="s">
        <v>344</v>
      </c>
      <c r="G100" s="16" t="s">
        <v>120</v>
      </c>
      <c r="H100" s="16" t="s">
        <v>53</v>
      </c>
      <c r="I100" s="18" t="s">
        <v>275</v>
      </c>
      <c r="J100" s="18" t="s">
        <v>53</v>
      </c>
      <c r="K100" s="18" t="s">
        <v>276</v>
      </c>
      <c r="L100" s="18" t="s">
        <v>264</v>
      </c>
      <c r="M100" s="18">
        <v>109.09</v>
      </c>
      <c r="N100" s="16" t="s">
        <v>123</v>
      </c>
      <c r="O100" s="16" t="s">
        <v>277</v>
      </c>
      <c r="P100" s="16" t="s">
        <v>278</v>
      </c>
      <c r="Q100" s="18">
        <f>SUM(R100:AP100)</f>
        <v>-3.2160000000000002</v>
      </c>
      <c r="R100" s="18">
        <v>0</v>
      </c>
      <c r="S100" s="18">
        <v>-3.2160000000000002</v>
      </c>
      <c r="T100" s="18">
        <v>0</v>
      </c>
      <c r="U100" s="16" t="s">
        <v>50</v>
      </c>
      <c r="V100" s="18">
        <v>0</v>
      </c>
      <c r="W100" s="18">
        <v>0</v>
      </c>
      <c r="X100" s="16" t="s">
        <v>50</v>
      </c>
      <c r="Y100" s="18">
        <v>0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53</v>
      </c>
      <c r="AN100" s="16" t="s">
        <v>53</v>
      </c>
      <c r="AO100" s="17" t="s">
        <v>53</v>
      </c>
      <c r="AP100" s="16" t="s">
        <v>53</v>
      </c>
    </row>
    <row r="101" spans="1:42" x14ac:dyDescent="0.25">
      <c r="A101" s="16" t="s">
        <v>262</v>
      </c>
      <c r="B101" s="17" t="s">
        <v>264</v>
      </c>
      <c r="C101" s="16" t="s">
        <v>47</v>
      </c>
      <c r="D101" s="16" t="s">
        <v>57</v>
      </c>
      <c r="E101" s="16" t="s">
        <v>58</v>
      </c>
      <c r="F101" s="16" t="s">
        <v>344</v>
      </c>
      <c r="G101" s="16" t="s">
        <v>51</v>
      </c>
      <c r="H101" s="16" t="s">
        <v>279</v>
      </c>
      <c r="I101" s="18" t="s">
        <v>53</v>
      </c>
      <c r="J101" s="18" t="s">
        <v>53</v>
      </c>
      <c r="K101" s="18" t="s">
        <v>53</v>
      </c>
      <c r="L101" s="18" t="s">
        <v>53</v>
      </c>
      <c r="M101" s="18">
        <v>0</v>
      </c>
      <c r="N101" s="16" t="s">
        <v>53</v>
      </c>
      <c r="O101" s="16" t="s">
        <v>54</v>
      </c>
      <c r="P101" s="16" t="s">
        <v>53</v>
      </c>
      <c r="Q101" s="18">
        <f>SUM(R101:AP101)</f>
        <v>2145.4669499999991</v>
      </c>
      <c r="R101" s="18">
        <v>0</v>
      </c>
      <c r="S101" s="18">
        <v>1375.0033999999991</v>
      </c>
      <c r="T101" s="18">
        <v>0</v>
      </c>
      <c r="U101" s="16" t="s">
        <v>50</v>
      </c>
      <c r="V101" s="18">
        <v>0</v>
      </c>
      <c r="W101" s="18">
        <v>664.19275000000005</v>
      </c>
      <c r="X101" s="16" t="s">
        <v>50</v>
      </c>
      <c r="Y101" s="18">
        <v>106.27079999999999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53</v>
      </c>
      <c r="AN101" s="16" t="s">
        <v>53</v>
      </c>
      <c r="AO101" s="17" t="s">
        <v>53</v>
      </c>
      <c r="AP101" s="16" t="s">
        <v>53</v>
      </c>
    </row>
    <row r="102" spans="1:42" x14ac:dyDescent="0.25">
      <c r="A102" s="16" t="s">
        <v>373</v>
      </c>
      <c r="B102" s="17" t="s">
        <v>264</v>
      </c>
      <c r="C102" s="16" t="s">
        <v>47</v>
      </c>
      <c r="D102" s="16" t="s">
        <v>57</v>
      </c>
      <c r="E102" s="16" t="s">
        <v>58</v>
      </c>
      <c r="F102" s="16" t="s">
        <v>344</v>
      </c>
      <c r="G102" s="16" t="s">
        <v>120</v>
      </c>
      <c r="H102" s="16" t="s">
        <v>53</v>
      </c>
      <c r="I102" s="18" t="s">
        <v>280</v>
      </c>
      <c r="J102" s="18" t="s">
        <v>53</v>
      </c>
      <c r="K102" s="18" t="s">
        <v>281</v>
      </c>
      <c r="L102" s="18" t="s">
        <v>264</v>
      </c>
      <c r="M102" s="18">
        <v>1.04</v>
      </c>
      <c r="N102" s="16" t="s">
        <v>123</v>
      </c>
      <c r="O102" s="16" t="s">
        <v>282</v>
      </c>
      <c r="P102" s="16" t="s">
        <v>283</v>
      </c>
      <c r="Q102" s="18">
        <f>SUM(R102:AP102)</f>
        <v>-1.044</v>
      </c>
      <c r="R102" s="18">
        <v>0</v>
      </c>
      <c r="S102" s="18">
        <v>0</v>
      </c>
      <c r="T102" s="18">
        <v>0</v>
      </c>
      <c r="U102" s="16" t="s">
        <v>50</v>
      </c>
      <c r="V102" s="18">
        <v>0</v>
      </c>
      <c r="W102" s="18">
        <v>-0.9</v>
      </c>
      <c r="X102" s="16" t="s">
        <v>55</v>
      </c>
      <c r="Y102" s="18">
        <v>-0.14399999999999999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x14ac:dyDescent="0.25">
      <c r="A103" s="16" t="s">
        <v>265</v>
      </c>
      <c r="B103" s="17" t="s">
        <v>264</v>
      </c>
      <c r="C103" s="16" t="s">
        <v>47</v>
      </c>
      <c r="D103" s="16" t="s">
        <v>57</v>
      </c>
      <c r="E103" s="16" t="s">
        <v>58</v>
      </c>
      <c r="F103" s="16" t="s">
        <v>344</v>
      </c>
      <c r="G103" s="16" t="s">
        <v>120</v>
      </c>
      <c r="H103" s="16" t="s">
        <v>53</v>
      </c>
      <c r="I103" s="18" t="s">
        <v>284</v>
      </c>
      <c r="J103" s="18" t="s">
        <v>53</v>
      </c>
      <c r="K103" s="18" t="s">
        <v>285</v>
      </c>
      <c r="L103" s="18" t="s">
        <v>264</v>
      </c>
      <c r="M103" s="18">
        <v>31.1</v>
      </c>
      <c r="N103" s="16" t="s">
        <v>123</v>
      </c>
      <c r="O103" s="16" t="s">
        <v>286</v>
      </c>
      <c r="P103" s="16" t="s">
        <v>287</v>
      </c>
      <c r="Q103" s="18">
        <f>SUM(R103:AP103)</f>
        <v>-14.616</v>
      </c>
      <c r="R103" s="18">
        <v>0</v>
      </c>
      <c r="S103" s="18">
        <v>0</v>
      </c>
      <c r="T103" s="18">
        <v>0</v>
      </c>
      <c r="U103" s="16" t="s">
        <v>50</v>
      </c>
      <c r="V103" s="18">
        <v>0</v>
      </c>
      <c r="W103" s="18">
        <v>-12.6</v>
      </c>
      <c r="X103" s="16" t="s">
        <v>55</v>
      </c>
      <c r="Y103" s="18">
        <v>-2.016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x14ac:dyDescent="0.25">
      <c r="A104" s="16" t="s">
        <v>267</v>
      </c>
      <c r="B104" s="2" t="s">
        <v>264</v>
      </c>
      <c r="C104" s="1" t="s">
        <v>47</v>
      </c>
      <c r="D104" s="1" t="s">
        <v>72</v>
      </c>
      <c r="E104" s="1" t="s">
        <v>73</v>
      </c>
      <c r="F104" s="1" t="s">
        <v>347</v>
      </c>
      <c r="G104" s="1" t="s">
        <v>51</v>
      </c>
      <c r="H104" s="1" t="s">
        <v>288</v>
      </c>
      <c r="I104" s="3" t="s">
        <v>53</v>
      </c>
      <c r="J104" s="3" t="s">
        <v>53</v>
      </c>
      <c r="K104" s="3" t="s">
        <v>53</v>
      </c>
      <c r="L104" s="3" t="s">
        <v>53</v>
      </c>
      <c r="M104" s="3">
        <v>0</v>
      </c>
      <c r="N104" s="1" t="s">
        <v>53</v>
      </c>
      <c r="O104" s="1" t="s">
        <v>54</v>
      </c>
      <c r="P104" s="1" t="s">
        <v>53</v>
      </c>
      <c r="Q104" s="3">
        <f>SUM(R104:AP104)</f>
        <v>100.0655</v>
      </c>
      <c r="R104" s="3">
        <v>0</v>
      </c>
      <c r="S104" s="3">
        <v>82.572699999999998</v>
      </c>
      <c r="T104" s="3">
        <v>0</v>
      </c>
      <c r="U104" s="1" t="s">
        <v>50</v>
      </c>
      <c r="V104" s="3">
        <v>0</v>
      </c>
      <c r="W104" s="3">
        <v>15.080000000000002</v>
      </c>
      <c r="X104" s="1" t="s">
        <v>50</v>
      </c>
      <c r="Y104" s="3">
        <v>2.4127999999999998</v>
      </c>
      <c r="Z104" s="3">
        <v>0</v>
      </c>
      <c r="AA104" s="1" t="s">
        <v>50</v>
      </c>
      <c r="AB104" s="3">
        <v>0</v>
      </c>
      <c r="AC104" s="3">
        <v>0</v>
      </c>
      <c r="AD104" s="1" t="s">
        <v>50</v>
      </c>
      <c r="AE104" s="3">
        <v>0</v>
      </c>
      <c r="AF104" s="1">
        <v>0</v>
      </c>
      <c r="AG104" s="1" t="s">
        <v>50</v>
      </c>
      <c r="AH104" s="3">
        <v>0</v>
      </c>
      <c r="AI104" s="3">
        <v>0</v>
      </c>
      <c r="AJ104" s="1" t="s">
        <v>50</v>
      </c>
      <c r="AK104" s="3">
        <v>0</v>
      </c>
      <c r="AL104" s="3">
        <v>0</v>
      </c>
      <c r="AM104" s="2" t="s">
        <v>53</v>
      </c>
      <c r="AN104" s="1" t="s">
        <v>53</v>
      </c>
      <c r="AO104" s="2" t="s">
        <v>53</v>
      </c>
      <c r="AP104" s="1" t="s">
        <v>53</v>
      </c>
    </row>
    <row r="105" spans="1:42" customFormat="1" x14ac:dyDescent="0.25">
      <c r="A105" s="16" t="s">
        <v>271</v>
      </c>
      <c r="B105" s="20">
        <v>44727</v>
      </c>
      <c r="C105" s="1" t="s">
        <v>47</v>
      </c>
      <c r="D105" s="1" t="s">
        <v>83</v>
      </c>
      <c r="E105" s="1" t="s">
        <v>84</v>
      </c>
      <c r="F105" s="1" t="s">
        <v>350</v>
      </c>
      <c r="G105" s="1" t="s">
        <v>51</v>
      </c>
      <c r="H105" s="1" t="s">
        <v>351</v>
      </c>
      <c r="I105" s="3"/>
      <c r="J105" s="3"/>
      <c r="K105" s="3"/>
      <c r="L105" s="3"/>
      <c r="M105" s="3">
        <v>0</v>
      </c>
      <c r="N105" s="1"/>
      <c r="O105" s="1" t="s">
        <v>313</v>
      </c>
      <c r="P105" s="1"/>
      <c r="Q105" s="3">
        <f>SUM(R105:AP105)</f>
        <v>0</v>
      </c>
      <c r="R105" s="3">
        <v>0</v>
      </c>
      <c r="S105" s="3">
        <v>0</v>
      </c>
      <c r="T105" s="3">
        <v>0</v>
      </c>
      <c r="U105" s="1" t="s">
        <v>50</v>
      </c>
      <c r="V105" s="3">
        <v>0</v>
      </c>
      <c r="W105" s="3">
        <v>0</v>
      </c>
      <c r="X105" s="1" t="s">
        <v>50</v>
      </c>
      <c r="Y105" s="3">
        <v>0</v>
      </c>
      <c r="Z105" s="3">
        <v>0</v>
      </c>
      <c r="AA105" s="1" t="s">
        <v>50</v>
      </c>
      <c r="AB105" s="3">
        <v>0</v>
      </c>
      <c r="AC105" s="3">
        <v>0</v>
      </c>
      <c r="AD105" s="1" t="s">
        <v>50</v>
      </c>
      <c r="AE105" s="3">
        <v>0</v>
      </c>
      <c r="AF105" s="1">
        <v>0</v>
      </c>
      <c r="AG105" s="1" t="s">
        <v>50</v>
      </c>
      <c r="AH105" s="3">
        <v>0</v>
      </c>
      <c r="AI105" s="3">
        <v>0</v>
      </c>
      <c r="AJ105" s="1" t="s">
        <v>50</v>
      </c>
      <c r="AK105" s="3">
        <v>0</v>
      </c>
      <c r="AL105" s="3">
        <v>0</v>
      </c>
      <c r="AM105" s="2" t="s">
        <v>53</v>
      </c>
      <c r="AN105" s="1" t="s">
        <v>53</v>
      </c>
      <c r="AO105" s="2" t="s">
        <v>53</v>
      </c>
      <c r="AP105" s="1" t="s">
        <v>53</v>
      </c>
    </row>
    <row r="106" spans="1:42" x14ac:dyDescent="0.25">
      <c r="Q106" s="19">
        <f>SUM(Q2:Q105)</f>
        <v>115010.93750000003</v>
      </c>
      <c r="R106" s="19">
        <f>SUM(R2:R105)</f>
        <v>0</v>
      </c>
      <c r="S106" s="19">
        <f>SUM(S2:S105)</f>
        <v>82417.017350000009</v>
      </c>
      <c r="T106" s="19">
        <f>SUM(T2:T105)</f>
        <v>196.95719999999997</v>
      </c>
      <c r="V106" s="19">
        <f>SUM(V2:V105)</f>
        <v>31.513199999999998</v>
      </c>
      <c r="W106" s="19">
        <f>SUM(W2:W105)</f>
        <v>27852.031750000002</v>
      </c>
      <c r="Y106" s="19">
        <f>SUM(Y2:Y105)</f>
        <v>4456.3240999999998</v>
      </c>
      <c r="Z106" s="19">
        <f>SUM(Z2:Z105)</f>
        <v>0</v>
      </c>
      <c r="AB106" s="19">
        <f>SUM(AB2:AB105)</f>
        <v>0</v>
      </c>
      <c r="AC106" s="19">
        <f>SUM(AC2:AC105)</f>
        <v>9.3800000000000008</v>
      </c>
      <c r="AE106" s="19">
        <f>SUM(AE2:AE105)</f>
        <v>0.75039999999999996</v>
      </c>
      <c r="AI106" s="19">
        <f>SUM(AI2:AI105)</f>
        <v>35.85</v>
      </c>
      <c r="AK106" s="19">
        <f>SUM(AK2:AK105)</f>
        <v>11.1135</v>
      </c>
      <c r="AL106" s="19">
        <f>SUM(AL2:AL105)</f>
        <v>0</v>
      </c>
    </row>
    <row r="108" spans="1:42" x14ac:dyDescent="0.25">
      <c r="J108" s="6" t="s">
        <v>289</v>
      </c>
    </row>
    <row r="110" spans="1:42" x14ac:dyDescent="0.25">
      <c r="J110" s="6" t="s">
        <v>290</v>
      </c>
      <c r="K110" s="6" t="s">
        <v>291</v>
      </c>
      <c r="L110" s="6" t="s">
        <v>292</v>
      </c>
    </row>
    <row r="112" spans="1:42" x14ac:dyDescent="0.25">
      <c r="I112" s="6" t="s">
        <v>293</v>
      </c>
      <c r="J112" s="6">
        <f>S106</f>
        <v>82417.017350000009</v>
      </c>
    </row>
    <row r="114" spans="9:13" x14ac:dyDescent="0.25">
      <c r="I114" s="6" t="s">
        <v>294</v>
      </c>
      <c r="J114" s="6">
        <f>T106+W106</f>
        <v>28048.988950000003</v>
      </c>
      <c r="K114" s="6">
        <f>V106+Y106</f>
        <v>4487.8373000000001</v>
      </c>
    </row>
    <row r="116" spans="9:13" x14ac:dyDescent="0.25">
      <c r="I116" s="6" t="s">
        <v>295</v>
      </c>
      <c r="J116" s="6">
        <v>9.3800000000000008</v>
      </c>
      <c r="K116" s="6">
        <v>0.75039999999999996</v>
      </c>
    </row>
    <row r="118" spans="9:13" x14ac:dyDescent="0.25">
      <c r="I118" s="6" t="s">
        <v>296</v>
      </c>
      <c r="J118" s="6">
        <v>35.85</v>
      </c>
      <c r="K118" s="6">
        <v>11.1135</v>
      </c>
    </row>
    <row r="120" spans="9:13" x14ac:dyDescent="0.25">
      <c r="I120" s="6" t="s">
        <v>297</v>
      </c>
      <c r="J120" s="6">
        <f>SUM(J112:J119)</f>
        <v>110511.23630000002</v>
      </c>
      <c r="K120" s="6">
        <f>SUM(K112:K119)</f>
        <v>4499.7012000000004</v>
      </c>
      <c r="L120" s="6">
        <v>0</v>
      </c>
      <c r="M120" s="6">
        <f>+J120+K120</f>
        <v>115010.93750000001</v>
      </c>
    </row>
  </sheetData>
  <autoFilter ref="A7:AP106" xr:uid="{8799C1AC-AE38-4A67-BE35-B6A92D46429D}"/>
  <sortState ref="A8:AP105">
    <sortCondition ref="B8:B105"/>
    <sortCondition ref="D8:D10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2022-06-16T12:02:59Z</dcterms:created>
  <dcterms:modified xsi:type="dcterms:W3CDTF">2022-06-17T12:46:21Z</dcterms:modified>
</cp:coreProperties>
</file>