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VENTAS\2022\"/>
    </mc:Choice>
  </mc:AlternateContent>
  <xr:revisionPtr revIDLastSave="0" documentId="13_ncr:1_{6BDDDDC1-89B9-4034-B93B-BBA0D395621A}" xr6:coauthVersionLast="45" xr6:coauthVersionMax="45" xr10:uidLastSave="{00000000-0000-0000-0000-000000000000}"/>
  <bookViews>
    <workbookView xWindow="-120" yWindow="-120" windowWidth="21840" windowHeight="13140" xr2:uid="{31496955-4CAB-4C87-86F0-E7A2EA816E9C}"/>
  </bookViews>
  <sheets>
    <sheet name="Hoja1" sheetId="1" r:id="rId1"/>
  </sheets>
  <definedNames>
    <definedName name="_xlnm._FilterDatabase" localSheetId="0" hidden="1">Hoja1!$A$7:$AP$115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3" i="1" l="1"/>
  <c r="J133" i="1"/>
  <c r="J131" i="1"/>
  <c r="J139" i="1"/>
  <c r="M139" i="1" s="1"/>
  <c r="K139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Q117" i="1"/>
  <c r="Q108" i="1"/>
  <c r="Q87" i="1"/>
  <c r="Q63" i="1"/>
  <c r="Q57" i="1"/>
  <c r="Q50" i="1"/>
  <c r="Q43" i="1"/>
  <c r="Q30" i="1"/>
  <c r="Q21" i="1"/>
  <c r="Q11" i="1"/>
  <c r="Q88" i="1"/>
  <c r="Q64" i="1"/>
  <c r="Q58" i="1"/>
  <c r="Q51" i="1"/>
  <c r="Q44" i="1"/>
  <c r="Q31" i="1"/>
  <c r="Q22" i="1"/>
  <c r="Q12" i="1"/>
  <c r="Q107" i="1"/>
  <c r="S100" i="1"/>
  <c r="Q100" i="1" s="1"/>
  <c r="Q93" i="1"/>
  <c r="Q86" i="1"/>
  <c r="Q83" i="1"/>
  <c r="Q75" i="1"/>
  <c r="Q67" i="1"/>
  <c r="Q62" i="1"/>
  <c r="Q56" i="1"/>
  <c r="Q49" i="1"/>
  <c r="Q42" i="1"/>
  <c r="Q29" i="1"/>
  <c r="Q20" i="1"/>
  <c r="Q10" i="1"/>
  <c r="S32" i="1"/>
  <c r="Q32" i="1" s="1"/>
  <c r="Q9" i="1"/>
  <c r="Q13" i="1"/>
  <c r="Q14" i="1"/>
  <c r="Q15" i="1"/>
  <c r="Q16" i="1"/>
  <c r="Q17" i="1"/>
  <c r="Q18" i="1"/>
  <c r="Q19" i="1"/>
  <c r="Q23" i="1"/>
  <c r="Q24" i="1"/>
  <c r="Q25" i="1"/>
  <c r="Q26" i="1"/>
  <c r="Q27" i="1"/>
  <c r="Q28" i="1"/>
  <c r="Q33" i="1"/>
  <c r="Q34" i="1"/>
  <c r="Q35" i="1"/>
  <c r="Q36" i="1"/>
  <c r="Q37" i="1"/>
  <c r="Q38" i="1"/>
  <c r="Q39" i="1"/>
  <c r="Q40" i="1"/>
  <c r="Q41" i="1"/>
  <c r="Q45" i="1"/>
  <c r="Q46" i="1"/>
  <c r="Q47" i="1"/>
  <c r="Q48" i="1"/>
  <c r="Q52" i="1"/>
  <c r="Q53" i="1"/>
  <c r="Q54" i="1"/>
  <c r="Q55" i="1"/>
  <c r="Q59" i="1"/>
  <c r="Q60" i="1"/>
  <c r="Q61" i="1"/>
  <c r="Q65" i="1"/>
  <c r="Q66" i="1"/>
  <c r="Q69" i="1"/>
  <c r="Q70" i="1"/>
  <c r="Q71" i="1"/>
  <c r="Q72" i="1"/>
  <c r="Q73" i="1"/>
  <c r="Q74" i="1"/>
  <c r="Q77" i="1"/>
  <c r="Q78" i="1"/>
  <c r="Q79" i="1"/>
  <c r="Q80" i="1"/>
  <c r="Q81" i="1"/>
  <c r="Q82" i="1"/>
  <c r="Q84" i="1"/>
  <c r="Q85" i="1"/>
  <c r="Q89" i="1"/>
  <c r="Q90" i="1"/>
  <c r="Q91" i="1"/>
  <c r="Q92" i="1"/>
  <c r="Q95" i="1"/>
  <c r="Q96" i="1"/>
  <c r="Q97" i="1"/>
  <c r="Q98" i="1"/>
  <c r="Q99" i="1"/>
  <c r="Q101" i="1"/>
  <c r="Q102" i="1"/>
  <c r="Q103" i="1"/>
  <c r="Q105" i="1"/>
  <c r="Q106" i="1"/>
  <c r="Q109" i="1"/>
  <c r="Q110" i="1"/>
  <c r="Q111" i="1"/>
  <c r="Q112" i="1"/>
  <c r="Q113" i="1"/>
  <c r="Q114" i="1"/>
  <c r="Q115" i="1"/>
  <c r="Q8" i="1"/>
</calcChain>
</file>

<file path=xl/sharedStrings.xml><?xml version="1.0" encoding="utf-8"?>
<sst xmlns="http://schemas.openxmlformats.org/spreadsheetml/2006/main" count="2556" uniqueCount="368">
  <si>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</si>
  <si>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</si>
  <si>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</si>
  <si>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</si>
  <si>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</si>
  <si>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</si>
  <si>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</si>
  <si>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</si>
  <si>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</si>
  <si>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</si>
  <si>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</si>
  <si>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</si>
  <si>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</si>
  <si>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</si>
  <si>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</si>
  <si>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</si>
  <si>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</si>
  <si>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</si>
  <si>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</si>
  <si>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</si>
  <si>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</si>
  <si>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</si>
  <si>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</si>
  <si>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</si>
  <si>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</si>
  <si>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</si>
  <si>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</si>
  <si>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</si>
  <si>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</si>
  <si>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</si>
  <si>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</si>
  <si>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</si>
  <si>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</si>
  <si>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</si>
  <si>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</si>
  <si>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</si>
  <si>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</si>
  <si>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</si>
  <si>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</si>
  <si>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</si>
  <si>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</si>
  <si>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</si>
  <si>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</si>
  <si>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</si>
  <si>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</si>
  <si>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</si>
  <si>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01/08/2022</t>
  </si>
  <si>
    <t>0301</t>
  </si>
  <si>
    <t>001</t>
  </si>
  <si>
    <t>Z7C0023467</t>
  </si>
  <si>
    <t>-</t>
  </si>
  <si>
    <t>FC</t>
  </si>
  <si>
    <t>00010984-00011076</t>
  </si>
  <si>
    <t/>
  </si>
  <si>
    <t>VENTAS NO CONTRIBUYENTES</t>
  </si>
  <si>
    <t>2</t>
  </si>
  <si>
    <t>002</t>
  </si>
  <si>
    <t>Z7C0023463</t>
  </si>
  <si>
    <t>00007684-00007790</t>
  </si>
  <si>
    <t>3</t>
  </si>
  <si>
    <t>02/08/2022</t>
  </si>
  <si>
    <t>00011077-00011088</t>
  </si>
  <si>
    <t>4</t>
  </si>
  <si>
    <t>00011089</t>
  </si>
  <si>
    <t>SAVA COSMETICS C.A</t>
  </si>
  <si>
    <t>J314139118</t>
  </si>
  <si>
    <t>16</t>
  </si>
  <si>
    <t>5</t>
  </si>
  <si>
    <t>00011090-00011091</t>
  </si>
  <si>
    <t>6</t>
  </si>
  <si>
    <t>00011092</t>
  </si>
  <si>
    <t>7</t>
  </si>
  <si>
    <t>00011093-00011185</t>
  </si>
  <si>
    <t>8</t>
  </si>
  <si>
    <t>NC</t>
  </si>
  <si>
    <t>00000034</t>
  </si>
  <si>
    <t>VEN</t>
  </si>
  <si>
    <t>9</t>
  </si>
  <si>
    <t>00007791-00007878</t>
  </si>
  <si>
    <t>10</t>
  </si>
  <si>
    <t>03/08/2022</t>
  </si>
  <si>
    <t>00011186-00011262</t>
  </si>
  <si>
    <t>11</t>
  </si>
  <si>
    <t>00011263</t>
  </si>
  <si>
    <t>AARON CICCOLELLA</t>
  </si>
  <si>
    <t>V142022350</t>
  </si>
  <si>
    <t>12</t>
  </si>
  <si>
    <t>00011264-00011272</t>
  </si>
  <si>
    <t>13</t>
  </si>
  <si>
    <t>00007879-00007972</t>
  </si>
  <si>
    <t>14</t>
  </si>
  <si>
    <t>00007973</t>
  </si>
  <si>
    <t>U.E NUESTRA SEÑORA DE COROMOTO</t>
  </si>
  <si>
    <t>J303527965</t>
  </si>
  <si>
    <t>15</t>
  </si>
  <si>
    <t>00007974-00007986</t>
  </si>
  <si>
    <t>04/08/2022</t>
  </si>
  <si>
    <t>00011273-00011291</t>
  </si>
  <si>
    <t>17</t>
  </si>
  <si>
    <t>00011292-00011361</t>
  </si>
  <si>
    <t>18</t>
  </si>
  <si>
    <t>19</t>
  </si>
  <si>
    <t>001187918</t>
  </si>
  <si>
    <t>LUZ HERNANDEZ</t>
  </si>
  <si>
    <t>V15331771</t>
  </si>
  <si>
    <t>20</t>
  </si>
  <si>
    <t>00000035</t>
  </si>
  <si>
    <t>00010818</t>
  </si>
  <si>
    <t>30/07/2022</t>
  </si>
  <si>
    <t>ROGER CARTAYA</t>
  </si>
  <si>
    <t>V8675616</t>
  </si>
  <si>
    <t>21</t>
  </si>
  <si>
    <t>00007987-00008015</t>
  </si>
  <si>
    <t>22</t>
  </si>
  <si>
    <t>00008016</t>
  </si>
  <si>
    <t>KOKOFRAPPE</t>
  </si>
  <si>
    <t>J411583057</t>
  </si>
  <si>
    <t>23</t>
  </si>
  <si>
    <t>00008017-00008060</t>
  </si>
  <si>
    <t>24</t>
  </si>
  <si>
    <t>00008062-00008082</t>
  </si>
  <si>
    <t>25</t>
  </si>
  <si>
    <t>002140971</t>
  </si>
  <si>
    <t>DANEIL MUÑOS</t>
  </si>
  <si>
    <t>V14447691</t>
  </si>
  <si>
    <t>26</t>
  </si>
  <si>
    <t>05/08/2022</t>
  </si>
  <si>
    <t>00011393-00011397</t>
  </si>
  <si>
    <t>27</t>
  </si>
  <si>
    <t>00011398</t>
  </si>
  <si>
    <t>INVERSIONES JRC_x001F_-JEL 2015,C.A</t>
  </si>
  <si>
    <t>J406723126</t>
  </si>
  <si>
    <t>28</t>
  </si>
  <si>
    <t>00011399-00011513</t>
  </si>
  <si>
    <t>29</t>
  </si>
  <si>
    <t>00008084-00008155</t>
  </si>
  <si>
    <t>30</t>
  </si>
  <si>
    <t>06/08/2022</t>
  </si>
  <si>
    <t>31</t>
  </si>
  <si>
    <t>00011514-00011666</t>
  </si>
  <si>
    <t>32</t>
  </si>
  <si>
    <t>00008156-00008176</t>
  </si>
  <si>
    <t>33</t>
  </si>
  <si>
    <t>00008177</t>
  </si>
  <si>
    <t>CRISTIAM GOMES</t>
  </si>
  <si>
    <t>V112022836</t>
  </si>
  <si>
    <t>34</t>
  </si>
  <si>
    <t>00008178-00008276</t>
  </si>
  <si>
    <t>35</t>
  </si>
  <si>
    <t>07/08/2022</t>
  </si>
  <si>
    <t>00011667-00011821</t>
  </si>
  <si>
    <t>36</t>
  </si>
  <si>
    <t>00000036</t>
  </si>
  <si>
    <t>00011714</t>
  </si>
  <si>
    <t>DANY CHACON</t>
  </si>
  <si>
    <t>V10812670</t>
  </si>
  <si>
    <t>37</t>
  </si>
  <si>
    <t>00008277-00008415</t>
  </si>
  <si>
    <t>38</t>
  </si>
  <si>
    <t>08/08/2022</t>
  </si>
  <si>
    <t>00011822-00011949</t>
  </si>
  <si>
    <t>39</t>
  </si>
  <si>
    <t>00008416-00008513</t>
  </si>
  <si>
    <t>40</t>
  </si>
  <si>
    <t>09/08/2022</t>
  </si>
  <si>
    <t>00011950-00012029</t>
  </si>
  <si>
    <t>41</t>
  </si>
  <si>
    <t>00008514-00008518</t>
  </si>
  <si>
    <t>42</t>
  </si>
  <si>
    <t>00008519</t>
  </si>
  <si>
    <t>INVERSIONES OIRANOLLIN C.A</t>
  </si>
  <si>
    <t>J408199300</t>
  </si>
  <si>
    <t>43</t>
  </si>
  <si>
    <t>00008520-00008562</t>
  </si>
  <si>
    <t>44</t>
  </si>
  <si>
    <t>00008563</t>
  </si>
  <si>
    <t>45</t>
  </si>
  <si>
    <t>00008564-00008606</t>
  </si>
  <si>
    <t>46</t>
  </si>
  <si>
    <t>10/08/2022</t>
  </si>
  <si>
    <t>00012030-00012045</t>
  </si>
  <si>
    <t>47</t>
  </si>
  <si>
    <t>00012046</t>
  </si>
  <si>
    <t>COOPERATIVA ALF, R.L.</t>
  </si>
  <si>
    <t>J296108854</t>
  </si>
  <si>
    <t>48</t>
  </si>
  <si>
    <t>00012047-00012119</t>
  </si>
  <si>
    <t>49</t>
  </si>
  <si>
    <t>00012120</t>
  </si>
  <si>
    <t>FABRICA DE ETIQUETAS FLEXOROLLS C.A</t>
  </si>
  <si>
    <t>J297950630</t>
  </si>
  <si>
    <t>50</t>
  </si>
  <si>
    <t>00012121-00012130</t>
  </si>
  <si>
    <t>51</t>
  </si>
  <si>
    <t>00008607-00008728</t>
  </si>
  <si>
    <t>52</t>
  </si>
  <si>
    <t>11/08/2022</t>
  </si>
  <si>
    <t>00012131-00012252</t>
  </si>
  <si>
    <t>53</t>
  </si>
  <si>
    <t>00008729-00008829</t>
  </si>
  <si>
    <t>54</t>
  </si>
  <si>
    <t>12/08/2022</t>
  </si>
  <si>
    <t>00012253-00012277</t>
  </si>
  <si>
    <t>55</t>
  </si>
  <si>
    <t>00012278</t>
  </si>
  <si>
    <t>56</t>
  </si>
  <si>
    <t>00012279-00012391</t>
  </si>
  <si>
    <t>57</t>
  </si>
  <si>
    <t>00008830-00008925</t>
  </si>
  <si>
    <t>58</t>
  </si>
  <si>
    <t>13/08/2022</t>
  </si>
  <si>
    <t>59</t>
  </si>
  <si>
    <t>00012392-00012507</t>
  </si>
  <si>
    <t>60</t>
  </si>
  <si>
    <t>00012508</t>
  </si>
  <si>
    <t>IRMA SANCHEZ</t>
  </si>
  <si>
    <t>VV21253620</t>
  </si>
  <si>
    <t>61</t>
  </si>
  <si>
    <t>00012509-00012514</t>
  </si>
  <si>
    <t>62</t>
  </si>
  <si>
    <t>00000037</t>
  </si>
  <si>
    <t>00012422</t>
  </si>
  <si>
    <t>JESUS ETAYO</t>
  </si>
  <si>
    <t xml:space="preserve">V7954493 </t>
  </si>
  <si>
    <t>63</t>
  </si>
  <si>
    <t>00008926-00009004</t>
  </si>
  <si>
    <t>64</t>
  </si>
  <si>
    <t>003</t>
  </si>
  <si>
    <t>Z1B8027648</t>
  </si>
  <si>
    <t>00031741-00031770</t>
  </si>
  <si>
    <t>65</t>
  </si>
  <si>
    <t>00031771</t>
  </si>
  <si>
    <t>NIKY</t>
  </si>
  <si>
    <t>J003150568</t>
  </si>
  <si>
    <t>66</t>
  </si>
  <si>
    <t>67</t>
  </si>
  <si>
    <t>003138826</t>
  </si>
  <si>
    <t>JESUS LUGO</t>
  </si>
  <si>
    <t>V12730415</t>
  </si>
  <si>
    <t>68</t>
  </si>
  <si>
    <t>14/08/2022</t>
  </si>
  <si>
    <t>00012515-00012656</t>
  </si>
  <si>
    <t>69</t>
  </si>
  <si>
    <t>00009005-00009171</t>
  </si>
  <si>
    <t>70</t>
  </si>
  <si>
    <t>15/08/2022</t>
  </si>
  <si>
    <t>00012657-00012692</t>
  </si>
  <si>
    <t>71</t>
  </si>
  <si>
    <t>00012693</t>
  </si>
  <si>
    <t>DISTRIBUIDORA SAINT ESPRIT</t>
  </si>
  <si>
    <t>J501073139</t>
  </si>
  <si>
    <t>72</t>
  </si>
  <si>
    <t>00012694-00012783</t>
  </si>
  <si>
    <t>73</t>
  </si>
  <si>
    <t>00009172-00009233</t>
  </si>
  <si>
    <t>74</t>
  </si>
  <si>
    <t>00009234</t>
  </si>
  <si>
    <t>SFC C.A</t>
  </si>
  <si>
    <t>J-30334748-7</t>
  </si>
  <si>
    <t>75</t>
  </si>
  <si>
    <t>00009235-00009251</t>
  </si>
  <si>
    <t>76</t>
  </si>
  <si>
    <t>00031781-00031808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</si>
  <si>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</si>
  <si>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</si>
  <si>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</si>
  <si>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</si>
  <si>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</si>
  <si>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</si>
  <si>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</si>
  <si>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</si>
  <si>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</si>
  <si>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0089</t>
  </si>
  <si>
    <t>0090</t>
  </si>
  <si>
    <t>0091</t>
  </si>
  <si>
    <t>0092</t>
  </si>
  <si>
    <t>00011363-00011392</t>
  </si>
  <si>
    <t>0093</t>
  </si>
  <si>
    <t>0098</t>
  </si>
  <si>
    <t>0094</t>
  </si>
  <si>
    <t>0095</t>
  </si>
  <si>
    <t>0096</t>
  </si>
  <si>
    <t>0097</t>
  </si>
  <si>
    <t>0099</t>
  </si>
  <si>
    <t>0100</t>
  </si>
  <si>
    <t>0101</t>
  </si>
  <si>
    <t>0102</t>
  </si>
  <si>
    <t>0103</t>
  </si>
  <si>
    <t>004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</si>
  <si>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</si>
  <si>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</si>
  <si>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</si>
  <si>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</si>
  <si>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</si>
  <si>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</si>
  <si>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</si>
  <si>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</si>
  <si>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</si>
  <si>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</si>
  <si>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</si>
  <si>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</si>
  <si>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00031740</t>
  </si>
  <si>
    <t>CAJA SIN ACTIVIDAD</t>
  </si>
  <si>
    <t>0519</t>
  </si>
  <si>
    <t>00031772-00031780</t>
  </si>
  <si>
    <t>0520</t>
  </si>
  <si>
    <t>00031780</t>
  </si>
  <si>
    <t>0521</t>
  </si>
  <si>
    <t>Z1B8026805</t>
  </si>
  <si>
    <t>1430</t>
  </si>
  <si>
    <t>1431</t>
  </si>
  <si>
    <t>1432</t>
  </si>
  <si>
    <t>1433</t>
  </si>
  <si>
    <t>1434</t>
  </si>
  <si>
    <t>1435</t>
  </si>
  <si>
    <t>1436</t>
  </si>
  <si>
    <t>1437</t>
  </si>
  <si>
    <t>005</t>
  </si>
  <si>
    <t>Z1B8026520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</si>
  <si>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</si>
  <si>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</si>
  <si>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</si>
  <si>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</si>
  <si>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</si>
  <si>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</si>
  <si>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</si>
  <si>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</si>
  <si>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</si>
  <si>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</si>
  <si>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</si>
  <si>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</si>
  <si>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</si>
  <si>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0009818</t>
  </si>
  <si>
    <t>00302014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</si>
  <si>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</si>
  <si>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</si>
  <si>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</si>
  <si>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</si>
  <si>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</si>
  <si>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</si>
  <si>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</si>
  <si>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</si>
  <si>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</si>
  <si>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</si>
  <si>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</si>
  <si>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</si>
  <si>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</si>
  <si>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</si>
  <si>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</si>
  <si>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</si>
  <si>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</si>
  <si>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</si>
  <si>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</si>
  <si>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</si>
  <si>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</si>
  <si>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</si>
  <si>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</si>
  <si>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</si>
  <si>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</si>
  <si>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</si>
  <si>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</si>
  <si>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</si>
  <si>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</si>
  <si>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</si>
  <si>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</si>
  <si>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</si>
  <si>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TOTALES</t>
  </si>
  <si>
    <t>LIBRO DE VENTAS DEL 01 AL 15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</si>
</sst>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71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4" fontId="0" fillId="0" borderId="0" xfId="0" applyNumberFormat="1" applyFill="1" applyBorder="1"/>
    <xf numFmtId="49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4" fontId="0" fillId="0" borderId="1" xfId="0" applyNumberFormat="1" applyFill="1" applyBorder="1"/>
    <xf numFmtId="166" fontId="0" fillId="0" borderId="0" xfId="0" applyNumberFormat="1" applyFill="1" applyBorder="1"/>
  </cellXfs>
  <cellStyles count="2">
    <cellStyle name="Millares 2" xfId="1" xr:uid="{7469AE26-6E2B-4FC8-883F-270F3B11AB5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883F-FE09-4064-A6FB-2A6884D60429}">
  <dimension ref="A2:AP139"/>
  <sheetViews>
    <sheetView tabSelected="1" workbookViewId="0">
      <pane ySplit="1" topLeftCell="A101" activePane="bottomLeft" state="frozen"/>
      <selection pane="bottomLeft" activeCell="A4" sqref="A4:I4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8.8554687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9.7109375" style="3" bestFit="1" customWidth="1"/>
    <col min="20" max="20" width="7.85546875" style="3" bestFit="1" customWidth="1"/>
    <col min="21" max="21" width="17" style="1" bestFit="1" customWidth="1"/>
    <col min="22" max="22" width="6.85546875" style="3" bestFit="1" customWidth="1"/>
    <col min="23" max="23" width="9.7109375" style="3" bestFit="1" customWidth="1"/>
    <col min="24" max="24" width="20" style="1" bestFit="1" customWidth="1"/>
    <col min="25" max="25" width="8.7109375" style="3" bestFit="1" customWidth="1"/>
    <col min="26" max="26" width="5.140625" style="3" bestFit="1" customWidth="1"/>
    <col min="27" max="27" width="18.140625" style="1" bestFit="1" customWidth="1"/>
    <col min="28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7109375" style="1" bestFit="1" customWidth="1"/>
    <col min="43" max="16384" width="11.42578125" style="4"/>
  </cols>
  <sheetData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2" s="9" customFormat="1" x14ac:dyDescent="0.25">
      <c r="A4" s="10" t="s">
        <v>367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272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2902.2895000000003</v>
      </c>
      <c r="R8" s="17">
        <v>0</v>
      </c>
      <c r="S8" s="17">
        <v>2490.0511500000002</v>
      </c>
      <c r="T8" s="17">
        <v>0</v>
      </c>
      <c r="U8" s="15" t="s">
        <v>50</v>
      </c>
      <c r="V8" s="17">
        <v>0</v>
      </c>
      <c r="W8" s="17">
        <v>355.37784999999997</v>
      </c>
      <c r="X8" s="15" t="s">
        <v>50</v>
      </c>
      <c r="Y8" s="17">
        <v>56.860500000000009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24" t="s">
        <v>55</v>
      </c>
      <c r="B9" s="16" t="s">
        <v>46</v>
      </c>
      <c r="C9" s="15" t="s">
        <v>47</v>
      </c>
      <c r="D9" s="15" t="s">
        <v>56</v>
      </c>
      <c r="E9" s="15" t="s">
        <v>57</v>
      </c>
      <c r="F9" s="15" t="s">
        <v>272</v>
      </c>
      <c r="G9" s="15" t="s">
        <v>51</v>
      </c>
      <c r="H9" s="15" t="s">
        <v>58</v>
      </c>
      <c r="I9" s="17" t="s">
        <v>53</v>
      </c>
      <c r="J9" s="17" t="s">
        <v>53</v>
      </c>
      <c r="K9" s="17" t="s">
        <v>53</v>
      </c>
      <c r="L9" s="17" t="s">
        <v>53</v>
      </c>
      <c r="M9" s="17">
        <v>0</v>
      </c>
      <c r="N9" s="15" t="s">
        <v>53</v>
      </c>
      <c r="O9" s="15" t="s">
        <v>54</v>
      </c>
      <c r="P9" s="15" t="s">
        <v>53</v>
      </c>
      <c r="Q9" s="17">
        <f>SUM(S9:AP9)</f>
        <v>3756.3549000000007</v>
      </c>
      <c r="R9" s="17">
        <v>0</v>
      </c>
      <c r="S9" s="17">
        <v>2995.0955500000005</v>
      </c>
      <c r="T9" s="17">
        <v>0</v>
      </c>
      <c r="U9" s="15" t="s">
        <v>50</v>
      </c>
      <c r="V9" s="17">
        <v>0</v>
      </c>
      <c r="W9" s="17">
        <v>656.25795000000016</v>
      </c>
      <c r="X9" s="15" t="s">
        <v>50</v>
      </c>
      <c r="Y9" s="17">
        <v>105.0014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x14ac:dyDescent="0.25">
      <c r="A10" s="24" t="s">
        <v>59</v>
      </c>
      <c r="B10" s="26">
        <v>44774</v>
      </c>
      <c r="C10" s="15" t="s">
        <v>47</v>
      </c>
      <c r="D10" s="15" t="s">
        <v>227</v>
      </c>
      <c r="E10" s="15" t="s">
        <v>228</v>
      </c>
      <c r="F10" s="15" t="s">
        <v>289</v>
      </c>
      <c r="G10" s="15" t="s">
        <v>51</v>
      </c>
      <c r="H10" s="15" t="s">
        <v>301</v>
      </c>
      <c r="I10" s="17"/>
      <c r="J10" s="17"/>
      <c r="K10" s="17"/>
      <c r="L10" s="17"/>
      <c r="M10" s="17">
        <v>0</v>
      </c>
      <c r="N10" s="15"/>
      <c r="O10" s="15" t="s">
        <v>302</v>
      </c>
      <c r="P10" s="15" t="s">
        <v>53</v>
      </c>
      <c r="Q10" s="17">
        <f>SUM(S10:AP10)</f>
        <v>0</v>
      </c>
      <c r="R10" s="17">
        <v>0</v>
      </c>
      <c r="S10" s="17">
        <v>0</v>
      </c>
      <c r="T10" s="17">
        <v>0</v>
      </c>
      <c r="U10" s="15" t="s">
        <v>50</v>
      </c>
      <c r="V10" s="17">
        <v>0</v>
      </c>
      <c r="W10" s="17">
        <v>0</v>
      </c>
      <c r="X10" s="15" t="s">
        <v>50</v>
      </c>
      <c r="Y10" s="17">
        <v>0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x14ac:dyDescent="0.25">
      <c r="A11" s="24" t="s">
        <v>62</v>
      </c>
      <c r="B11" s="26">
        <v>44774</v>
      </c>
      <c r="C11" s="15" t="s">
        <v>47</v>
      </c>
      <c r="D11" s="15" t="s">
        <v>288</v>
      </c>
      <c r="E11" s="15" t="s">
        <v>318</v>
      </c>
      <c r="F11" s="15" t="s">
        <v>319</v>
      </c>
      <c r="G11" s="15" t="s">
        <v>51</v>
      </c>
      <c r="H11" s="15" t="s">
        <v>332</v>
      </c>
      <c r="I11" s="17"/>
      <c r="J11" s="17"/>
      <c r="K11" s="17"/>
      <c r="L11" s="17"/>
      <c r="M11" s="17">
        <v>0</v>
      </c>
      <c r="N11" s="15"/>
      <c r="O11" s="15" t="s">
        <v>302</v>
      </c>
      <c r="P11" s="15" t="s">
        <v>53</v>
      </c>
      <c r="Q11" s="17">
        <f>SUM(S11:AP11)</f>
        <v>0</v>
      </c>
      <c r="R11" s="17">
        <v>0</v>
      </c>
      <c r="S11" s="17">
        <v>0</v>
      </c>
      <c r="T11" s="17">
        <v>0</v>
      </c>
      <c r="U11" s="15" t="s">
        <v>50</v>
      </c>
      <c r="V11" s="17">
        <v>0</v>
      </c>
      <c r="W11" s="17">
        <v>0</v>
      </c>
      <c r="X11" s="15" t="s">
        <v>50</v>
      </c>
      <c r="Y11" s="17">
        <v>0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24" t="s">
        <v>67</v>
      </c>
      <c r="B12" s="26">
        <v>44774</v>
      </c>
      <c r="C12" s="15" t="s">
        <v>47</v>
      </c>
      <c r="D12" s="15" t="s">
        <v>317</v>
      </c>
      <c r="E12" s="15" t="s">
        <v>308</v>
      </c>
      <c r="F12" s="15" t="s">
        <v>309</v>
      </c>
      <c r="G12" s="15" t="s">
        <v>51</v>
      </c>
      <c r="H12" s="15" t="s">
        <v>333</v>
      </c>
      <c r="I12" s="17"/>
      <c r="J12" s="17"/>
      <c r="K12" s="17"/>
      <c r="L12" s="17"/>
      <c r="M12" s="17">
        <v>0</v>
      </c>
      <c r="N12" s="15"/>
      <c r="O12" s="15" t="s">
        <v>302</v>
      </c>
      <c r="P12" s="15" t="s">
        <v>53</v>
      </c>
      <c r="Q12" s="17">
        <f>SUM(S12:AP12)</f>
        <v>0</v>
      </c>
      <c r="R12" s="17">
        <v>0</v>
      </c>
      <c r="S12" s="17">
        <v>0</v>
      </c>
      <c r="T12" s="17">
        <v>0</v>
      </c>
      <c r="U12" s="15" t="s">
        <v>50</v>
      </c>
      <c r="V12" s="17">
        <v>0</v>
      </c>
      <c r="W12" s="17">
        <v>0</v>
      </c>
      <c r="X12" s="15" t="s">
        <v>50</v>
      </c>
      <c r="Y12" s="17">
        <v>0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24" t="s">
        <v>69</v>
      </c>
      <c r="B13" s="16" t="s">
        <v>60</v>
      </c>
      <c r="C13" s="15" t="s">
        <v>47</v>
      </c>
      <c r="D13" s="15" t="s">
        <v>48</v>
      </c>
      <c r="E13" s="15" t="s">
        <v>49</v>
      </c>
      <c r="F13" s="15" t="s">
        <v>273</v>
      </c>
      <c r="G13" s="15" t="s">
        <v>51</v>
      </c>
      <c r="H13" s="15" t="s">
        <v>61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f>SUM(S13:AP13)</f>
        <v>140.79920000000001</v>
      </c>
      <c r="R13" s="17">
        <v>0</v>
      </c>
      <c r="S13" s="17">
        <v>120.25560000000002</v>
      </c>
      <c r="T13" s="17">
        <v>0</v>
      </c>
      <c r="U13" s="15" t="s">
        <v>50</v>
      </c>
      <c r="V13" s="17">
        <v>0</v>
      </c>
      <c r="W13" s="17">
        <v>17.71</v>
      </c>
      <c r="X13" s="15" t="s">
        <v>50</v>
      </c>
      <c r="Y13" s="17">
        <v>2.8335999999999997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x14ac:dyDescent="0.25">
      <c r="A14" s="24" t="s">
        <v>71</v>
      </c>
      <c r="B14" s="16" t="s">
        <v>60</v>
      </c>
      <c r="C14" s="15" t="s">
        <v>47</v>
      </c>
      <c r="D14" s="15" t="s">
        <v>48</v>
      </c>
      <c r="E14" s="15" t="s">
        <v>49</v>
      </c>
      <c r="F14" s="15" t="s">
        <v>273</v>
      </c>
      <c r="G14" s="15" t="s">
        <v>51</v>
      </c>
      <c r="H14" s="15" t="s">
        <v>63</v>
      </c>
      <c r="I14" s="17" t="s">
        <v>53</v>
      </c>
      <c r="J14" s="17" t="s">
        <v>53</v>
      </c>
      <c r="K14" s="17" t="s">
        <v>53</v>
      </c>
      <c r="L14" s="17" t="s">
        <v>53</v>
      </c>
      <c r="M14" s="17">
        <v>0</v>
      </c>
      <c r="N14" s="15" t="s">
        <v>53</v>
      </c>
      <c r="O14" s="15" t="s">
        <v>64</v>
      </c>
      <c r="P14" s="15" t="s">
        <v>65</v>
      </c>
      <c r="Q14" s="17">
        <f>SUM(S14:AP14)</f>
        <v>245.32250000000002</v>
      </c>
      <c r="R14" s="17">
        <v>0</v>
      </c>
      <c r="S14" s="17">
        <v>142.86465000000001</v>
      </c>
      <c r="T14" s="17">
        <v>88.325749999999999</v>
      </c>
      <c r="U14" s="15" t="s">
        <v>66</v>
      </c>
      <c r="V14" s="17">
        <v>14.132099999999999</v>
      </c>
      <c r="W14" s="17">
        <v>0</v>
      </c>
      <c r="X14" s="15" t="s">
        <v>50</v>
      </c>
      <c r="Y14" s="17">
        <v>0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x14ac:dyDescent="0.25">
      <c r="A15" s="24" t="s">
        <v>73</v>
      </c>
      <c r="B15" s="16" t="s">
        <v>60</v>
      </c>
      <c r="C15" s="15" t="s">
        <v>47</v>
      </c>
      <c r="D15" s="15" t="s">
        <v>48</v>
      </c>
      <c r="E15" s="15" t="s">
        <v>49</v>
      </c>
      <c r="F15" s="15" t="s">
        <v>273</v>
      </c>
      <c r="G15" s="15" t="s">
        <v>51</v>
      </c>
      <c r="H15" s="15" t="s">
        <v>68</v>
      </c>
      <c r="I15" s="17" t="s">
        <v>53</v>
      </c>
      <c r="J15" s="17" t="s">
        <v>53</v>
      </c>
      <c r="K15" s="17" t="s">
        <v>53</v>
      </c>
      <c r="L15" s="17" t="s">
        <v>53</v>
      </c>
      <c r="M15" s="17">
        <v>0</v>
      </c>
      <c r="N15" s="15" t="s">
        <v>53</v>
      </c>
      <c r="O15" s="15" t="s">
        <v>54</v>
      </c>
      <c r="P15" s="15" t="s">
        <v>53</v>
      </c>
      <c r="Q15" s="17">
        <f>SUM(S15:AP15)</f>
        <v>86.3</v>
      </c>
      <c r="R15" s="17">
        <v>0</v>
      </c>
      <c r="S15" s="17">
        <v>16.700000000000003</v>
      </c>
      <c r="T15" s="17">
        <v>0</v>
      </c>
      <c r="U15" s="15" t="s">
        <v>50</v>
      </c>
      <c r="V15" s="17">
        <v>0</v>
      </c>
      <c r="W15" s="17">
        <v>60</v>
      </c>
      <c r="X15" s="15" t="s">
        <v>66</v>
      </c>
      <c r="Y15" s="17">
        <v>9.6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24" t="s">
        <v>77</v>
      </c>
      <c r="B16" s="16" t="s">
        <v>60</v>
      </c>
      <c r="C16" s="15" t="s">
        <v>47</v>
      </c>
      <c r="D16" s="15" t="s">
        <v>48</v>
      </c>
      <c r="E16" s="15" t="s">
        <v>49</v>
      </c>
      <c r="F16" s="15" t="s">
        <v>273</v>
      </c>
      <c r="G16" s="15" t="s">
        <v>51</v>
      </c>
      <c r="H16" s="15" t="s">
        <v>70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64</v>
      </c>
      <c r="P16" s="15" t="s">
        <v>65</v>
      </c>
      <c r="Q16" s="17">
        <f>SUM(S16:AP16)</f>
        <v>21.320799999999998</v>
      </c>
      <c r="R16" s="17">
        <v>0</v>
      </c>
      <c r="S16" s="17">
        <v>0</v>
      </c>
      <c r="T16" s="17">
        <v>18.38</v>
      </c>
      <c r="U16" s="15" t="s">
        <v>66</v>
      </c>
      <c r="V16" s="17">
        <v>2.9407999999999999</v>
      </c>
      <c r="W16" s="17">
        <v>0</v>
      </c>
      <c r="X16" s="15" t="s">
        <v>50</v>
      </c>
      <c r="Y16" s="17">
        <v>0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x14ac:dyDescent="0.25">
      <c r="A17" s="24" t="s">
        <v>79</v>
      </c>
      <c r="B17" s="16" t="s">
        <v>60</v>
      </c>
      <c r="C17" s="15" t="s">
        <v>47</v>
      </c>
      <c r="D17" s="15" t="s">
        <v>48</v>
      </c>
      <c r="E17" s="15" t="s">
        <v>49</v>
      </c>
      <c r="F17" s="15" t="s">
        <v>273</v>
      </c>
      <c r="G17" s="15" t="s">
        <v>51</v>
      </c>
      <c r="H17" s="15" t="s">
        <v>72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54</v>
      </c>
      <c r="P17" s="15" t="s">
        <v>53</v>
      </c>
      <c r="Q17" s="17">
        <f>SUM(S17:AP17)</f>
        <v>3031.1603999999984</v>
      </c>
      <c r="R17" s="17">
        <v>0</v>
      </c>
      <c r="S17" s="17">
        <v>2065.157749999998</v>
      </c>
      <c r="T17" s="17">
        <v>0</v>
      </c>
      <c r="U17" s="15" t="s">
        <v>50</v>
      </c>
      <c r="V17" s="17">
        <v>0</v>
      </c>
      <c r="W17" s="17">
        <v>832.76095000000021</v>
      </c>
      <c r="X17" s="15" t="s">
        <v>50</v>
      </c>
      <c r="Y17" s="17">
        <v>133.24170000000007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x14ac:dyDescent="0.25">
      <c r="A18" s="24" t="s">
        <v>82</v>
      </c>
      <c r="B18" s="16" t="s">
        <v>60</v>
      </c>
      <c r="C18" s="15" t="s">
        <v>47</v>
      </c>
      <c r="D18" s="15" t="s">
        <v>48</v>
      </c>
      <c r="E18" s="15" t="s">
        <v>49</v>
      </c>
      <c r="F18" s="15" t="s">
        <v>273</v>
      </c>
      <c r="G18" s="15" t="s">
        <v>74</v>
      </c>
      <c r="H18" s="15" t="s">
        <v>53</v>
      </c>
      <c r="I18" s="17" t="s">
        <v>75</v>
      </c>
      <c r="J18" s="17" t="s">
        <v>53</v>
      </c>
      <c r="K18" s="17" t="s">
        <v>63</v>
      </c>
      <c r="L18" s="17" t="s">
        <v>60</v>
      </c>
      <c r="M18" s="17">
        <v>245.32</v>
      </c>
      <c r="N18" s="15" t="s">
        <v>76</v>
      </c>
      <c r="O18" s="15" t="s">
        <v>64</v>
      </c>
      <c r="P18" s="15" t="s">
        <v>65</v>
      </c>
      <c r="Q18" s="17">
        <f>SUM(S18:AP18)</f>
        <v>-21.46</v>
      </c>
      <c r="R18" s="17">
        <v>0</v>
      </c>
      <c r="S18" s="17">
        <v>0</v>
      </c>
      <c r="T18" s="17">
        <v>-18.5</v>
      </c>
      <c r="U18" s="15" t="s">
        <v>66</v>
      </c>
      <c r="V18" s="17">
        <v>-2.96</v>
      </c>
      <c r="W18" s="17">
        <v>0</v>
      </c>
      <c r="X18" s="15" t="s">
        <v>50</v>
      </c>
      <c r="Y18" s="17">
        <v>0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24" t="s">
        <v>86</v>
      </c>
      <c r="B19" s="16" t="s">
        <v>60</v>
      </c>
      <c r="C19" s="15" t="s">
        <v>47</v>
      </c>
      <c r="D19" s="15" t="s">
        <v>56</v>
      </c>
      <c r="E19" s="15" t="s">
        <v>57</v>
      </c>
      <c r="F19" s="15" t="s">
        <v>273</v>
      </c>
      <c r="G19" s="15" t="s">
        <v>51</v>
      </c>
      <c r="H19" s="15" t="s">
        <v>78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54</v>
      </c>
      <c r="P19" s="15" t="s">
        <v>53</v>
      </c>
      <c r="Q19" s="17">
        <f>SUM(S19:AP19)</f>
        <v>2554.023450000002</v>
      </c>
      <c r="R19" s="17">
        <v>0</v>
      </c>
      <c r="S19" s="17">
        <v>1867.2369000000017</v>
      </c>
      <c r="T19" s="17">
        <v>0</v>
      </c>
      <c r="U19" s="15" t="s">
        <v>50</v>
      </c>
      <c r="V19" s="17">
        <v>0</v>
      </c>
      <c r="W19" s="17">
        <v>592.05735000000004</v>
      </c>
      <c r="X19" s="15" t="s">
        <v>66</v>
      </c>
      <c r="Y19" s="17">
        <v>94.72920000000002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x14ac:dyDescent="0.25">
      <c r="A20" s="24" t="s">
        <v>88</v>
      </c>
      <c r="B20" s="26">
        <v>44775</v>
      </c>
      <c r="C20" s="15" t="s">
        <v>47</v>
      </c>
      <c r="D20" s="15" t="s">
        <v>227</v>
      </c>
      <c r="E20" s="15" t="s">
        <v>228</v>
      </c>
      <c r="F20" s="15" t="s">
        <v>290</v>
      </c>
      <c r="G20" s="15" t="s">
        <v>51</v>
      </c>
      <c r="H20" s="15" t="s">
        <v>301</v>
      </c>
      <c r="I20" s="17"/>
      <c r="J20" s="17"/>
      <c r="K20" s="17"/>
      <c r="L20" s="17"/>
      <c r="M20" s="17">
        <v>0</v>
      </c>
      <c r="N20" s="15"/>
      <c r="O20" s="15" t="s">
        <v>302</v>
      </c>
      <c r="P20" s="15" t="s">
        <v>53</v>
      </c>
      <c r="Q20" s="17">
        <f>SUM(S20:AP20)</f>
        <v>0</v>
      </c>
      <c r="R20" s="17">
        <v>0</v>
      </c>
      <c r="S20" s="17">
        <v>0</v>
      </c>
      <c r="T20" s="17">
        <v>0</v>
      </c>
      <c r="U20" s="15" t="s">
        <v>50</v>
      </c>
      <c r="V20" s="17">
        <v>0</v>
      </c>
      <c r="W20" s="17">
        <v>0</v>
      </c>
      <c r="X20" s="15" t="s">
        <v>50</v>
      </c>
      <c r="Y20" s="17">
        <v>0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x14ac:dyDescent="0.25">
      <c r="A21" s="24" t="s">
        <v>90</v>
      </c>
      <c r="B21" s="26">
        <v>44775</v>
      </c>
      <c r="C21" s="15" t="s">
        <v>47</v>
      </c>
      <c r="D21" s="15" t="s">
        <v>288</v>
      </c>
      <c r="E21" s="15" t="s">
        <v>318</v>
      </c>
      <c r="F21" s="15" t="s">
        <v>320</v>
      </c>
      <c r="G21" s="15" t="s">
        <v>51</v>
      </c>
      <c r="H21" s="15" t="s">
        <v>332</v>
      </c>
      <c r="I21" s="17"/>
      <c r="J21" s="17"/>
      <c r="K21" s="17"/>
      <c r="L21" s="17"/>
      <c r="M21" s="17">
        <v>0</v>
      </c>
      <c r="N21" s="15"/>
      <c r="O21" s="15" t="s">
        <v>302</v>
      </c>
      <c r="P21" s="15" t="s">
        <v>53</v>
      </c>
      <c r="Q21" s="17">
        <f>SUM(S21:AP21)</f>
        <v>0</v>
      </c>
      <c r="R21" s="17">
        <v>0</v>
      </c>
      <c r="S21" s="17">
        <v>0</v>
      </c>
      <c r="T21" s="17">
        <v>0</v>
      </c>
      <c r="U21" s="15" t="s">
        <v>50</v>
      </c>
      <c r="V21" s="17">
        <v>0</v>
      </c>
      <c r="W21" s="17">
        <v>0</v>
      </c>
      <c r="X21" s="15" t="s">
        <v>50</v>
      </c>
      <c r="Y21" s="17">
        <v>0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x14ac:dyDescent="0.25">
      <c r="A22" s="24" t="s">
        <v>94</v>
      </c>
      <c r="B22" s="26">
        <v>44775</v>
      </c>
      <c r="C22" s="15" t="s">
        <v>47</v>
      </c>
      <c r="D22" s="15" t="s">
        <v>317</v>
      </c>
      <c r="E22" s="15" t="s">
        <v>308</v>
      </c>
      <c r="F22" s="15" t="s">
        <v>310</v>
      </c>
      <c r="G22" s="15" t="s">
        <v>51</v>
      </c>
      <c r="H22" s="15" t="s">
        <v>333</v>
      </c>
      <c r="I22" s="17"/>
      <c r="J22" s="17"/>
      <c r="K22" s="17"/>
      <c r="L22" s="17"/>
      <c r="M22" s="17">
        <v>0</v>
      </c>
      <c r="N22" s="15"/>
      <c r="O22" s="15" t="s">
        <v>302</v>
      </c>
      <c r="P22" s="15" t="s">
        <v>53</v>
      </c>
      <c r="Q22" s="17">
        <f>SUM(S22:AP22)</f>
        <v>0</v>
      </c>
      <c r="R22" s="17">
        <v>0</v>
      </c>
      <c r="S22" s="17">
        <v>0</v>
      </c>
      <c r="T22" s="17">
        <v>0</v>
      </c>
      <c r="U22" s="15" t="s">
        <v>50</v>
      </c>
      <c r="V22" s="17">
        <v>0</v>
      </c>
      <c r="W22" s="17">
        <v>0</v>
      </c>
      <c r="X22" s="15" t="s">
        <v>50</v>
      </c>
      <c r="Y22" s="17">
        <v>0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24" t="s">
        <v>66</v>
      </c>
      <c r="B23" s="16" t="s">
        <v>80</v>
      </c>
      <c r="C23" s="15" t="s">
        <v>47</v>
      </c>
      <c r="D23" s="15" t="s">
        <v>48</v>
      </c>
      <c r="E23" s="15" t="s">
        <v>49</v>
      </c>
      <c r="F23" s="15" t="s">
        <v>274</v>
      </c>
      <c r="G23" s="15" t="s">
        <v>51</v>
      </c>
      <c r="H23" s="15" t="s">
        <v>81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>SUM(S23:AP23)</f>
        <v>2026.6739500000012</v>
      </c>
      <c r="R23" s="17">
        <v>0</v>
      </c>
      <c r="S23" s="17">
        <v>1597.2710000000011</v>
      </c>
      <c r="T23" s="17">
        <v>0</v>
      </c>
      <c r="U23" s="15" t="s">
        <v>50</v>
      </c>
      <c r="V23" s="17">
        <v>0</v>
      </c>
      <c r="W23" s="17">
        <v>370.17494999999997</v>
      </c>
      <c r="X23" s="15" t="s">
        <v>66</v>
      </c>
      <c r="Y23" s="17">
        <v>59.227999999999994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24" t="s">
        <v>98</v>
      </c>
      <c r="B24" s="16" t="s">
        <v>80</v>
      </c>
      <c r="C24" s="15" t="s">
        <v>47</v>
      </c>
      <c r="D24" s="15" t="s">
        <v>48</v>
      </c>
      <c r="E24" s="15" t="s">
        <v>49</v>
      </c>
      <c r="F24" s="15" t="s">
        <v>274</v>
      </c>
      <c r="G24" s="15" t="s">
        <v>51</v>
      </c>
      <c r="H24" s="15" t="s">
        <v>83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84</v>
      </c>
      <c r="P24" s="15" t="s">
        <v>85</v>
      </c>
      <c r="Q24" s="17">
        <f>SUM(S24:AP24)</f>
        <v>49.481449999999995</v>
      </c>
      <c r="R24" s="17">
        <v>0</v>
      </c>
      <c r="S24" s="17">
        <v>26.443849999999998</v>
      </c>
      <c r="T24" s="17">
        <v>19.86</v>
      </c>
      <c r="U24" s="15" t="s">
        <v>66</v>
      </c>
      <c r="V24" s="17">
        <v>3.1776</v>
      </c>
      <c r="W24" s="17">
        <v>0</v>
      </c>
      <c r="X24" s="15" t="s">
        <v>50</v>
      </c>
      <c r="Y24" s="17">
        <v>0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x14ac:dyDescent="0.25">
      <c r="A25" s="24" t="s">
        <v>100</v>
      </c>
      <c r="B25" s="16" t="s">
        <v>80</v>
      </c>
      <c r="C25" s="15" t="s">
        <v>47</v>
      </c>
      <c r="D25" s="15" t="s">
        <v>48</v>
      </c>
      <c r="E25" s="15" t="s">
        <v>49</v>
      </c>
      <c r="F25" s="15" t="s">
        <v>274</v>
      </c>
      <c r="G25" s="15" t="s">
        <v>51</v>
      </c>
      <c r="H25" s="15" t="s">
        <v>87</v>
      </c>
      <c r="I25" s="17" t="s">
        <v>53</v>
      </c>
      <c r="J25" s="17" t="s">
        <v>53</v>
      </c>
      <c r="K25" s="17" t="s">
        <v>53</v>
      </c>
      <c r="L25" s="17" t="s">
        <v>53</v>
      </c>
      <c r="M25" s="17">
        <v>0</v>
      </c>
      <c r="N25" s="15" t="s">
        <v>53</v>
      </c>
      <c r="O25" s="15" t="s">
        <v>54</v>
      </c>
      <c r="P25" s="15" t="s">
        <v>53</v>
      </c>
      <c r="Q25" s="17">
        <f>SUM(S25:AP25)</f>
        <v>307.81554999999997</v>
      </c>
      <c r="R25" s="17">
        <v>0</v>
      </c>
      <c r="S25" s="17">
        <v>218.68414999999999</v>
      </c>
      <c r="T25" s="17">
        <v>0</v>
      </c>
      <c r="U25" s="15" t="s">
        <v>50</v>
      </c>
      <c r="V25" s="17">
        <v>0</v>
      </c>
      <c r="W25" s="17">
        <v>76.837399999999988</v>
      </c>
      <c r="X25" s="15" t="s">
        <v>50</v>
      </c>
      <c r="Y25" s="17">
        <v>12.294</v>
      </c>
      <c r="Z25" s="17">
        <v>0</v>
      </c>
      <c r="AA25" s="15" t="s">
        <v>50</v>
      </c>
      <c r="AB25" s="17">
        <v>0</v>
      </c>
      <c r="AC25" s="17">
        <v>0</v>
      </c>
      <c r="AD25" s="15" t="s">
        <v>50</v>
      </c>
      <c r="AE25" s="17">
        <v>0</v>
      </c>
      <c r="AF25" s="15">
        <v>0</v>
      </c>
      <c r="AG25" s="15" t="s">
        <v>50</v>
      </c>
      <c r="AH25" s="17">
        <v>0</v>
      </c>
      <c r="AI25" s="17">
        <v>0</v>
      </c>
      <c r="AJ25" s="15" t="s">
        <v>50</v>
      </c>
      <c r="AK25" s="17">
        <v>0</v>
      </c>
      <c r="AL25" s="1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x14ac:dyDescent="0.25">
      <c r="A26" s="24" t="s">
        <v>101</v>
      </c>
      <c r="B26" s="16" t="s">
        <v>80</v>
      </c>
      <c r="C26" s="15" t="s">
        <v>47</v>
      </c>
      <c r="D26" s="15" t="s">
        <v>56</v>
      </c>
      <c r="E26" s="15" t="s">
        <v>57</v>
      </c>
      <c r="F26" s="15" t="s">
        <v>274</v>
      </c>
      <c r="G26" s="15" t="s">
        <v>51</v>
      </c>
      <c r="H26" s="15" t="s">
        <v>89</v>
      </c>
      <c r="I26" s="17" t="s">
        <v>53</v>
      </c>
      <c r="J26" s="17" t="s">
        <v>53</v>
      </c>
      <c r="K26" s="17" t="s">
        <v>53</v>
      </c>
      <c r="L26" s="17" t="s">
        <v>53</v>
      </c>
      <c r="M26" s="17">
        <v>0</v>
      </c>
      <c r="N26" s="15" t="s">
        <v>53</v>
      </c>
      <c r="O26" s="15" t="s">
        <v>54</v>
      </c>
      <c r="P26" s="15" t="s">
        <v>53</v>
      </c>
      <c r="Q26" s="17">
        <f>SUM(S26:AP26)</f>
        <v>2798.8092000000011</v>
      </c>
      <c r="R26" s="17">
        <v>0</v>
      </c>
      <c r="S26" s="17">
        <v>1915.594900000001</v>
      </c>
      <c r="T26" s="17">
        <v>0</v>
      </c>
      <c r="U26" s="15" t="s">
        <v>50</v>
      </c>
      <c r="V26" s="17">
        <v>0</v>
      </c>
      <c r="W26" s="17">
        <v>761.39170000000001</v>
      </c>
      <c r="X26" s="15" t="s">
        <v>50</v>
      </c>
      <c r="Y26" s="17">
        <v>121.82260000000001</v>
      </c>
      <c r="Z26" s="17">
        <v>0</v>
      </c>
      <c r="AA26" s="15" t="s">
        <v>50</v>
      </c>
      <c r="AB26" s="17">
        <v>0</v>
      </c>
      <c r="AC26" s="17">
        <v>0</v>
      </c>
      <c r="AD26" s="15" t="s">
        <v>50</v>
      </c>
      <c r="AE26" s="17">
        <v>0</v>
      </c>
      <c r="AF26" s="15">
        <v>0</v>
      </c>
      <c r="AG26" s="15" t="s">
        <v>50</v>
      </c>
      <c r="AH26" s="17">
        <v>0</v>
      </c>
      <c r="AI26" s="17">
        <v>0</v>
      </c>
      <c r="AJ26" s="15" t="s">
        <v>50</v>
      </c>
      <c r="AK26" s="17">
        <v>0</v>
      </c>
      <c r="AL26" s="1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x14ac:dyDescent="0.25">
      <c r="A27" s="24" t="s">
        <v>105</v>
      </c>
      <c r="B27" s="16" t="s">
        <v>80</v>
      </c>
      <c r="C27" s="15" t="s">
        <v>47</v>
      </c>
      <c r="D27" s="15" t="s">
        <v>56</v>
      </c>
      <c r="E27" s="15" t="s">
        <v>57</v>
      </c>
      <c r="F27" s="15" t="s">
        <v>274</v>
      </c>
      <c r="G27" s="15" t="s">
        <v>51</v>
      </c>
      <c r="H27" s="15" t="s">
        <v>91</v>
      </c>
      <c r="I27" s="17" t="s">
        <v>53</v>
      </c>
      <c r="J27" s="17" t="s">
        <v>53</v>
      </c>
      <c r="K27" s="17" t="s">
        <v>53</v>
      </c>
      <c r="L27" s="17" t="s">
        <v>53</v>
      </c>
      <c r="M27" s="17">
        <v>0</v>
      </c>
      <c r="N27" s="15" t="s">
        <v>53</v>
      </c>
      <c r="O27" s="15" t="s">
        <v>92</v>
      </c>
      <c r="P27" s="15" t="s">
        <v>93</v>
      </c>
      <c r="Q27" s="17">
        <f>SUM(S27:AP27)</f>
        <v>32.982399999999998</v>
      </c>
      <c r="R27" s="17">
        <v>0</v>
      </c>
      <c r="S27" s="17">
        <v>18.32</v>
      </c>
      <c r="T27" s="17">
        <v>12.64</v>
      </c>
      <c r="U27" s="15" t="s">
        <v>66</v>
      </c>
      <c r="V27" s="17">
        <v>2.0224000000000002</v>
      </c>
      <c r="W27" s="17">
        <v>0</v>
      </c>
      <c r="X27" s="15" t="s">
        <v>50</v>
      </c>
      <c r="Y27" s="17">
        <v>0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x14ac:dyDescent="0.25">
      <c r="A28" s="24" t="s">
        <v>111</v>
      </c>
      <c r="B28" s="16" t="s">
        <v>80</v>
      </c>
      <c r="C28" s="15" t="s">
        <v>47</v>
      </c>
      <c r="D28" s="15" t="s">
        <v>56</v>
      </c>
      <c r="E28" s="15" t="s">
        <v>57</v>
      </c>
      <c r="F28" s="15" t="s">
        <v>274</v>
      </c>
      <c r="G28" s="15" t="s">
        <v>51</v>
      </c>
      <c r="H28" s="15" t="s">
        <v>95</v>
      </c>
      <c r="I28" s="17" t="s">
        <v>53</v>
      </c>
      <c r="J28" s="17" t="s">
        <v>53</v>
      </c>
      <c r="K28" s="17" t="s">
        <v>53</v>
      </c>
      <c r="L28" s="17" t="s">
        <v>53</v>
      </c>
      <c r="M28" s="17">
        <v>0</v>
      </c>
      <c r="N28" s="15" t="s">
        <v>53</v>
      </c>
      <c r="O28" s="15" t="s">
        <v>54</v>
      </c>
      <c r="P28" s="15" t="s">
        <v>53</v>
      </c>
      <c r="Q28" s="17">
        <f>SUM(S28:AP28)</f>
        <v>422.17874999999998</v>
      </c>
      <c r="R28" s="17">
        <v>0</v>
      </c>
      <c r="S28" s="17">
        <v>294.24549999999999</v>
      </c>
      <c r="T28" s="17">
        <v>0</v>
      </c>
      <c r="U28" s="15" t="s">
        <v>50</v>
      </c>
      <c r="V28" s="17">
        <v>0</v>
      </c>
      <c r="W28" s="17">
        <v>110.28735</v>
      </c>
      <c r="X28" s="15" t="s">
        <v>50</v>
      </c>
      <c r="Y28" s="17">
        <v>17.645900000000001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24" t="s">
        <v>113</v>
      </c>
      <c r="B29" s="26">
        <v>44776</v>
      </c>
      <c r="C29" s="15" t="s">
        <v>47</v>
      </c>
      <c r="D29" s="15" t="s">
        <v>227</v>
      </c>
      <c r="E29" s="15" t="s">
        <v>228</v>
      </c>
      <c r="F29" s="15" t="s">
        <v>291</v>
      </c>
      <c r="G29" s="15" t="s">
        <v>51</v>
      </c>
      <c r="H29" s="15" t="s">
        <v>301</v>
      </c>
      <c r="I29" s="17"/>
      <c r="J29" s="17"/>
      <c r="K29" s="17"/>
      <c r="L29" s="17"/>
      <c r="M29" s="17">
        <v>0</v>
      </c>
      <c r="N29" s="15"/>
      <c r="O29" s="15" t="s">
        <v>302</v>
      </c>
      <c r="P29" s="15" t="s">
        <v>53</v>
      </c>
      <c r="Q29" s="17">
        <f>SUM(S29:AP29)</f>
        <v>0</v>
      </c>
      <c r="R29" s="17">
        <v>0</v>
      </c>
      <c r="S29" s="17">
        <v>0</v>
      </c>
      <c r="T29" s="17">
        <v>0</v>
      </c>
      <c r="U29" s="15" t="s">
        <v>50</v>
      </c>
      <c r="V29" s="17">
        <v>0</v>
      </c>
      <c r="W29" s="17">
        <v>0</v>
      </c>
      <c r="X29" s="15" t="s">
        <v>50</v>
      </c>
      <c r="Y29" s="17">
        <v>0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24" t="s">
        <v>117</v>
      </c>
      <c r="B30" s="26">
        <v>44776</v>
      </c>
      <c r="C30" s="15" t="s">
        <v>47</v>
      </c>
      <c r="D30" s="15" t="s">
        <v>288</v>
      </c>
      <c r="E30" s="15" t="s">
        <v>318</v>
      </c>
      <c r="F30" s="15" t="s">
        <v>321</v>
      </c>
      <c r="G30" s="15" t="s">
        <v>51</v>
      </c>
      <c r="H30" s="15" t="s">
        <v>332</v>
      </c>
      <c r="I30" s="17"/>
      <c r="J30" s="17"/>
      <c r="K30" s="17"/>
      <c r="L30" s="17"/>
      <c r="M30" s="17">
        <v>0</v>
      </c>
      <c r="N30" s="15"/>
      <c r="O30" s="15" t="s">
        <v>302</v>
      </c>
      <c r="P30" s="15" t="s">
        <v>53</v>
      </c>
      <c r="Q30" s="17">
        <f>SUM(S30:AP30)</f>
        <v>0</v>
      </c>
      <c r="R30" s="17">
        <v>0</v>
      </c>
      <c r="S30" s="17">
        <v>0</v>
      </c>
      <c r="T30" s="17">
        <v>0</v>
      </c>
      <c r="U30" s="15" t="s">
        <v>50</v>
      </c>
      <c r="V30" s="17">
        <v>0</v>
      </c>
      <c r="W30" s="17">
        <v>0</v>
      </c>
      <c r="X30" s="15" t="s">
        <v>50</v>
      </c>
      <c r="Y30" s="17">
        <v>0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24" t="s">
        <v>119</v>
      </c>
      <c r="B31" s="26">
        <v>44776</v>
      </c>
      <c r="C31" s="15" t="s">
        <v>47</v>
      </c>
      <c r="D31" s="15" t="s">
        <v>317</v>
      </c>
      <c r="E31" s="15" t="s">
        <v>308</v>
      </c>
      <c r="F31" s="15" t="s">
        <v>311</v>
      </c>
      <c r="G31" s="15" t="s">
        <v>51</v>
      </c>
      <c r="H31" s="15" t="s">
        <v>333</v>
      </c>
      <c r="I31" s="17"/>
      <c r="J31" s="17"/>
      <c r="K31" s="17"/>
      <c r="L31" s="17"/>
      <c r="M31" s="17">
        <v>0</v>
      </c>
      <c r="N31" s="15"/>
      <c r="O31" s="15" t="s">
        <v>302</v>
      </c>
      <c r="P31" s="15" t="s">
        <v>53</v>
      </c>
      <c r="Q31" s="17">
        <f>SUM(S31:AP31)</f>
        <v>0</v>
      </c>
      <c r="R31" s="17">
        <v>0</v>
      </c>
      <c r="S31" s="17">
        <v>0</v>
      </c>
      <c r="T31" s="17">
        <v>0</v>
      </c>
      <c r="U31" s="15" t="s">
        <v>50</v>
      </c>
      <c r="V31" s="17">
        <v>0</v>
      </c>
      <c r="W31" s="17">
        <v>0</v>
      </c>
      <c r="X31" s="15" t="s">
        <v>50</v>
      </c>
      <c r="Y31" s="17">
        <v>0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x14ac:dyDescent="0.25">
      <c r="A32" s="24" t="s">
        <v>121</v>
      </c>
      <c r="B32" s="16" t="s">
        <v>96</v>
      </c>
      <c r="C32" s="15" t="s">
        <v>47</v>
      </c>
      <c r="D32" s="15" t="s">
        <v>48</v>
      </c>
      <c r="E32" s="15" t="s">
        <v>49</v>
      </c>
      <c r="F32" s="15" t="s">
        <v>275</v>
      </c>
      <c r="G32" s="15" t="s">
        <v>51</v>
      </c>
      <c r="H32" s="15" t="s">
        <v>97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17">
        <f>SUM(S32:AP32)</f>
        <v>527.27175</v>
      </c>
      <c r="R32" s="17">
        <v>0</v>
      </c>
      <c r="S32" s="17">
        <f>391.89255+15.18</f>
        <v>407.07255000000004</v>
      </c>
      <c r="T32" s="17">
        <v>0</v>
      </c>
      <c r="U32" s="15" t="s">
        <v>50</v>
      </c>
      <c r="V32" s="17">
        <v>0</v>
      </c>
      <c r="W32" s="17">
        <v>103.62</v>
      </c>
      <c r="X32" s="15" t="s">
        <v>66</v>
      </c>
      <c r="Y32" s="17">
        <v>16.5792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x14ac:dyDescent="0.25">
      <c r="A33" s="24" t="s">
        <v>125</v>
      </c>
      <c r="B33" s="16" t="s">
        <v>96</v>
      </c>
      <c r="C33" s="15" t="s">
        <v>47</v>
      </c>
      <c r="D33" s="15" t="s">
        <v>48</v>
      </c>
      <c r="E33" s="15" t="s">
        <v>49</v>
      </c>
      <c r="F33" s="15" t="s">
        <v>275</v>
      </c>
      <c r="G33" s="15" t="s">
        <v>51</v>
      </c>
      <c r="H33" s="15" t="s">
        <v>99</v>
      </c>
      <c r="I33" s="17" t="s">
        <v>53</v>
      </c>
      <c r="J33" s="17" t="s">
        <v>53</v>
      </c>
      <c r="K33" s="17" t="s">
        <v>53</v>
      </c>
      <c r="L33" s="17" t="s">
        <v>53</v>
      </c>
      <c r="M33" s="17">
        <v>0</v>
      </c>
      <c r="N33" s="15" t="s">
        <v>53</v>
      </c>
      <c r="O33" s="15" t="s">
        <v>54</v>
      </c>
      <c r="P33" s="15" t="s">
        <v>53</v>
      </c>
      <c r="Q33" s="17">
        <f>SUM(S33:AP33)</f>
        <v>2064.7533500000004</v>
      </c>
      <c r="R33" s="17">
        <v>0</v>
      </c>
      <c r="S33" s="17">
        <v>1664.6264500000007</v>
      </c>
      <c r="T33" s="17">
        <v>0</v>
      </c>
      <c r="U33" s="15" t="s">
        <v>50</v>
      </c>
      <c r="V33" s="17">
        <v>0</v>
      </c>
      <c r="W33" s="17">
        <v>344.93700000000001</v>
      </c>
      <c r="X33" s="15" t="s">
        <v>66</v>
      </c>
      <c r="Y33" s="17">
        <v>55.189900000000002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x14ac:dyDescent="0.25">
      <c r="A34" s="24" t="s">
        <v>128</v>
      </c>
      <c r="B34" s="16" t="s">
        <v>96</v>
      </c>
      <c r="C34" s="15" t="s">
        <v>47</v>
      </c>
      <c r="D34" s="15" t="s">
        <v>48</v>
      </c>
      <c r="E34" s="15" t="s">
        <v>49</v>
      </c>
      <c r="F34" s="15" t="s">
        <v>275</v>
      </c>
      <c r="G34" s="15" t="s">
        <v>51</v>
      </c>
      <c r="H34" s="15" t="s">
        <v>276</v>
      </c>
      <c r="I34" s="17" t="s">
        <v>53</v>
      </c>
      <c r="J34" s="17" t="s">
        <v>53</v>
      </c>
      <c r="K34" s="17" t="s">
        <v>53</v>
      </c>
      <c r="L34" s="17" t="s">
        <v>53</v>
      </c>
      <c r="M34" s="17">
        <v>0</v>
      </c>
      <c r="N34" s="15" t="s">
        <v>53</v>
      </c>
      <c r="O34" s="15" t="s">
        <v>54</v>
      </c>
      <c r="P34" s="15" t="s">
        <v>53</v>
      </c>
      <c r="Q34" s="17">
        <f>SUM(S34:AP34)</f>
        <v>1042.9304999999999</v>
      </c>
      <c r="R34" s="17">
        <v>0</v>
      </c>
      <c r="S34" s="17">
        <v>706.53134999999997</v>
      </c>
      <c r="T34" s="17">
        <v>0</v>
      </c>
      <c r="U34" s="15" t="s">
        <v>50</v>
      </c>
      <c r="V34" s="17">
        <v>0</v>
      </c>
      <c r="W34" s="17">
        <v>289.99934999999999</v>
      </c>
      <c r="X34" s="15" t="s">
        <v>50</v>
      </c>
      <c r="Y34" s="17">
        <v>46.399799999999992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x14ac:dyDescent="0.25">
      <c r="A35" s="24" t="s">
        <v>132</v>
      </c>
      <c r="B35" s="16" t="s">
        <v>96</v>
      </c>
      <c r="C35" s="15" t="s">
        <v>47</v>
      </c>
      <c r="D35" s="15" t="s">
        <v>48</v>
      </c>
      <c r="E35" s="15" t="s">
        <v>49</v>
      </c>
      <c r="F35" s="15" t="s">
        <v>275</v>
      </c>
      <c r="G35" s="15" t="s">
        <v>51</v>
      </c>
      <c r="H35" s="15" t="s">
        <v>102</v>
      </c>
      <c r="I35" s="17" t="s">
        <v>53</v>
      </c>
      <c r="J35" s="17" t="s">
        <v>53</v>
      </c>
      <c r="K35" s="17" t="s">
        <v>53</v>
      </c>
      <c r="L35" s="17" t="s">
        <v>53</v>
      </c>
      <c r="M35" s="17">
        <v>0</v>
      </c>
      <c r="N35" s="15" t="s">
        <v>53</v>
      </c>
      <c r="O35" s="15" t="s">
        <v>103</v>
      </c>
      <c r="P35" s="15" t="s">
        <v>104</v>
      </c>
      <c r="Q35" s="17">
        <f>SUM(S35:AP35)</f>
        <v>15.18</v>
      </c>
      <c r="R35" s="17">
        <v>0</v>
      </c>
      <c r="S35" s="17">
        <v>15.18</v>
      </c>
      <c r="T35" s="17">
        <v>0</v>
      </c>
      <c r="U35" s="15" t="s">
        <v>50</v>
      </c>
      <c r="V35" s="17">
        <v>0</v>
      </c>
      <c r="W35" s="17">
        <v>0</v>
      </c>
      <c r="X35" s="15" t="s">
        <v>50</v>
      </c>
      <c r="Y35" s="17">
        <v>0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x14ac:dyDescent="0.25">
      <c r="A36" s="24" t="s">
        <v>134</v>
      </c>
      <c r="B36" s="16" t="s">
        <v>96</v>
      </c>
      <c r="C36" s="15" t="s">
        <v>47</v>
      </c>
      <c r="D36" s="15" t="s">
        <v>48</v>
      </c>
      <c r="E36" s="15" t="s">
        <v>49</v>
      </c>
      <c r="F36" s="15" t="s">
        <v>275</v>
      </c>
      <c r="G36" s="15" t="s">
        <v>74</v>
      </c>
      <c r="H36" s="15" t="s">
        <v>53</v>
      </c>
      <c r="I36" s="17" t="s">
        <v>106</v>
      </c>
      <c r="J36" s="17" t="s">
        <v>53</v>
      </c>
      <c r="K36" s="17" t="s">
        <v>107</v>
      </c>
      <c r="L36" s="17" t="s">
        <v>108</v>
      </c>
      <c r="M36" s="17">
        <v>28.95</v>
      </c>
      <c r="N36" s="15" t="s">
        <v>76</v>
      </c>
      <c r="O36" s="15" t="s">
        <v>109</v>
      </c>
      <c r="P36" s="15" t="s">
        <v>110</v>
      </c>
      <c r="Q36" s="17">
        <f>SUM(S36:AP36)</f>
        <v>-28.95</v>
      </c>
      <c r="R36" s="17">
        <v>0</v>
      </c>
      <c r="S36" s="17">
        <v>-28.95</v>
      </c>
      <c r="T36" s="17">
        <v>0</v>
      </c>
      <c r="U36" s="15" t="s">
        <v>50</v>
      </c>
      <c r="V36" s="17">
        <v>0</v>
      </c>
      <c r="W36" s="17">
        <v>0</v>
      </c>
      <c r="X36" s="15" t="s">
        <v>50</v>
      </c>
      <c r="Y36" s="17">
        <v>0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x14ac:dyDescent="0.25">
      <c r="A37" s="24" t="s">
        <v>136</v>
      </c>
      <c r="B37" s="16" t="s">
        <v>96</v>
      </c>
      <c r="C37" s="15" t="s">
        <v>47</v>
      </c>
      <c r="D37" s="15" t="s">
        <v>56</v>
      </c>
      <c r="E37" s="15" t="s">
        <v>57</v>
      </c>
      <c r="F37" s="15" t="s">
        <v>275</v>
      </c>
      <c r="G37" s="15" t="s">
        <v>51</v>
      </c>
      <c r="H37" s="15" t="s">
        <v>112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54</v>
      </c>
      <c r="P37" s="15" t="s">
        <v>53</v>
      </c>
      <c r="Q37" s="17">
        <f>SUM(S37:AP37)</f>
        <v>1055.4736</v>
      </c>
      <c r="R37" s="17">
        <v>0</v>
      </c>
      <c r="S37" s="17">
        <v>765.03280000000007</v>
      </c>
      <c r="T37" s="17">
        <v>0</v>
      </c>
      <c r="U37" s="15" t="s">
        <v>50</v>
      </c>
      <c r="V37" s="17">
        <v>0</v>
      </c>
      <c r="W37" s="17">
        <v>250.38000000000002</v>
      </c>
      <c r="X37" s="15" t="s">
        <v>50</v>
      </c>
      <c r="Y37" s="17">
        <v>40.060799999999993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x14ac:dyDescent="0.25">
      <c r="A38" s="24" t="s">
        <v>138</v>
      </c>
      <c r="B38" s="16" t="s">
        <v>96</v>
      </c>
      <c r="C38" s="15" t="s">
        <v>47</v>
      </c>
      <c r="D38" s="15" t="s">
        <v>56</v>
      </c>
      <c r="E38" s="15" t="s">
        <v>57</v>
      </c>
      <c r="F38" s="15" t="s">
        <v>275</v>
      </c>
      <c r="G38" s="15" t="s">
        <v>51</v>
      </c>
      <c r="H38" s="15" t="s">
        <v>114</v>
      </c>
      <c r="I38" s="17" t="s">
        <v>53</v>
      </c>
      <c r="J38" s="17" t="s">
        <v>53</v>
      </c>
      <c r="K38" s="17" t="s">
        <v>53</v>
      </c>
      <c r="L38" s="17" t="s">
        <v>53</v>
      </c>
      <c r="M38" s="17">
        <v>0</v>
      </c>
      <c r="N38" s="15" t="s">
        <v>53</v>
      </c>
      <c r="O38" s="15" t="s">
        <v>115</v>
      </c>
      <c r="P38" s="15" t="s">
        <v>116</v>
      </c>
      <c r="Q38" s="17">
        <f>SUM(S38:AP38)</f>
        <v>23.037599999999998</v>
      </c>
      <c r="R38" s="17">
        <v>0</v>
      </c>
      <c r="S38" s="17">
        <v>0</v>
      </c>
      <c r="T38" s="17">
        <v>19.86</v>
      </c>
      <c r="U38" s="15" t="s">
        <v>66</v>
      </c>
      <c r="V38" s="17">
        <v>3.1776</v>
      </c>
      <c r="W38" s="17">
        <v>0</v>
      </c>
      <c r="X38" s="15" t="s">
        <v>50</v>
      </c>
      <c r="Y38" s="17">
        <v>0</v>
      </c>
      <c r="Z38" s="17">
        <v>0</v>
      </c>
      <c r="AA38" s="15" t="s">
        <v>50</v>
      </c>
      <c r="AB38" s="17">
        <v>0</v>
      </c>
      <c r="AC38" s="17">
        <v>0</v>
      </c>
      <c r="AD38" s="15" t="s">
        <v>50</v>
      </c>
      <c r="AE38" s="17">
        <v>0</v>
      </c>
      <c r="AF38" s="15">
        <v>0</v>
      </c>
      <c r="AG38" s="15" t="s">
        <v>50</v>
      </c>
      <c r="AH38" s="17">
        <v>0</v>
      </c>
      <c r="AI38" s="17">
        <v>0</v>
      </c>
      <c r="AJ38" s="15" t="s">
        <v>50</v>
      </c>
      <c r="AK38" s="17">
        <v>0</v>
      </c>
      <c r="AL38" s="1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x14ac:dyDescent="0.25">
      <c r="A39" s="24" t="s">
        <v>140</v>
      </c>
      <c r="B39" s="16" t="s">
        <v>96</v>
      </c>
      <c r="C39" s="15" t="s">
        <v>47</v>
      </c>
      <c r="D39" s="15" t="s">
        <v>56</v>
      </c>
      <c r="E39" s="15" t="s">
        <v>57</v>
      </c>
      <c r="F39" s="15" t="s">
        <v>275</v>
      </c>
      <c r="G39" s="15" t="s">
        <v>51</v>
      </c>
      <c r="H39" s="15" t="s">
        <v>118</v>
      </c>
      <c r="I39" s="17" t="s">
        <v>53</v>
      </c>
      <c r="J39" s="17" t="s">
        <v>53</v>
      </c>
      <c r="K39" s="17" t="s">
        <v>53</v>
      </c>
      <c r="L39" s="17" t="s">
        <v>53</v>
      </c>
      <c r="M39" s="17">
        <v>0</v>
      </c>
      <c r="N39" s="15" t="s">
        <v>53</v>
      </c>
      <c r="O39" s="15" t="s">
        <v>54</v>
      </c>
      <c r="P39" s="15" t="s">
        <v>53</v>
      </c>
      <c r="Q39" s="17">
        <f>SUM(S39:AP39)</f>
        <v>1622.3973000000001</v>
      </c>
      <c r="R39" s="17">
        <v>0</v>
      </c>
      <c r="S39" s="17">
        <v>1115.9902500000001</v>
      </c>
      <c r="T39" s="17">
        <v>0</v>
      </c>
      <c r="U39" s="15" t="s">
        <v>50</v>
      </c>
      <c r="V39" s="17">
        <v>0</v>
      </c>
      <c r="W39" s="17">
        <v>436.55784999999992</v>
      </c>
      <c r="X39" s="15" t="s">
        <v>50</v>
      </c>
      <c r="Y39" s="17">
        <v>69.849199999999996</v>
      </c>
      <c r="Z39" s="17">
        <v>0</v>
      </c>
      <c r="AA39" s="15" t="s">
        <v>50</v>
      </c>
      <c r="AB39" s="17">
        <v>0</v>
      </c>
      <c r="AC39" s="17">
        <v>0</v>
      </c>
      <c r="AD39" s="15" t="s">
        <v>50</v>
      </c>
      <c r="AE39" s="17">
        <v>0</v>
      </c>
      <c r="AF39" s="15">
        <v>0</v>
      </c>
      <c r="AG39" s="15" t="s">
        <v>50</v>
      </c>
      <c r="AH39" s="17">
        <v>0</v>
      </c>
      <c r="AI39" s="17">
        <v>0</v>
      </c>
      <c r="AJ39" s="15" t="s">
        <v>50</v>
      </c>
      <c r="AK39" s="17">
        <v>0</v>
      </c>
      <c r="AL39" s="1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x14ac:dyDescent="0.25">
      <c r="A40" s="24" t="s">
        <v>142</v>
      </c>
      <c r="B40" s="16" t="s">
        <v>96</v>
      </c>
      <c r="C40" s="15" t="s">
        <v>47</v>
      </c>
      <c r="D40" s="15" t="s">
        <v>56</v>
      </c>
      <c r="E40" s="15" t="s">
        <v>57</v>
      </c>
      <c r="F40" s="15" t="s">
        <v>275</v>
      </c>
      <c r="G40" s="15" t="s">
        <v>51</v>
      </c>
      <c r="H40" s="15" t="s">
        <v>120</v>
      </c>
      <c r="I40" s="17" t="s">
        <v>53</v>
      </c>
      <c r="J40" s="17" t="s">
        <v>53</v>
      </c>
      <c r="K40" s="17" t="s">
        <v>53</v>
      </c>
      <c r="L40" s="17" t="s">
        <v>53</v>
      </c>
      <c r="M40" s="17">
        <v>0</v>
      </c>
      <c r="N40" s="15" t="s">
        <v>53</v>
      </c>
      <c r="O40" s="15" t="s">
        <v>54</v>
      </c>
      <c r="P40" s="15" t="s">
        <v>53</v>
      </c>
      <c r="Q40" s="17">
        <f>SUM(S40:AP40)</f>
        <v>768.96325000000002</v>
      </c>
      <c r="R40" s="17">
        <v>0</v>
      </c>
      <c r="S40" s="17">
        <v>573.31764999999996</v>
      </c>
      <c r="T40" s="17">
        <v>0</v>
      </c>
      <c r="U40" s="15" t="s">
        <v>50</v>
      </c>
      <c r="V40" s="17">
        <v>0</v>
      </c>
      <c r="W40" s="17">
        <v>168.66000000000003</v>
      </c>
      <c r="X40" s="15" t="s">
        <v>66</v>
      </c>
      <c r="Y40" s="17">
        <v>26.985599999999998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x14ac:dyDescent="0.25">
      <c r="A41" s="24" t="s">
        <v>146</v>
      </c>
      <c r="B41" s="16" t="s">
        <v>96</v>
      </c>
      <c r="C41" s="15" t="s">
        <v>47</v>
      </c>
      <c r="D41" s="15" t="s">
        <v>56</v>
      </c>
      <c r="E41" s="15" t="s">
        <v>57</v>
      </c>
      <c r="F41" s="15" t="s">
        <v>275</v>
      </c>
      <c r="G41" s="15" t="s">
        <v>51</v>
      </c>
      <c r="H41" s="15" t="s">
        <v>122</v>
      </c>
      <c r="I41" s="17" t="s">
        <v>53</v>
      </c>
      <c r="J41" s="17" t="s">
        <v>53</v>
      </c>
      <c r="K41" s="17" t="s">
        <v>53</v>
      </c>
      <c r="L41" s="17" t="s">
        <v>53</v>
      </c>
      <c r="M41" s="17">
        <v>0</v>
      </c>
      <c r="N41" s="15" t="s">
        <v>53</v>
      </c>
      <c r="O41" s="15" t="s">
        <v>123</v>
      </c>
      <c r="P41" s="15" t="s">
        <v>124</v>
      </c>
      <c r="Q41" s="17">
        <f>SUM(S41:AP41)</f>
        <v>107.39</v>
      </c>
      <c r="R41" s="17">
        <v>0</v>
      </c>
      <c r="S41" s="17">
        <v>107.39</v>
      </c>
      <c r="T41" s="17">
        <v>0</v>
      </c>
      <c r="U41" s="15" t="s">
        <v>50</v>
      </c>
      <c r="V41" s="17">
        <v>0</v>
      </c>
      <c r="W41" s="17">
        <v>0</v>
      </c>
      <c r="X41" s="15" t="s">
        <v>50</v>
      </c>
      <c r="Y41" s="17">
        <v>0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x14ac:dyDescent="0.25">
      <c r="A42" s="24" t="s">
        <v>148</v>
      </c>
      <c r="B42" s="26">
        <v>44777</v>
      </c>
      <c r="C42" s="15" t="s">
        <v>47</v>
      </c>
      <c r="D42" s="15" t="s">
        <v>227</v>
      </c>
      <c r="E42" s="15" t="s">
        <v>228</v>
      </c>
      <c r="F42" s="15" t="s">
        <v>292</v>
      </c>
      <c r="G42" s="15" t="s">
        <v>51</v>
      </c>
      <c r="H42" s="15" t="s">
        <v>301</v>
      </c>
      <c r="I42" s="17"/>
      <c r="J42" s="17"/>
      <c r="K42" s="17"/>
      <c r="L42" s="17"/>
      <c r="M42" s="17">
        <v>0</v>
      </c>
      <c r="N42" s="15"/>
      <c r="O42" s="15" t="s">
        <v>302</v>
      </c>
      <c r="P42" s="15" t="s">
        <v>53</v>
      </c>
      <c r="Q42" s="17">
        <f>SUM(S42:AP42)</f>
        <v>0</v>
      </c>
      <c r="R42" s="17">
        <v>0</v>
      </c>
      <c r="S42" s="17">
        <v>0</v>
      </c>
      <c r="T42" s="17">
        <v>0</v>
      </c>
      <c r="U42" s="15" t="s">
        <v>50</v>
      </c>
      <c r="V42" s="17">
        <v>0</v>
      </c>
      <c r="W42" s="17">
        <v>0</v>
      </c>
      <c r="X42" s="15" t="s">
        <v>50</v>
      </c>
      <c r="Y42" s="17">
        <v>0</v>
      </c>
      <c r="Z42" s="17">
        <v>0</v>
      </c>
      <c r="AA42" s="15" t="s">
        <v>50</v>
      </c>
      <c r="AB42" s="17">
        <v>0</v>
      </c>
      <c r="AC42" s="17">
        <v>0</v>
      </c>
      <c r="AD42" s="15" t="s">
        <v>50</v>
      </c>
      <c r="AE42" s="17">
        <v>0</v>
      </c>
      <c r="AF42" s="15">
        <v>0</v>
      </c>
      <c r="AG42" s="15" t="s">
        <v>50</v>
      </c>
      <c r="AH42" s="17">
        <v>0</v>
      </c>
      <c r="AI42" s="17">
        <v>0</v>
      </c>
      <c r="AJ42" s="15" t="s">
        <v>50</v>
      </c>
      <c r="AK42" s="17">
        <v>0</v>
      </c>
      <c r="AL42" s="1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x14ac:dyDescent="0.25">
      <c r="A43" s="24" t="s">
        <v>151</v>
      </c>
      <c r="B43" s="26">
        <v>44777</v>
      </c>
      <c r="C43" s="15" t="s">
        <v>47</v>
      </c>
      <c r="D43" s="15" t="s">
        <v>288</v>
      </c>
      <c r="E43" s="15" t="s">
        <v>318</v>
      </c>
      <c r="F43" s="15" t="s">
        <v>322</v>
      </c>
      <c r="G43" s="15" t="s">
        <v>51</v>
      </c>
      <c r="H43" s="15" t="s">
        <v>332</v>
      </c>
      <c r="I43" s="17"/>
      <c r="J43" s="17"/>
      <c r="K43" s="17"/>
      <c r="L43" s="17"/>
      <c r="M43" s="17">
        <v>0</v>
      </c>
      <c r="N43" s="15"/>
      <c r="O43" s="15" t="s">
        <v>302</v>
      </c>
      <c r="P43" s="15" t="s">
        <v>53</v>
      </c>
      <c r="Q43" s="17">
        <f>SUM(S43:AP43)</f>
        <v>0</v>
      </c>
      <c r="R43" s="17">
        <v>0</v>
      </c>
      <c r="S43" s="17">
        <v>0</v>
      </c>
      <c r="T43" s="17">
        <v>0</v>
      </c>
      <c r="U43" s="15" t="s">
        <v>50</v>
      </c>
      <c r="V43" s="17">
        <v>0</v>
      </c>
      <c r="W43" s="17">
        <v>0</v>
      </c>
      <c r="X43" s="15" t="s">
        <v>50</v>
      </c>
      <c r="Y43" s="17">
        <v>0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24" t="s">
        <v>156</v>
      </c>
      <c r="B44" s="26">
        <v>44777</v>
      </c>
      <c r="C44" s="15" t="s">
        <v>47</v>
      </c>
      <c r="D44" s="15" t="s">
        <v>317</v>
      </c>
      <c r="E44" s="15" t="s">
        <v>308</v>
      </c>
      <c r="F44" s="15" t="s">
        <v>312</v>
      </c>
      <c r="G44" s="15" t="s">
        <v>51</v>
      </c>
      <c r="H44" s="15" t="s">
        <v>333</v>
      </c>
      <c r="I44" s="17"/>
      <c r="J44" s="17"/>
      <c r="K44" s="17"/>
      <c r="L44" s="17"/>
      <c r="M44" s="17">
        <v>0</v>
      </c>
      <c r="N44" s="15"/>
      <c r="O44" s="15" t="s">
        <v>302</v>
      </c>
      <c r="P44" s="15" t="s">
        <v>53</v>
      </c>
      <c r="Q44" s="17">
        <f>SUM(S44:AP44)</f>
        <v>0</v>
      </c>
      <c r="R44" s="17">
        <v>0</v>
      </c>
      <c r="S44" s="17">
        <v>0</v>
      </c>
      <c r="T44" s="17">
        <v>0</v>
      </c>
      <c r="U44" s="15" t="s">
        <v>50</v>
      </c>
      <c r="V44" s="17">
        <v>0</v>
      </c>
      <c r="W44" s="17">
        <v>0</v>
      </c>
      <c r="X44" s="15" t="s">
        <v>50</v>
      </c>
      <c r="Y44" s="17">
        <v>0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24" t="s">
        <v>158</v>
      </c>
      <c r="B45" s="16" t="s">
        <v>126</v>
      </c>
      <c r="C45" s="15" t="s">
        <v>47</v>
      </c>
      <c r="D45" s="15" t="s">
        <v>48</v>
      </c>
      <c r="E45" s="15" t="s">
        <v>49</v>
      </c>
      <c r="F45" s="15" t="s">
        <v>277</v>
      </c>
      <c r="G45" s="15" t="s">
        <v>51</v>
      </c>
      <c r="H45" s="15" t="s">
        <v>127</v>
      </c>
      <c r="I45" s="17" t="s">
        <v>53</v>
      </c>
      <c r="J45" s="17" t="s">
        <v>53</v>
      </c>
      <c r="K45" s="17" t="s">
        <v>53</v>
      </c>
      <c r="L45" s="17" t="s">
        <v>53</v>
      </c>
      <c r="M45" s="17">
        <v>0</v>
      </c>
      <c r="N45" s="15" t="s">
        <v>53</v>
      </c>
      <c r="O45" s="15" t="s">
        <v>54</v>
      </c>
      <c r="P45" s="15" t="s">
        <v>53</v>
      </c>
      <c r="Q45" s="17">
        <f>SUM(S45:AP45)</f>
        <v>70.108299999999986</v>
      </c>
      <c r="R45" s="17">
        <v>0</v>
      </c>
      <c r="S45" s="17">
        <v>55.41109999999999</v>
      </c>
      <c r="T45" s="17">
        <v>0</v>
      </c>
      <c r="U45" s="15" t="s">
        <v>50</v>
      </c>
      <c r="V45" s="17">
        <v>0</v>
      </c>
      <c r="W45" s="17">
        <v>12.67</v>
      </c>
      <c r="X45" s="15" t="s">
        <v>50</v>
      </c>
      <c r="Y45" s="17">
        <v>2.0272000000000001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24" t="s">
        <v>161</v>
      </c>
      <c r="B46" s="16" t="s">
        <v>126</v>
      </c>
      <c r="C46" s="15" t="s">
        <v>47</v>
      </c>
      <c r="D46" s="15" t="s">
        <v>48</v>
      </c>
      <c r="E46" s="15" t="s">
        <v>49</v>
      </c>
      <c r="F46" s="15" t="s">
        <v>277</v>
      </c>
      <c r="G46" s="15" t="s">
        <v>51</v>
      </c>
      <c r="H46" s="15" t="s">
        <v>129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130</v>
      </c>
      <c r="P46" s="15" t="s">
        <v>131</v>
      </c>
      <c r="Q46" s="17">
        <f>SUM(S46:AP46)</f>
        <v>18.014800000000001</v>
      </c>
      <c r="R46" s="17">
        <v>0</v>
      </c>
      <c r="S46" s="17">
        <v>0</v>
      </c>
      <c r="T46" s="17">
        <v>15.53</v>
      </c>
      <c r="U46" s="15" t="s">
        <v>66</v>
      </c>
      <c r="V46" s="17">
        <v>2.4847999999999999</v>
      </c>
      <c r="W46" s="17">
        <v>0</v>
      </c>
      <c r="X46" s="15" t="s">
        <v>50</v>
      </c>
      <c r="Y46" s="17">
        <v>0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24" t="s">
        <v>163</v>
      </c>
      <c r="B47" s="16" t="s">
        <v>126</v>
      </c>
      <c r="C47" s="15" t="s">
        <v>47</v>
      </c>
      <c r="D47" s="15" t="s">
        <v>48</v>
      </c>
      <c r="E47" s="15" t="s">
        <v>49</v>
      </c>
      <c r="F47" s="15" t="s">
        <v>277</v>
      </c>
      <c r="G47" s="15" t="s">
        <v>51</v>
      </c>
      <c r="H47" s="15" t="s">
        <v>133</v>
      </c>
      <c r="I47" s="17" t="s">
        <v>53</v>
      </c>
      <c r="J47" s="17" t="s">
        <v>53</v>
      </c>
      <c r="K47" s="17" t="s">
        <v>53</v>
      </c>
      <c r="L47" s="17" t="s">
        <v>53</v>
      </c>
      <c r="M47" s="17">
        <v>0</v>
      </c>
      <c r="N47" s="15" t="s">
        <v>53</v>
      </c>
      <c r="O47" s="15" t="s">
        <v>54</v>
      </c>
      <c r="P47" s="15" t="s">
        <v>53</v>
      </c>
      <c r="Q47" s="17">
        <f>SUM(S47:AP47)</f>
        <v>5240.7335999999987</v>
      </c>
      <c r="R47" s="17">
        <v>0</v>
      </c>
      <c r="S47" s="17">
        <v>3371.111899999999</v>
      </c>
      <c r="T47" s="17">
        <v>0</v>
      </c>
      <c r="U47" s="15" t="s">
        <v>50</v>
      </c>
      <c r="V47" s="17">
        <v>0</v>
      </c>
      <c r="W47" s="17">
        <v>1611.7428000000002</v>
      </c>
      <c r="X47" s="15" t="s">
        <v>50</v>
      </c>
      <c r="Y47" s="17">
        <v>257.87890000000004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24" t="s">
        <v>166</v>
      </c>
      <c r="B48" s="16" t="s">
        <v>126</v>
      </c>
      <c r="C48" s="15" t="s">
        <v>47</v>
      </c>
      <c r="D48" s="15" t="s">
        <v>56</v>
      </c>
      <c r="E48" s="15" t="s">
        <v>57</v>
      </c>
      <c r="F48" s="15" t="s">
        <v>277</v>
      </c>
      <c r="G48" s="15" t="s">
        <v>51</v>
      </c>
      <c r="H48" s="15" t="s">
        <v>135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f>SUM(S48:AP48)</f>
        <v>3064.7284000000004</v>
      </c>
      <c r="R48" s="17">
        <v>0</v>
      </c>
      <c r="S48" s="17">
        <v>2519.71</v>
      </c>
      <c r="T48" s="17">
        <v>0</v>
      </c>
      <c r="U48" s="15" t="s">
        <v>50</v>
      </c>
      <c r="V48" s="17">
        <v>0</v>
      </c>
      <c r="W48" s="17">
        <v>469.84340000000003</v>
      </c>
      <c r="X48" s="15" t="s">
        <v>50</v>
      </c>
      <c r="Y48" s="17">
        <v>75.174999999999997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24" t="s">
        <v>168</v>
      </c>
      <c r="B49" s="26">
        <v>44778</v>
      </c>
      <c r="C49" s="15" t="s">
        <v>47</v>
      </c>
      <c r="D49" s="15" t="s">
        <v>227</v>
      </c>
      <c r="E49" s="15" t="s">
        <v>228</v>
      </c>
      <c r="F49" s="15" t="s">
        <v>293</v>
      </c>
      <c r="G49" s="15" t="s">
        <v>51</v>
      </c>
      <c r="H49" s="15" t="s">
        <v>301</v>
      </c>
      <c r="I49" s="17"/>
      <c r="J49" s="17"/>
      <c r="K49" s="17"/>
      <c r="L49" s="17"/>
      <c r="M49" s="17">
        <v>0</v>
      </c>
      <c r="N49" s="15"/>
      <c r="O49" s="15" t="s">
        <v>302</v>
      </c>
      <c r="P49" s="15" t="s">
        <v>53</v>
      </c>
      <c r="Q49" s="17">
        <f>SUM(S49:AP49)</f>
        <v>0</v>
      </c>
      <c r="R49" s="17">
        <v>0</v>
      </c>
      <c r="S49" s="17">
        <v>0</v>
      </c>
      <c r="T49" s="17">
        <v>0</v>
      </c>
      <c r="U49" s="15" t="s">
        <v>50</v>
      </c>
      <c r="V49" s="17">
        <v>0</v>
      </c>
      <c r="W49" s="17">
        <v>0</v>
      </c>
      <c r="X49" s="15" t="s">
        <v>50</v>
      </c>
      <c r="Y49" s="17">
        <v>0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x14ac:dyDescent="0.25">
      <c r="A50" s="24" t="s">
        <v>172</v>
      </c>
      <c r="B50" s="26">
        <v>44778</v>
      </c>
      <c r="C50" s="15" t="s">
        <v>47</v>
      </c>
      <c r="D50" s="15" t="s">
        <v>288</v>
      </c>
      <c r="E50" s="15" t="s">
        <v>318</v>
      </c>
      <c r="F50" s="15" t="s">
        <v>323</v>
      </c>
      <c r="G50" s="15" t="s">
        <v>51</v>
      </c>
      <c r="H50" s="15" t="s">
        <v>332</v>
      </c>
      <c r="I50" s="17"/>
      <c r="J50" s="17"/>
      <c r="K50" s="17"/>
      <c r="L50" s="17"/>
      <c r="M50" s="17">
        <v>0</v>
      </c>
      <c r="N50" s="15"/>
      <c r="O50" s="15" t="s">
        <v>302</v>
      </c>
      <c r="P50" s="15" t="s">
        <v>53</v>
      </c>
      <c r="Q50" s="17">
        <f>SUM(S50:AP50)</f>
        <v>0</v>
      </c>
      <c r="R50" s="17">
        <v>0</v>
      </c>
      <c r="S50" s="17">
        <v>0</v>
      </c>
      <c r="T50" s="17">
        <v>0</v>
      </c>
      <c r="U50" s="15" t="s">
        <v>50</v>
      </c>
      <c r="V50" s="17">
        <v>0</v>
      </c>
      <c r="W50" s="17">
        <v>0</v>
      </c>
      <c r="X50" s="15" t="s">
        <v>50</v>
      </c>
      <c r="Y50" s="17">
        <v>0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24" t="s">
        <v>174</v>
      </c>
      <c r="B51" s="26">
        <v>44778</v>
      </c>
      <c r="C51" s="15" t="s">
        <v>47</v>
      </c>
      <c r="D51" s="15" t="s">
        <v>317</v>
      </c>
      <c r="E51" s="15" t="s">
        <v>308</v>
      </c>
      <c r="F51" s="15" t="s">
        <v>313</v>
      </c>
      <c r="G51" s="15" t="s">
        <v>51</v>
      </c>
      <c r="H51" s="15" t="s">
        <v>333</v>
      </c>
      <c r="I51" s="17"/>
      <c r="J51" s="17"/>
      <c r="K51" s="17"/>
      <c r="L51" s="17"/>
      <c r="M51" s="17">
        <v>0</v>
      </c>
      <c r="N51" s="15"/>
      <c r="O51" s="15" t="s">
        <v>302</v>
      </c>
      <c r="P51" s="15" t="s">
        <v>53</v>
      </c>
      <c r="Q51" s="17">
        <f>SUM(S51:AP51)</f>
        <v>0</v>
      </c>
      <c r="R51" s="17">
        <v>0</v>
      </c>
      <c r="S51" s="17">
        <v>0</v>
      </c>
      <c r="T51" s="17">
        <v>0</v>
      </c>
      <c r="U51" s="15" t="s">
        <v>50</v>
      </c>
      <c r="V51" s="17">
        <v>0</v>
      </c>
      <c r="W51" s="17">
        <v>0</v>
      </c>
      <c r="X51" s="15" t="s">
        <v>50</v>
      </c>
      <c r="Y51" s="17">
        <v>0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24" t="s">
        <v>176</v>
      </c>
      <c r="B52" s="16" t="s">
        <v>137</v>
      </c>
      <c r="C52" s="15" t="s">
        <v>47</v>
      </c>
      <c r="D52" s="15" t="s">
        <v>48</v>
      </c>
      <c r="E52" s="15" t="s">
        <v>49</v>
      </c>
      <c r="F52" s="15" t="s">
        <v>279</v>
      </c>
      <c r="G52" s="15" t="s">
        <v>51</v>
      </c>
      <c r="H52" s="15" t="s">
        <v>139</v>
      </c>
      <c r="I52" s="17" t="s">
        <v>53</v>
      </c>
      <c r="J52" s="17" t="s">
        <v>53</v>
      </c>
      <c r="K52" s="17" t="s">
        <v>53</v>
      </c>
      <c r="L52" s="17" t="s">
        <v>53</v>
      </c>
      <c r="M52" s="17">
        <v>0</v>
      </c>
      <c r="N52" s="15" t="s">
        <v>53</v>
      </c>
      <c r="O52" s="15" t="s">
        <v>54</v>
      </c>
      <c r="P52" s="15" t="s">
        <v>53</v>
      </c>
      <c r="Q52" s="17">
        <f>SUM(S52:AP52)</f>
        <v>4813.2185999999956</v>
      </c>
      <c r="R52" s="17">
        <v>0</v>
      </c>
      <c r="S52" s="17">
        <v>3481.1412499999951</v>
      </c>
      <c r="T52" s="17">
        <v>0</v>
      </c>
      <c r="U52" s="15" t="s">
        <v>50</v>
      </c>
      <c r="V52" s="17">
        <v>0</v>
      </c>
      <c r="W52" s="17">
        <v>1148.3424500000003</v>
      </c>
      <c r="X52" s="15" t="s">
        <v>66</v>
      </c>
      <c r="Y52" s="17">
        <v>183.73490000000001</v>
      </c>
      <c r="Z52" s="17">
        <v>0</v>
      </c>
      <c r="AA52" s="15" t="s">
        <v>50</v>
      </c>
      <c r="AB52" s="17">
        <v>0</v>
      </c>
      <c r="AC52" s="17">
        <v>0</v>
      </c>
      <c r="AD52" s="15" t="s">
        <v>50</v>
      </c>
      <c r="AE52" s="17">
        <v>0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x14ac:dyDescent="0.25">
      <c r="A53" s="24" t="s">
        <v>178</v>
      </c>
      <c r="B53" s="16" t="s">
        <v>137</v>
      </c>
      <c r="C53" s="15" t="s">
        <v>47</v>
      </c>
      <c r="D53" s="15" t="s">
        <v>56</v>
      </c>
      <c r="E53" s="15" t="s">
        <v>57</v>
      </c>
      <c r="F53" s="15" t="s">
        <v>279</v>
      </c>
      <c r="G53" s="15" t="s">
        <v>51</v>
      </c>
      <c r="H53" s="15" t="s">
        <v>141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17">
        <f>SUM(S53:AP53)</f>
        <v>816.13734999999997</v>
      </c>
      <c r="R53" s="17">
        <v>0</v>
      </c>
      <c r="S53" s="17">
        <v>617.19314999999995</v>
      </c>
      <c r="T53" s="17">
        <v>0</v>
      </c>
      <c r="U53" s="15" t="s">
        <v>50</v>
      </c>
      <c r="V53" s="17">
        <v>0</v>
      </c>
      <c r="W53" s="17">
        <v>171.50360000000001</v>
      </c>
      <c r="X53" s="15" t="s">
        <v>50</v>
      </c>
      <c r="Y53" s="17">
        <v>27.440600000000003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24" t="s">
        <v>181</v>
      </c>
      <c r="B54" s="16" t="s">
        <v>137</v>
      </c>
      <c r="C54" s="15" t="s">
        <v>47</v>
      </c>
      <c r="D54" s="15" t="s">
        <v>56</v>
      </c>
      <c r="E54" s="15" t="s">
        <v>57</v>
      </c>
      <c r="F54" s="15" t="s">
        <v>279</v>
      </c>
      <c r="G54" s="15" t="s">
        <v>51</v>
      </c>
      <c r="H54" s="15" t="s">
        <v>143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144</v>
      </c>
      <c r="P54" s="15" t="s">
        <v>145</v>
      </c>
      <c r="Q54" s="17">
        <f>SUM(S54:AP54)</f>
        <v>34.980499999999999</v>
      </c>
      <c r="R54" s="17">
        <v>0</v>
      </c>
      <c r="S54" s="17">
        <v>27.904499999999999</v>
      </c>
      <c r="T54" s="17">
        <v>6.1</v>
      </c>
      <c r="U54" s="15" t="s">
        <v>66</v>
      </c>
      <c r="V54" s="17">
        <v>0.97599999999999998</v>
      </c>
      <c r="W54" s="17">
        <v>0</v>
      </c>
      <c r="X54" s="15" t="s">
        <v>50</v>
      </c>
      <c r="Y54" s="17">
        <v>0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x14ac:dyDescent="0.25">
      <c r="A55" s="24" t="s">
        <v>185</v>
      </c>
      <c r="B55" s="16" t="s">
        <v>137</v>
      </c>
      <c r="C55" s="15" t="s">
        <v>47</v>
      </c>
      <c r="D55" s="15" t="s">
        <v>56</v>
      </c>
      <c r="E55" s="15" t="s">
        <v>57</v>
      </c>
      <c r="F55" s="15" t="s">
        <v>279</v>
      </c>
      <c r="G55" s="15" t="s">
        <v>51</v>
      </c>
      <c r="H55" s="15" t="s">
        <v>147</v>
      </c>
      <c r="I55" s="17" t="s">
        <v>53</v>
      </c>
      <c r="J55" s="17" t="s">
        <v>53</v>
      </c>
      <c r="K55" s="17" t="s">
        <v>53</v>
      </c>
      <c r="L55" s="17" t="s">
        <v>53</v>
      </c>
      <c r="M55" s="17">
        <v>0</v>
      </c>
      <c r="N55" s="15" t="s">
        <v>53</v>
      </c>
      <c r="O55" s="15" t="s">
        <v>54</v>
      </c>
      <c r="P55" s="15" t="s">
        <v>53</v>
      </c>
      <c r="Q55" s="17">
        <f>SUM(S55:AP55)</f>
        <v>4348.9122000000007</v>
      </c>
      <c r="R55" s="17">
        <v>0</v>
      </c>
      <c r="S55" s="17">
        <v>2920.91795</v>
      </c>
      <c r="T55" s="17">
        <v>0</v>
      </c>
      <c r="U55" s="15" t="s">
        <v>50</v>
      </c>
      <c r="V55" s="17">
        <v>0</v>
      </c>
      <c r="W55" s="17">
        <v>1231.0295500000002</v>
      </c>
      <c r="X55" s="15" t="s">
        <v>50</v>
      </c>
      <c r="Y55" s="17">
        <v>196.96470000000002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x14ac:dyDescent="0.25">
      <c r="A56" s="24" t="s">
        <v>187</v>
      </c>
      <c r="B56" s="26">
        <v>44779</v>
      </c>
      <c r="C56" s="15" t="s">
        <v>47</v>
      </c>
      <c r="D56" s="15" t="s">
        <v>227</v>
      </c>
      <c r="E56" s="15" t="s">
        <v>228</v>
      </c>
      <c r="F56" s="15" t="s">
        <v>294</v>
      </c>
      <c r="G56" s="15" t="s">
        <v>51</v>
      </c>
      <c r="H56" s="15" t="s">
        <v>301</v>
      </c>
      <c r="I56" s="17"/>
      <c r="J56" s="17"/>
      <c r="K56" s="17"/>
      <c r="L56" s="17"/>
      <c r="M56" s="17">
        <v>0</v>
      </c>
      <c r="N56" s="15"/>
      <c r="O56" s="15" t="s">
        <v>302</v>
      </c>
      <c r="P56" s="15" t="s">
        <v>53</v>
      </c>
      <c r="Q56" s="17">
        <f>SUM(S56:AP56)</f>
        <v>0</v>
      </c>
      <c r="R56" s="17">
        <v>0</v>
      </c>
      <c r="S56" s="17">
        <v>0</v>
      </c>
      <c r="T56" s="17">
        <v>0</v>
      </c>
      <c r="U56" s="15" t="s">
        <v>50</v>
      </c>
      <c r="V56" s="17">
        <v>0</v>
      </c>
      <c r="W56" s="17">
        <v>0</v>
      </c>
      <c r="X56" s="15" t="s">
        <v>50</v>
      </c>
      <c r="Y56" s="17">
        <v>0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x14ac:dyDescent="0.25">
      <c r="A57" s="24" t="s">
        <v>191</v>
      </c>
      <c r="B57" s="26">
        <v>44779</v>
      </c>
      <c r="C57" s="15" t="s">
        <v>47</v>
      </c>
      <c r="D57" s="15" t="s">
        <v>288</v>
      </c>
      <c r="E57" s="15" t="s">
        <v>318</v>
      </c>
      <c r="F57" s="15" t="s">
        <v>324</v>
      </c>
      <c r="G57" s="15" t="s">
        <v>51</v>
      </c>
      <c r="H57" s="15" t="s">
        <v>332</v>
      </c>
      <c r="I57" s="17"/>
      <c r="J57" s="17"/>
      <c r="K57" s="17"/>
      <c r="L57" s="17"/>
      <c r="M57" s="17">
        <v>0</v>
      </c>
      <c r="N57" s="15"/>
      <c r="O57" s="15" t="s">
        <v>302</v>
      </c>
      <c r="P57" s="15" t="s">
        <v>53</v>
      </c>
      <c r="Q57" s="17">
        <f>SUM(S57:AP57)</f>
        <v>0</v>
      </c>
      <c r="R57" s="17">
        <v>0</v>
      </c>
      <c r="S57" s="17">
        <v>0</v>
      </c>
      <c r="T57" s="17">
        <v>0</v>
      </c>
      <c r="U57" s="15" t="s">
        <v>50</v>
      </c>
      <c r="V57" s="17">
        <v>0</v>
      </c>
      <c r="W57" s="17">
        <v>0</v>
      </c>
      <c r="X57" s="15" t="s">
        <v>50</v>
      </c>
      <c r="Y57" s="17">
        <v>0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24" t="s">
        <v>193</v>
      </c>
      <c r="B58" s="26">
        <v>44779</v>
      </c>
      <c r="C58" s="15" t="s">
        <v>47</v>
      </c>
      <c r="D58" s="15" t="s">
        <v>317</v>
      </c>
      <c r="E58" s="15" t="s">
        <v>308</v>
      </c>
      <c r="F58" s="15" t="s">
        <v>314</v>
      </c>
      <c r="G58" s="15" t="s">
        <v>51</v>
      </c>
      <c r="H58" s="15" t="s">
        <v>333</v>
      </c>
      <c r="I58" s="17"/>
      <c r="J58" s="17"/>
      <c r="K58" s="17"/>
      <c r="L58" s="17"/>
      <c r="M58" s="17">
        <v>0</v>
      </c>
      <c r="N58" s="15"/>
      <c r="O58" s="15" t="s">
        <v>302</v>
      </c>
      <c r="P58" s="15" t="s">
        <v>53</v>
      </c>
      <c r="Q58" s="17">
        <f>SUM(S58:AP58)</f>
        <v>0</v>
      </c>
      <c r="R58" s="17">
        <v>0</v>
      </c>
      <c r="S58" s="17">
        <v>0</v>
      </c>
      <c r="T58" s="17">
        <v>0</v>
      </c>
      <c r="U58" s="15" t="s">
        <v>50</v>
      </c>
      <c r="V58" s="17">
        <v>0</v>
      </c>
      <c r="W58" s="17">
        <v>0</v>
      </c>
      <c r="X58" s="15" t="s">
        <v>50</v>
      </c>
      <c r="Y58" s="17">
        <v>0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x14ac:dyDescent="0.25">
      <c r="A59" s="24" t="s">
        <v>195</v>
      </c>
      <c r="B59" s="16" t="s">
        <v>149</v>
      </c>
      <c r="C59" s="15" t="s">
        <v>47</v>
      </c>
      <c r="D59" s="15" t="s">
        <v>48</v>
      </c>
      <c r="E59" s="15" t="s">
        <v>49</v>
      </c>
      <c r="F59" s="15" t="s">
        <v>280</v>
      </c>
      <c r="G59" s="15" t="s">
        <v>51</v>
      </c>
      <c r="H59" s="15" t="s">
        <v>150</v>
      </c>
      <c r="I59" s="17" t="s">
        <v>53</v>
      </c>
      <c r="J59" s="17" t="s">
        <v>53</v>
      </c>
      <c r="K59" s="17" t="s">
        <v>53</v>
      </c>
      <c r="L59" s="17" t="s">
        <v>53</v>
      </c>
      <c r="M59" s="17">
        <v>0</v>
      </c>
      <c r="N59" s="15" t="s">
        <v>53</v>
      </c>
      <c r="O59" s="15" t="s">
        <v>54</v>
      </c>
      <c r="P59" s="15" t="s">
        <v>53</v>
      </c>
      <c r="Q59" s="17">
        <f>SUM(S59:AP59)</f>
        <v>7192.2935500000031</v>
      </c>
      <c r="R59" s="17">
        <v>0</v>
      </c>
      <c r="S59" s="17">
        <v>5473.3408500000032</v>
      </c>
      <c r="T59" s="17">
        <v>0</v>
      </c>
      <c r="U59" s="15" t="s">
        <v>50</v>
      </c>
      <c r="V59" s="17">
        <v>0</v>
      </c>
      <c r="W59" s="17">
        <v>1481.8557999999996</v>
      </c>
      <c r="X59" s="15" t="s">
        <v>50</v>
      </c>
      <c r="Y59" s="17">
        <v>237.09690000000009</v>
      </c>
      <c r="Z59" s="17">
        <v>0</v>
      </c>
      <c r="AA59" s="15" t="s">
        <v>50</v>
      </c>
      <c r="AB59" s="17">
        <v>0</v>
      </c>
      <c r="AC59" s="17">
        <v>0</v>
      </c>
      <c r="AD59" s="15" t="s">
        <v>50</v>
      </c>
      <c r="AE59" s="17">
        <v>0</v>
      </c>
      <c r="AF59" s="15">
        <v>0</v>
      </c>
      <c r="AG59" s="15" t="s">
        <v>50</v>
      </c>
      <c r="AH59" s="17">
        <v>0</v>
      </c>
      <c r="AI59" s="17">
        <v>0</v>
      </c>
      <c r="AJ59" s="15" t="s">
        <v>50</v>
      </c>
      <c r="AK59" s="17">
        <v>0</v>
      </c>
      <c r="AL59" s="1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x14ac:dyDescent="0.25">
      <c r="A60" s="24" t="s">
        <v>198</v>
      </c>
      <c r="B60" s="16" t="s">
        <v>149</v>
      </c>
      <c r="C60" s="15" t="s">
        <v>47</v>
      </c>
      <c r="D60" s="15" t="s">
        <v>48</v>
      </c>
      <c r="E60" s="15" t="s">
        <v>49</v>
      </c>
      <c r="F60" s="15" t="s">
        <v>280</v>
      </c>
      <c r="G60" s="15" t="s">
        <v>74</v>
      </c>
      <c r="H60" s="15" t="s">
        <v>53</v>
      </c>
      <c r="I60" s="17" t="s">
        <v>152</v>
      </c>
      <c r="J60" s="17" t="s">
        <v>53</v>
      </c>
      <c r="K60" s="17" t="s">
        <v>153</v>
      </c>
      <c r="L60" s="17" t="s">
        <v>149</v>
      </c>
      <c r="M60" s="17">
        <v>46.5</v>
      </c>
      <c r="N60" s="15" t="s">
        <v>76</v>
      </c>
      <c r="O60" s="15" t="s">
        <v>154</v>
      </c>
      <c r="P60" s="15" t="s">
        <v>155</v>
      </c>
      <c r="Q60" s="17">
        <f>SUM(S60:AP60)</f>
        <v>-23.25</v>
      </c>
      <c r="R60" s="17">
        <v>0</v>
      </c>
      <c r="S60" s="17">
        <v>-23.25</v>
      </c>
      <c r="T60" s="17">
        <v>0</v>
      </c>
      <c r="U60" s="15" t="s">
        <v>50</v>
      </c>
      <c r="V60" s="17">
        <v>0</v>
      </c>
      <c r="W60" s="17">
        <v>0</v>
      </c>
      <c r="X60" s="15" t="s">
        <v>50</v>
      </c>
      <c r="Y60" s="17">
        <v>0</v>
      </c>
      <c r="Z60" s="17">
        <v>0</v>
      </c>
      <c r="AA60" s="15" t="s">
        <v>50</v>
      </c>
      <c r="AB60" s="17">
        <v>0</v>
      </c>
      <c r="AC60" s="17">
        <v>0</v>
      </c>
      <c r="AD60" s="15" t="s">
        <v>50</v>
      </c>
      <c r="AE60" s="17">
        <v>0</v>
      </c>
      <c r="AF60" s="15">
        <v>0</v>
      </c>
      <c r="AG60" s="15" t="s">
        <v>50</v>
      </c>
      <c r="AH60" s="17">
        <v>0</v>
      </c>
      <c r="AI60" s="17">
        <v>0</v>
      </c>
      <c r="AJ60" s="15" t="s">
        <v>50</v>
      </c>
      <c r="AK60" s="17">
        <v>0</v>
      </c>
      <c r="AL60" s="1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x14ac:dyDescent="0.25">
      <c r="A61" s="24" t="s">
        <v>200</v>
      </c>
      <c r="B61" s="16" t="s">
        <v>149</v>
      </c>
      <c r="C61" s="15" t="s">
        <v>47</v>
      </c>
      <c r="D61" s="15" t="s">
        <v>56</v>
      </c>
      <c r="E61" s="15" t="s">
        <v>57</v>
      </c>
      <c r="F61" s="15" t="s">
        <v>280</v>
      </c>
      <c r="G61" s="15" t="s">
        <v>51</v>
      </c>
      <c r="H61" s="15" t="s">
        <v>157</v>
      </c>
      <c r="I61" s="17" t="s">
        <v>53</v>
      </c>
      <c r="J61" s="17" t="s">
        <v>53</v>
      </c>
      <c r="K61" s="17" t="s">
        <v>53</v>
      </c>
      <c r="L61" s="17" t="s">
        <v>53</v>
      </c>
      <c r="M61" s="17">
        <v>0</v>
      </c>
      <c r="N61" s="15" t="s">
        <v>53</v>
      </c>
      <c r="O61" s="15" t="s">
        <v>54</v>
      </c>
      <c r="P61" s="15" t="s">
        <v>53</v>
      </c>
      <c r="Q61" s="17">
        <f>SUM(S61:AP61)</f>
        <v>5942.0562999999966</v>
      </c>
      <c r="R61" s="17">
        <v>0</v>
      </c>
      <c r="S61" s="17">
        <v>4617.8457999999964</v>
      </c>
      <c r="T61" s="17">
        <v>0</v>
      </c>
      <c r="U61" s="15" t="s">
        <v>50</v>
      </c>
      <c r="V61" s="17">
        <v>0</v>
      </c>
      <c r="W61" s="17">
        <v>1141.5608000000002</v>
      </c>
      <c r="X61" s="15" t="s">
        <v>66</v>
      </c>
      <c r="Y61" s="17">
        <v>182.64969999999997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x14ac:dyDescent="0.25">
      <c r="A62" s="24" t="s">
        <v>203</v>
      </c>
      <c r="B62" s="26">
        <v>44780</v>
      </c>
      <c r="C62" s="15" t="s">
        <v>47</v>
      </c>
      <c r="D62" s="15" t="s">
        <v>227</v>
      </c>
      <c r="E62" s="15" t="s">
        <v>228</v>
      </c>
      <c r="F62" s="15" t="s">
        <v>295</v>
      </c>
      <c r="G62" s="15" t="s">
        <v>51</v>
      </c>
      <c r="H62" s="15" t="s">
        <v>301</v>
      </c>
      <c r="I62" s="17"/>
      <c r="J62" s="17"/>
      <c r="K62" s="17"/>
      <c r="L62" s="17"/>
      <c r="M62" s="17">
        <v>0</v>
      </c>
      <c r="N62" s="15"/>
      <c r="O62" s="15" t="s">
        <v>302</v>
      </c>
      <c r="P62" s="15" t="s">
        <v>53</v>
      </c>
      <c r="Q62" s="17">
        <f>SUM(S62:AP62)</f>
        <v>0</v>
      </c>
      <c r="R62" s="17">
        <v>0</v>
      </c>
      <c r="S62" s="17">
        <v>0</v>
      </c>
      <c r="T62" s="17">
        <v>0</v>
      </c>
      <c r="U62" s="15" t="s">
        <v>50</v>
      </c>
      <c r="V62" s="17">
        <v>0</v>
      </c>
      <c r="W62" s="17">
        <v>0</v>
      </c>
      <c r="X62" s="15" t="s">
        <v>50</v>
      </c>
      <c r="Y62" s="17">
        <v>0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x14ac:dyDescent="0.25">
      <c r="A63" s="24" t="s">
        <v>205</v>
      </c>
      <c r="B63" s="26">
        <v>44780</v>
      </c>
      <c r="C63" s="15" t="s">
        <v>47</v>
      </c>
      <c r="D63" s="15" t="s">
        <v>288</v>
      </c>
      <c r="E63" s="15" t="s">
        <v>318</v>
      </c>
      <c r="F63" s="15" t="s">
        <v>325</v>
      </c>
      <c r="G63" s="15" t="s">
        <v>51</v>
      </c>
      <c r="H63" s="15" t="s">
        <v>332</v>
      </c>
      <c r="I63" s="17"/>
      <c r="J63" s="17"/>
      <c r="K63" s="17"/>
      <c r="L63" s="17"/>
      <c r="M63" s="17">
        <v>0</v>
      </c>
      <c r="N63" s="15"/>
      <c r="O63" s="15" t="s">
        <v>302</v>
      </c>
      <c r="P63" s="15" t="s">
        <v>53</v>
      </c>
      <c r="Q63" s="17">
        <f>SUM(S63:AP63)</f>
        <v>0</v>
      </c>
      <c r="R63" s="17">
        <v>0</v>
      </c>
      <c r="S63" s="17">
        <v>0</v>
      </c>
      <c r="T63" s="17">
        <v>0</v>
      </c>
      <c r="U63" s="15" t="s">
        <v>50</v>
      </c>
      <c r="V63" s="17">
        <v>0</v>
      </c>
      <c r="W63" s="17">
        <v>0</v>
      </c>
      <c r="X63" s="15" t="s">
        <v>50</v>
      </c>
      <c r="Y63" s="17">
        <v>0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24" t="s">
        <v>207</v>
      </c>
      <c r="B64" s="26">
        <v>44780</v>
      </c>
      <c r="C64" s="15" t="s">
        <v>47</v>
      </c>
      <c r="D64" s="15" t="s">
        <v>317</v>
      </c>
      <c r="E64" s="15" t="s">
        <v>308</v>
      </c>
      <c r="F64" s="15" t="s">
        <v>315</v>
      </c>
      <c r="G64" s="15" t="s">
        <v>51</v>
      </c>
      <c r="H64" s="15" t="s">
        <v>333</v>
      </c>
      <c r="I64" s="17"/>
      <c r="J64" s="17"/>
      <c r="K64" s="17"/>
      <c r="L64" s="17"/>
      <c r="M64" s="17">
        <v>0</v>
      </c>
      <c r="N64" s="15"/>
      <c r="O64" s="15" t="s">
        <v>302</v>
      </c>
      <c r="P64" s="15" t="s">
        <v>53</v>
      </c>
      <c r="Q64" s="17">
        <f>SUM(S64:AP64)</f>
        <v>0</v>
      </c>
      <c r="R64" s="17">
        <v>0</v>
      </c>
      <c r="S64" s="17">
        <v>0</v>
      </c>
      <c r="T64" s="17">
        <v>0</v>
      </c>
      <c r="U64" s="15" t="s">
        <v>50</v>
      </c>
      <c r="V64" s="17">
        <v>0</v>
      </c>
      <c r="W64" s="17">
        <v>0</v>
      </c>
      <c r="X64" s="15" t="s">
        <v>50</v>
      </c>
      <c r="Y64" s="17">
        <v>0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>
        <v>0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x14ac:dyDescent="0.25">
      <c r="A65" s="24" t="s">
        <v>209</v>
      </c>
      <c r="B65" s="16" t="s">
        <v>159</v>
      </c>
      <c r="C65" s="15" t="s">
        <v>47</v>
      </c>
      <c r="D65" s="15" t="s">
        <v>48</v>
      </c>
      <c r="E65" s="15" t="s">
        <v>49</v>
      </c>
      <c r="F65" s="15" t="s">
        <v>281</v>
      </c>
      <c r="G65" s="15" t="s">
        <v>51</v>
      </c>
      <c r="H65" s="15" t="s">
        <v>160</v>
      </c>
      <c r="I65" s="17" t="s">
        <v>53</v>
      </c>
      <c r="J65" s="17" t="s">
        <v>53</v>
      </c>
      <c r="K65" s="17" t="s">
        <v>53</v>
      </c>
      <c r="L65" s="17" t="s">
        <v>53</v>
      </c>
      <c r="M65" s="17">
        <v>0</v>
      </c>
      <c r="N65" s="15" t="s">
        <v>53</v>
      </c>
      <c r="O65" s="15" t="s">
        <v>54</v>
      </c>
      <c r="P65" s="15" t="s">
        <v>53</v>
      </c>
      <c r="Q65" s="17">
        <f>SUM(S65:AP65)</f>
        <v>4558.8632000000007</v>
      </c>
      <c r="R65" s="17">
        <v>0</v>
      </c>
      <c r="S65" s="17">
        <v>3397.4049500000001</v>
      </c>
      <c r="T65" s="17">
        <v>0</v>
      </c>
      <c r="U65" s="15" t="s">
        <v>50</v>
      </c>
      <c r="V65" s="17">
        <v>0</v>
      </c>
      <c r="W65" s="17">
        <v>1001.2571500000003</v>
      </c>
      <c r="X65" s="15" t="s">
        <v>66</v>
      </c>
      <c r="Y65" s="17">
        <v>160.20110000000003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x14ac:dyDescent="0.25">
      <c r="A66" s="24" t="s">
        <v>211</v>
      </c>
      <c r="B66" s="16" t="s">
        <v>159</v>
      </c>
      <c r="C66" s="15" t="s">
        <v>47</v>
      </c>
      <c r="D66" s="15" t="s">
        <v>56</v>
      </c>
      <c r="E66" s="15" t="s">
        <v>57</v>
      </c>
      <c r="F66" s="15" t="s">
        <v>281</v>
      </c>
      <c r="G66" s="15" t="s">
        <v>51</v>
      </c>
      <c r="H66" s="15" t="s">
        <v>162</v>
      </c>
      <c r="I66" s="17" t="s">
        <v>53</v>
      </c>
      <c r="J66" s="17" t="s">
        <v>53</v>
      </c>
      <c r="K66" s="17" t="s">
        <v>53</v>
      </c>
      <c r="L66" s="17" t="s">
        <v>53</v>
      </c>
      <c r="M66" s="17">
        <v>0</v>
      </c>
      <c r="N66" s="15" t="s">
        <v>53</v>
      </c>
      <c r="O66" s="15" t="s">
        <v>54</v>
      </c>
      <c r="P66" s="15" t="s">
        <v>53</v>
      </c>
      <c r="Q66" s="17">
        <f>SUM(S66:AP66)</f>
        <v>3251.062699999999</v>
      </c>
      <c r="R66" s="17">
        <v>0</v>
      </c>
      <c r="S66" s="17">
        <v>2660.6834999999992</v>
      </c>
      <c r="T66" s="17">
        <v>0</v>
      </c>
      <c r="U66" s="15" t="s">
        <v>50</v>
      </c>
      <c r="V66" s="17">
        <v>0</v>
      </c>
      <c r="W66" s="17">
        <v>508.94759999999991</v>
      </c>
      <c r="X66" s="15" t="s">
        <v>66</v>
      </c>
      <c r="Y66" s="17">
        <v>81.431599999999975</v>
      </c>
      <c r="Z66" s="17">
        <v>0</v>
      </c>
      <c r="AA66" s="15" t="s">
        <v>50</v>
      </c>
      <c r="AB66" s="17">
        <v>0</v>
      </c>
      <c r="AC66" s="17">
        <v>0</v>
      </c>
      <c r="AD66" s="15" t="s">
        <v>50</v>
      </c>
      <c r="AE66" s="17">
        <v>0</v>
      </c>
      <c r="AF66" s="15">
        <v>0</v>
      </c>
      <c r="AG66" s="15" t="s">
        <v>50</v>
      </c>
      <c r="AH66" s="17">
        <v>0</v>
      </c>
      <c r="AI66" s="17">
        <v>0</v>
      </c>
      <c r="AJ66" s="15" t="s">
        <v>50</v>
      </c>
      <c r="AK66" s="17">
        <v>0</v>
      </c>
      <c r="AL66" s="1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x14ac:dyDescent="0.25">
      <c r="A67" s="24" t="s">
        <v>213</v>
      </c>
      <c r="B67" s="26">
        <v>44781</v>
      </c>
      <c r="C67" s="15" t="s">
        <v>47</v>
      </c>
      <c r="D67" s="15" t="s">
        <v>227</v>
      </c>
      <c r="E67" s="15" t="s">
        <v>228</v>
      </c>
      <c r="F67" s="15" t="s">
        <v>296</v>
      </c>
      <c r="G67" s="15" t="s">
        <v>51</v>
      </c>
      <c r="H67" s="15" t="s">
        <v>301</v>
      </c>
      <c r="I67" s="17"/>
      <c r="J67" s="17"/>
      <c r="K67" s="17"/>
      <c r="L67" s="17"/>
      <c r="M67" s="17">
        <v>0</v>
      </c>
      <c r="N67" s="15"/>
      <c r="O67" s="15" t="s">
        <v>302</v>
      </c>
      <c r="P67" s="15" t="s">
        <v>53</v>
      </c>
      <c r="Q67" s="17">
        <f>SUM(S67:AP67)</f>
        <v>0</v>
      </c>
      <c r="R67" s="17">
        <v>0</v>
      </c>
      <c r="S67" s="17">
        <v>0</v>
      </c>
      <c r="T67" s="17">
        <v>0</v>
      </c>
      <c r="U67" s="15" t="s">
        <v>50</v>
      </c>
      <c r="V67" s="17">
        <v>0</v>
      </c>
      <c r="W67" s="17">
        <v>0</v>
      </c>
      <c r="X67" s="15" t="s">
        <v>50</v>
      </c>
      <c r="Y67" s="17">
        <v>0</v>
      </c>
      <c r="Z67" s="17">
        <v>0</v>
      </c>
      <c r="AA67" s="15" t="s">
        <v>50</v>
      </c>
      <c r="AB67" s="17">
        <v>0</v>
      </c>
      <c r="AC67" s="17">
        <v>0</v>
      </c>
      <c r="AD67" s="15" t="s">
        <v>50</v>
      </c>
      <c r="AE67" s="17">
        <v>0</v>
      </c>
      <c r="AF67" s="15">
        <v>0</v>
      </c>
      <c r="AG67" s="15" t="s">
        <v>50</v>
      </c>
      <c r="AH67" s="17">
        <v>0</v>
      </c>
      <c r="AI67" s="17">
        <v>0</v>
      </c>
      <c r="AJ67" s="15" t="s">
        <v>50</v>
      </c>
      <c r="AK67" s="17">
        <v>0</v>
      </c>
      <c r="AL67" s="1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x14ac:dyDescent="0.25">
      <c r="A68" s="24" t="s">
        <v>217</v>
      </c>
      <c r="B68" s="26">
        <v>44781</v>
      </c>
      <c r="C68" s="15" t="s">
        <v>47</v>
      </c>
      <c r="D68" s="15" t="s">
        <v>288</v>
      </c>
      <c r="E68" s="15" t="s">
        <v>318</v>
      </c>
      <c r="F68" s="15" t="s">
        <v>326</v>
      </c>
      <c r="G68" s="15" t="s">
        <v>51</v>
      </c>
      <c r="H68" s="15" t="s">
        <v>332</v>
      </c>
      <c r="I68" s="17"/>
      <c r="J68" s="17"/>
      <c r="K68" s="17"/>
      <c r="L68" s="17"/>
      <c r="M68" s="17"/>
      <c r="N68" s="15"/>
      <c r="O68" s="15"/>
      <c r="P68" s="15"/>
      <c r="Q68" s="17"/>
      <c r="R68" s="17"/>
      <c r="S68" s="17"/>
      <c r="T68" s="17"/>
      <c r="U68" s="15"/>
      <c r="V68" s="17"/>
      <c r="W68" s="17"/>
      <c r="X68" s="15"/>
      <c r="Y68" s="17"/>
      <c r="Z68" s="17"/>
      <c r="AA68" s="15"/>
      <c r="AB68" s="17"/>
      <c r="AC68" s="17"/>
      <c r="AD68" s="15"/>
      <c r="AE68" s="17"/>
      <c r="AF68" s="15"/>
      <c r="AG68" s="15"/>
      <c r="AH68" s="17"/>
      <c r="AI68" s="17"/>
      <c r="AJ68" s="15"/>
      <c r="AK68" s="17"/>
      <c r="AL68" s="17"/>
      <c r="AM68" s="16"/>
      <c r="AN68" s="15"/>
      <c r="AO68" s="16"/>
      <c r="AP68" s="15"/>
    </row>
    <row r="69" spans="1:42" x14ac:dyDescent="0.25">
      <c r="A69" s="24" t="s">
        <v>219</v>
      </c>
      <c r="B69" s="25" t="s">
        <v>164</v>
      </c>
      <c r="C69" s="15" t="s">
        <v>47</v>
      </c>
      <c r="D69" s="15" t="s">
        <v>48</v>
      </c>
      <c r="E69" s="15" t="s">
        <v>49</v>
      </c>
      <c r="F69" s="15" t="s">
        <v>282</v>
      </c>
      <c r="G69" s="15" t="s">
        <v>51</v>
      </c>
      <c r="H69" s="15" t="s">
        <v>165</v>
      </c>
      <c r="I69" s="17" t="s">
        <v>53</v>
      </c>
      <c r="J69" s="17" t="s">
        <v>53</v>
      </c>
      <c r="K69" s="17" t="s">
        <v>53</v>
      </c>
      <c r="L69" s="17" t="s">
        <v>53</v>
      </c>
      <c r="M69" s="17">
        <v>0</v>
      </c>
      <c r="N69" s="15" t="s">
        <v>53</v>
      </c>
      <c r="O69" s="15" t="s">
        <v>54</v>
      </c>
      <c r="P69" s="15" t="s">
        <v>53</v>
      </c>
      <c r="Q69" s="17">
        <f>SUM(S69:AP69)</f>
        <v>2303.7719499999998</v>
      </c>
      <c r="R69" s="17">
        <v>0</v>
      </c>
      <c r="S69" s="17">
        <v>1644.2662500000001</v>
      </c>
      <c r="T69" s="17">
        <v>0</v>
      </c>
      <c r="U69" s="15" t="s">
        <v>50</v>
      </c>
      <c r="V69" s="17">
        <v>0</v>
      </c>
      <c r="W69" s="17">
        <v>568.53930000000003</v>
      </c>
      <c r="X69" s="15" t="s">
        <v>50</v>
      </c>
      <c r="Y69" s="17">
        <v>90.966400000000007</v>
      </c>
      <c r="Z69" s="17">
        <v>0</v>
      </c>
      <c r="AA69" s="15" t="s">
        <v>50</v>
      </c>
      <c r="AB69" s="17">
        <v>0</v>
      </c>
      <c r="AC69" s="17">
        <v>0</v>
      </c>
      <c r="AD69" s="15" t="s">
        <v>50</v>
      </c>
      <c r="AE69" s="17">
        <v>0</v>
      </c>
      <c r="AF69" s="15">
        <v>0</v>
      </c>
      <c r="AG69" s="15" t="s">
        <v>50</v>
      </c>
      <c r="AH69" s="17">
        <v>0</v>
      </c>
      <c r="AI69" s="17">
        <v>0</v>
      </c>
      <c r="AJ69" s="15" t="s">
        <v>50</v>
      </c>
      <c r="AK69" s="17">
        <v>0</v>
      </c>
      <c r="AL69" s="1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x14ac:dyDescent="0.25">
      <c r="A70" s="24" t="s">
        <v>224</v>
      </c>
      <c r="B70" s="25" t="s">
        <v>164</v>
      </c>
      <c r="C70" s="15" t="s">
        <v>47</v>
      </c>
      <c r="D70" s="15" t="s">
        <v>56</v>
      </c>
      <c r="E70" s="15" t="s">
        <v>57</v>
      </c>
      <c r="F70" s="15" t="s">
        <v>282</v>
      </c>
      <c r="G70" s="15" t="s">
        <v>51</v>
      </c>
      <c r="H70" s="15" t="s">
        <v>167</v>
      </c>
      <c r="I70" s="17" t="s">
        <v>53</v>
      </c>
      <c r="J70" s="17" t="s">
        <v>53</v>
      </c>
      <c r="K70" s="17" t="s">
        <v>53</v>
      </c>
      <c r="L70" s="17" t="s">
        <v>53</v>
      </c>
      <c r="M70" s="17">
        <v>0</v>
      </c>
      <c r="N70" s="15" t="s">
        <v>53</v>
      </c>
      <c r="O70" s="15" t="s">
        <v>54</v>
      </c>
      <c r="P70" s="15" t="s">
        <v>53</v>
      </c>
      <c r="Q70" s="17">
        <f>SUM(S70:AP70)</f>
        <v>138.69</v>
      </c>
      <c r="R70" s="17">
        <v>0</v>
      </c>
      <c r="S70" s="17">
        <v>138.69</v>
      </c>
      <c r="T70" s="17">
        <v>0</v>
      </c>
      <c r="U70" s="15" t="s">
        <v>50</v>
      </c>
      <c r="V70" s="17">
        <v>0</v>
      </c>
      <c r="W70" s="17">
        <v>0</v>
      </c>
      <c r="X70" s="15" t="s">
        <v>50</v>
      </c>
      <c r="Y70" s="17">
        <v>0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0</v>
      </c>
      <c r="AF70" s="15">
        <v>0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x14ac:dyDescent="0.25">
      <c r="A71" s="24" t="s">
        <v>226</v>
      </c>
      <c r="B71" s="25" t="s">
        <v>164</v>
      </c>
      <c r="C71" s="15" t="s">
        <v>47</v>
      </c>
      <c r="D71" s="15" t="s">
        <v>56</v>
      </c>
      <c r="E71" s="15" t="s">
        <v>57</v>
      </c>
      <c r="F71" s="15" t="s">
        <v>282</v>
      </c>
      <c r="G71" s="15" t="s">
        <v>51</v>
      </c>
      <c r="H71" s="15" t="s">
        <v>169</v>
      </c>
      <c r="I71" s="17" t="s">
        <v>53</v>
      </c>
      <c r="J71" s="17" t="s">
        <v>53</v>
      </c>
      <c r="K71" s="17" t="s">
        <v>53</v>
      </c>
      <c r="L71" s="17" t="s">
        <v>53</v>
      </c>
      <c r="M71" s="17">
        <v>0</v>
      </c>
      <c r="N71" s="15" t="s">
        <v>53</v>
      </c>
      <c r="O71" s="15" t="s">
        <v>170</v>
      </c>
      <c r="P71" s="15" t="s">
        <v>171</v>
      </c>
      <c r="Q71" s="17">
        <f>SUM(S71:AP71)</f>
        <v>93.8</v>
      </c>
      <c r="R71" s="17">
        <v>0</v>
      </c>
      <c r="S71" s="17">
        <v>93.8</v>
      </c>
      <c r="T71" s="17">
        <v>0</v>
      </c>
      <c r="U71" s="15" t="s">
        <v>50</v>
      </c>
      <c r="V71" s="17">
        <v>0</v>
      </c>
      <c r="W71" s="17">
        <v>0</v>
      </c>
      <c r="X71" s="15" t="s">
        <v>50</v>
      </c>
      <c r="Y71" s="17">
        <v>0</v>
      </c>
      <c r="Z71" s="17">
        <v>0</v>
      </c>
      <c r="AA71" s="15" t="s">
        <v>50</v>
      </c>
      <c r="AB71" s="17">
        <v>0</v>
      </c>
      <c r="AC71" s="17">
        <v>0</v>
      </c>
      <c r="AD71" s="15" t="s">
        <v>50</v>
      </c>
      <c r="AE71" s="17">
        <v>0</v>
      </c>
      <c r="AF71" s="15">
        <v>0</v>
      </c>
      <c r="AG71" s="15" t="s">
        <v>50</v>
      </c>
      <c r="AH71" s="17">
        <v>0</v>
      </c>
      <c r="AI71" s="17">
        <v>0</v>
      </c>
      <c r="AJ71" s="15" t="s">
        <v>50</v>
      </c>
      <c r="AK71" s="17">
        <v>0</v>
      </c>
      <c r="AL71" s="1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x14ac:dyDescent="0.25">
      <c r="A72" s="24" t="s">
        <v>230</v>
      </c>
      <c r="B72" s="25" t="s">
        <v>164</v>
      </c>
      <c r="C72" s="15" t="s">
        <v>47</v>
      </c>
      <c r="D72" s="15" t="s">
        <v>56</v>
      </c>
      <c r="E72" s="15" t="s">
        <v>57</v>
      </c>
      <c r="F72" s="15" t="s">
        <v>282</v>
      </c>
      <c r="G72" s="15" t="s">
        <v>51</v>
      </c>
      <c r="H72" s="15" t="s">
        <v>173</v>
      </c>
      <c r="I72" s="17" t="s">
        <v>53</v>
      </c>
      <c r="J72" s="17" t="s">
        <v>53</v>
      </c>
      <c r="K72" s="17" t="s">
        <v>53</v>
      </c>
      <c r="L72" s="17" t="s">
        <v>53</v>
      </c>
      <c r="M72" s="17">
        <v>0</v>
      </c>
      <c r="N72" s="15" t="s">
        <v>53</v>
      </c>
      <c r="O72" s="15" t="s">
        <v>54</v>
      </c>
      <c r="P72" s="15" t="s">
        <v>53</v>
      </c>
      <c r="Q72" s="17">
        <f>SUM(S72:AP72)</f>
        <v>1924.7311000000004</v>
      </c>
      <c r="R72" s="17">
        <v>0</v>
      </c>
      <c r="S72" s="17">
        <v>1238.9244500000004</v>
      </c>
      <c r="T72" s="17">
        <v>0</v>
      </c>
      <c r="U72" s="15" t="s">
        <v>50</v>
      </c>
      <c r="V72" s="17">
        <v>0</v>
      </c>
      <c r="W72" s="17">
        <v>591.21264999999994</v>
      </c>
      <c r="X72" s="15" t="s">
        <v>66</v>
      </c>
      <c r="Y72" s="17">
        <v>94.593999999999994</v>
      </c>
      <c r="Z72" s="17">
        <v>0</v>
      </c>
      <c r="AA72" s="15" t="s">
        <v>50</v>
      </c>
      <c r="AB72" s="17">
        <v>0</v>
      </c>
      <c r="AC72" s="17">
        <v>0</v>
      </c>
      <c r="AD72" s="15" t="s">
        <v>50</v>
      </c>
      <c r="AE72" s="17">
        <v>0</v>
      </c>
      <c r="AF72" s="15">
        <v>0</v>
      </c>
      <c r="AG72" s="15" t="s">
        <v>50</v>
      </c>
      <c r="AH72" s="17">
        <v>0</v>
      </c>
      <c r="AI72" s="17">
        <v>0</v>
      </c>
      <c r="AJ72" s="15" t="s">
        <v>50</v>
      </c>
      <c r="AK72" s="17">
        <v>0</v>
      </c>
      <c r="AL72" s="1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x14ac:dyDescent="0.25">
      <c r="A73" s="24" t="s">
        <v>234</v>
      </c>
      <c r="B73" s="25" t="s">
        <v>164</v>
      </c>
      <c r="C73" s="15" t="s">
        <v>47</v>
      </c>
      <c r="D73" s="15" t="s">
        <v>56</v>
      </c>
      <c r="E73" s="15" t="s">
        <v>57</v>
      </c>
      <c r="F73" s="15" t="s">
        <v>282</v>
      </c>
      <c r="G73" s="15" t="s">
        <v>51</v>
      </c>
      <c r="H73" s="15" t="s">
        <v>175</v>
      </c>
      <c r="I73" s="17" t="s">
        <v>53</v>
      </c>
      <c r="J73" s="17" t="s">
        <v>53</v>
      </c>
      <c r="K73" s="17" t="s">
        <v>53</v>
      </c>
      <c r="L73" s="17" t="s">
        <v>53</v>
      </c>
      <c r="M73" s="17">
        <v>0</v>
      </c>
      <c r="N73" s="15" t="s">
        <v>53</v>
      </c>
      <c r="O73" s="15" t="s">
        <v>84</v>
      </c>
      <c r="P73" s="15" t="s">
        <v>85</v>
      </c>
      <c r="Q73" s="17">
        <f>SUM(S73:AP73)</f>
        <v>25.17595</v>
      </c>
      <c r="R73" s="17">
        <v>0</v>
      </c>
      <c r="S73" s="17">
        <v>17.666149999999998</v>
      </c>
      <c r="T73" s="17">
        <v>6.4740000000000002</v>
      </c>
      <c r="U73" s="15" t="s">
        <v>66</v>
      </c>
      <c r="V73" s="17">
        <v>1.0358000000000001</v>
      </c>
      <c r="W73" s="17">
        <v>0</v>
      </c>
      <c r="X73" s="15" t="s">
        <v>50</v>
      </c>
      <c r="Y73" s="17">
        <v>0</v>
      </c>
      <c r="Z73" s="17">
        <v>0</v>
      </c>
      <c r="AA73" s="15" t="s">
        <v>50</v>
      </c>
      <c r="AB73" s="17">
        <v>0</v>
      </c>
      <c r="AC73" s="17">
        <v>0</v>
      </c>
      <c r="AD73" s="15" t="s">
        <v>50</v>
      </c>
      <c r="AE73" s="17">
        <v>0</v>
      </c>
      <c r="AF73" s="15">
        <v>0</v>
      </c>
      <c r="AG73" s="15" t="s">
        <v>50</v>
      </c>
      <c r="AH73" s="17">
        <v>0</v>
      </c>
      <c r="AI73" s="17">
        <v>0</v>
      </c>
      <c r="AJ73" s="15" t="s">
        <v>50</v>
      </c>
      <c r="AK73" s="17">
        <v>0</v>
      </c>
      <c r="AL73" s="1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x14ac:dyDescent="0.25">
      <c r="A74" s="24" t="s">
        <v>235</v>
      </c>
      <c r="B74" s="25" t="s">
        <v>164</v>
      </c>
      <c r="C74" s="15" t="s">
        <v>47</v>
      </c>
      <c r="D74" s="15" t="s">
        <v>56</v>
      </c>
      <c r="E74" s="15" t="s">
        <v>57</v>
      </c>
      <c r="F74" s="15" t="s">
        <v>282</v>
      </c>
      <c r="G74" s="15" t="s">
        <v>51</v>
      </c>
      <c r="H74" s="15" t="s">
        <v>177</v>
      </c>
      <c r="I74" s="17" t="s">
        <v>53</v>
      </c>
      <c r="J74" s="17" t="s">
        <v>53</v>
      </c>
      <c r="K74" s="17" t="s">
        <v>53</v>
      </c>
      <c r="L74" s="17" t="s">
        <v>53</v>
      </c>
      <c r="M74" s="17">
        <v>0</v>
      </c>
      <c r="N74" s="15" t="s">
        <v>53</v>
      </c>
      <c r="O74" s="15" t="s">
        <v>54</v>
      </c>
      <c r="P74" s="15" t="s">
        <v>53</v>
      </c>
      <c r="Q74" s="17">
        <f>SUM(S74:AP74)</f>
        <v>1615.4659000000006</v>
      </c>
      <c r="R74" s="17">
        <v>0</v>
      </c>
      <c r="S74" s="17">
        <v>1123.7482000000005</v>
      </c>
      <c r="T74" s="17">
        <v>0</v>
      </c>
      <c r="U74" s="15" t="s">
        <v>50</v>
      </c>
      <c r="V74" s="17">
        <v>0</v>
      </c>
      <c r="W74" s="17">
        <v>423.89459999999997</v>
      </c>
      <c r="X74" s="15" t="s">
        <v>50</v>
      </c>
      <c r="Y74" s="17">
        <v>67.823099999999997</v>
      </c>
      <c r="Z74" s="17">
        <v>0</v>
      </c>
      <c r="AA74" s="15" t="s">
        <v>50</v>
      </c>
      <c r="AB74" s="17">
        <v>0</v>
      </c>
      <c r="AC74" s="17">
        <v>0</v>
      </c>
      <c r="AD74" s="15" t="s">
        <v>50</v>
      </c>
      <c r="AE74" s="17">
        <v>0</v>
      </c>
      <c r="AF74" s="15">
        <v>0</v>
      </c>
      <c r="AG74" s="15" t="s">
        <v>50</v>
      </c>
      <c r="AH74" s="17">
        <v>0</v>
      </c>
      <c r="AI74" s="17">
        <v>0</v>
      </c>
      <c r="AJ74" s="15" t="s">
        <v>50</v>
      </c>
      <c r="AK74" s="17">
        <v>0</v>
      </c>
      <c r="AL74" s="1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x14ac:dyDescent="0.25">
      <c r="A75" s="24" t="s">
        <v>239</v>
      </c>
      <c r="B75" s="18">
        <v>44782</v>
      </c>
      <c r="C75" s="15" t="s">
        <v>47</v>
      </c>
      <c r="D75" s="15" t="s">
        <v>227</v>
      </c>
      <c r="E75" s="15" t="s">
        <v>228</v>
      </c>
      <c r="F75" s="15" t="s">
        <v>297</v>
      </c>
      <c r="G75" s="15" t="s">
        <v>51</v>
      </c>
      <c r="H75" s="15" t="s">
        <v>301</v>
      </c>
      <c r="I75" s="17"/>
      <c r="J75" s="17"/>
      <c r="K75" s="17"/>
      <c r="L75" s="17"/>
      <c r="M75" s="17">
        <v>0</v>
      </c>
      <c r="N75" s="15"/>
      <c r="O75" s="15" t="s">
        <v>302</v>
      </c>
      <c r="P75" s="15" t="s">
        <v>53</v>
      </c>
      <c r="Q75" s="17">
        <f>SUM(S75:AP75)</f>
        <v>0</v>
      </c>
      <c r="R75" s="17">
        <v>0</v>
      </c>
      <c r="S75" s="17">
        <v>0</v>
      </c>
      <c r="T75" s="17">
        <v>0</v>
      </c>
      <c r="U75" s="15" t="s">
        <v>50</v>
      </c>
      <c r="V75" s="17">
        <v>0</v>
      </c>
      <c r="W75" s="17">
        <v>0</v>
      </c>
      <c r="X75" s="15" t="s">
        <v>50</v>
      </c>
      <c r="Y75" s="17">
        <v>0</v>
      </c>
      <c r="Z75" s="17">
        <v>0</v>
      </c>
      <c r="AA75" s="15" t="s">
        <v>50</v>
      </c>
      <c r="AB75" s="17">
        <v>0</v>
      </c>
      <c r="AC75" s="17">
        <v>0</v>
      </c>
      <c r="AD75" s="15" t="s">
        <v>50</v>
      </c>
      <c r="AE75" s="17">
        <v>0</v>
      </c>
      <c r="AF75" s="15">
        <v>0</v>
      </c>
      <c r="AG75" s="15" t="s">
        <v>50</v>
      </c>
      <c r="AH75" s="17">
        <v>0</v>
      </c>
      <c r="AI75" s="17">
        <v>0</v>
      </c>
      <c r="AJ75" s="15" t="s">
        <v>50</v>
      </c>
      <c r="AK75" s="17">
        <v>0</v>
      </c>
      <c r="AL75" s="1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x14ac:dyDescent="0.25">
      <c r="A76" s="24" t="s">
        <v>242</v>
      </c>
      <c r="B76" s="18">
        <v>44782</v>
      </c>
      <c r="C76" s="15" t="s">
        <v>47</v>
      </c>
      <c r="D76" s="15" t="s">
        <v>288</v>
      </c>
      <c r="E76" s="15" t="s">
        <v>318</v>
      </c>
      <c r="F76" s="15" t="s">
        <v>327</v>
      </c>
      <c r="G76" s="15" t="s">
        <v>51</v>
      </c>
      <c r="H76" s="15" t="s">
        <v>332</v>
      </c>
      <c r="I76" s="17"/>
      <c r="J76" s="17"/>
      <c r="K76" s="17"/>
      <c r="L76" s="17"/>
      <c r="M76" s="17"/>
      <c r="N76" s="15"/>
      <c r="O76" s="15"/>
      <c r="P76" s="15"/>
      <c r="Q76" s="17"/>
      <c r="R76" s="17"/>
      <c r="S76" s="17"/>
      <c r="T76" s="17"/>
      <c r="U76" s="15"/>
      <c r="V76" s="17"/>
      <c r="W76" s="17"/>
      <c r="X76" s="15"/>
      <c r="Y76" s="17"/>
      <c r="Z76" s="17"/>
      <c r="AA76" s="15"/>
      <c r="AB76" s="17"/>
      <c r="AC76" s="17"/>
      <c r="AD76" s="15"/>
      <c r="AE76" s="17"/>
      <c r="AF76" s="15"/>
      <c r="AG76" s="15"/>
      <c r="AH76" s="17"/>
      <c r="AI76" s="17"/>
      <c r="AJ76" s="15"/>
      <c r="AK76" s="17"/>
      <c r="AL76" s="17"/>
      <c r="AM76" s="16"/>
      <c r="AN76" s="15"/>
      <c r="AO76" s="16"/>
      <c r="AP76" s="15"/>
    </row>
    <row r="77" spans="1:42" x14ac:dyDescent="0.25">
      <c r="A77" s="24" t="s">
        <v>244</v>
      </c>
      <c r="B77" s="25" t="s">
        <v>179</v>
      </c>
      <c r="C77" s="15" t="s">
        <v>47</v>
      </c>
      <c r="D77" s="15" t="s">
        <v>48</v>
      </c>
      <c r="E77" s="15" t="s">
        <v>49</v>
      </c>
      <c r="F77" s="15" t="s">
        <v>278</v>
      </c>
      <c r="G77" s="15" t="s">
        <v>51</v>
      </c>
      <c r="H77" s="15" t="s">
        <v>180</v>
      </c>
      <c r="I77" s="17" t="s">
        <v>53</v>
      </c>
      <c r="J77" s="17" t="s">
        <v>53</v>
      </c>
      <c r="K77" s="17" t="s">
        <v>53</v>
      </c>
      <c r="L77" s="17" t="s">
        <v>53</v>
      </c>
      <c r="M77" s="17">
        <v>0</v>
      </c>
      <c r="N77" s="15" t="s">
        <v>53</v>
      </c>
      <c r="O77" s="15" t="s">
        <v>54</v>
      </c>
      <c r="P77" s="15" t="s">
        <v>53</v>
      </c>
      <c r="Q77" s="17">
        <f>SUM(S77:AP77)</f>
        <v>504.86690000000004</v>
      </c>
      <c r="R77" s="17">
        <v>0</v>
      </c>
      <c r="S77" s="17">
        <v>355.65610000000004</v>
      </c>
      <c r="T77" s="17">
        <v>0</v>
      </c>
      <c r="U77" s="15" t="s">
        <v>50</v>
      </c>
      <c r="V77" s="17">
        <v>0</v>
      </c>
      <c r="W77" s="17">
        <v>128.63</v>
      </c>
      <c r="X77" s="15" t="s">
        <v>66</v>
      </c>
      <c r="Y77" s="17">
        <v>20.5808</v>
      </c>
      <c r="Z77" s="17">
        <v>0</v>
      </c>
      <c r="AA77" s="15" t="s">
        <v>50</v>
      </c>
      <c r="AB77" s="17">
        <v>0</v>
      </c>
      <c r="AC77" s="17">
        <v>0</v>
      </c>
      <c r="AD77" s="15" t="s">
        <v>50</v>
      </c>
      <c r="AE77" s="17">
        <v>0</v>
      </c>
      <c r="AF77" s="15">
        <v>0</v>
      </c>
      <c r="AG77" s="15" t="s">
        <v>50</v>
      </c>
      <c r="AH77" s="17">
        <v>0</v>
      </c>
      <c r="AI77" s="17">
        <v>0</v>
      </c>
      <c r="AJ77" s="15" t="s">
        <v>50</v>
      </c>
      <c r="AK77" s="17">
        <v>0</v>
      </c>
      <c r="AL77" s="1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x14ac:dyDescent="0.25">
      <c r="A78" s="24" t="s">
        <v>247</v>
      </c>
      <c r="B78" s="25" t="s">
        <v>179</v>
      </c>
      <c r="C78" s="15" t="s">
        <v>47</v>
      </c>
      <c r="D78" s="15" t="s">
        <v>48</v>
      </c>
      <c r="E78" s="15" t="s">
        <v>49</v>
      </c>
      <c r="F78" s="15" t="s">
        <v>278</v>
      </c>
      <c r="G78" s="15" t="s">
        <v>51</v>
      </c>
      <c r="H78" s="15" t="s">
        <v>182</v>
      </c>
      <c r="I78" s="17" t="s">
        <v>53</v>
      </c>
      <c r="J78" s="17" t="s">
        <v>53</v>
      </c>
      <c r="K78" s="17" t="s">
        <v>53</v>
      </c>
      <c r="L78" s="17" t="s">
        <v>53</v>
      </c>
      <c r="M78" s="17">
        <v>0</v>
      </c>
      <c r="N78" s="15" t="s">
        <v>53</v>
      </c>
      <c r="O78" s="15" t="s">
        <v>183</v>
      </c>
      <c r="P78" s="15" t="s">
        <v>184</v>
      </c>
      <c r="Q78" s="17">
        <f>SUM(S78:AP78)</f>
        <v>80.311049999999994</v>
      </c>
      <c r="R78" s="17">
        <v>0</v>
      </c>
      <c r="S78" s="17">
        <v>66.95944999999999</v>
      </c>
      <c r="T78" s="17">
        <v>11.51</v>
      </c>
      <c r="U78" s="15" t="s">
        <v>66</v>
      </c>
      <c r="V78" s="17">
        <v>1.8415999999999999</v>
      </c>
      <c r="W78" s="17">
        <v>0</v>
      </c>
      <c r="X78" s="15" t="s">
        <v>50</v>
      </c>
      <c r="Y78" s="17">
        <v>0</v>
      </c>
      <c r="Z78" s="17">
        <v>0</v>
      </c>
      <c r="AA78" s="15" t="s">
        <v>50</v>
      </c>
      <c r="AB78" s="17">
        <v>0</v>
      </c>
      <c r="AC78" s="17">
        <v>0</v>
      </c>
      <c r="AD78" s="15" t="s">
        <v>50</v>
      </c>
      <c r="AE78" s="17">
        <v>0</v>
      </c>
      <c r="AF78" s="15">
        <v>0</v>
      </c>
      <c r="AG78" s="15" t="s">
        <v>50</v>
      </c>
      <c r="AH78" s="17">
        <v>0</v>
      </c>
      <c r="AI78" s="17">
        <v>0</v>
      </c>
      <c r="AJ78" s="15" t="s">
        <v>50</v>
      </c>
      <c r="AK78" s="17">
        <v>0</v>
      </c>
      <c r="AL78" s="1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x14ac:dyDescent="0.25">
      <c r="A79" s="24" t="s">
        <v>251</v>
      </c>
      <c r="B79" s="25" t="s">
        <v>179</v>
      </c>
      <c r="C79" s="15" t="s">
        <v>47</v>
      </c>
      <c r="D79" s="15" t="s">
        <v>48</v>
      </c>
      <c r="E79" s="15" t="s">
        <v>49</v>
      </c>
      <c r="F79" s="15" t="s">
        <v>278</v>
      </c>
      <c r="G79" s="15" t="s">
        <v>51</v>
      </c>
      <c r="H79" s="15" t="s">
        <v>186</v>
      </c>
      <c r="I79" s="17" t="s">
        <v>53</v>
      </c>
      <c r="J79" s="17" t="s">
        <v>53</v>
      </c>
      <c r="K79" s="17" t="s">
        <v>53</v>
      </c>
      <c r="L79" s="17" t="s">
        <v>53</v>
      </c>
      <c r="M79" s="17">
        <v>0</v>
      </c>
      <c r="N79" s="15" t="s">
        <v>53</v>
      </c>
      <c r="O79" s="15" t="s">
        <v>54</v>
      </c>
      <c r="P79" s="15" t="s">
        <v>53</v>
      </c>
      <c r="Q79" s="17">
        <f>SUM(S79:AP79)</f>
        <v>2657.3749000000003</v>
      </c>
      <c r="R79" s="17">
        <v>0</v>
      </c>
      <c r="S79" s="17">
        <v>1891.9541000000002</v>
      </c>
      <c r="T79" s="17">
        <v>0</v>
      </c>
      <c r="U79" s="15" t="s">
        <v>50</v>
      </c>
      <c r="V79" s="17">
        <v>0</v>
      </c>
      <c r="W79" s="17">
        <v>659.84559999999988</v>
      </c>
      <c r="X79" s="15" t="s">
        <v>50</v>
      </c>
      <c r="Y79" s="17">
        <v>105.57520000000001</v>
      </c>
      <c r="Z79" s="17">
        <v>0</v>
      </c>
      <c r="AA79" s="15" t="s">
        <v>50</v>
      </c>
      <c r="AB79" s="17">
        <v>0</v>
      </c>
      <c r="AC79" s="17">
        <v>0</v>
      </c>
      <c r="AD79" s="15" t="s">
        <v>50</v>
      </c>
      <c r="AE79" s="17">
        <v>0</v>
      </c>
      <c r="AF79" s="15">
        <v>0</v>
      </c>
      <c r="AG79" s="15" t="s">
        <v>50</v>
      </c>
      <c r="AH79" s="17">
        <v>0</v>
      </c>
      <c r="AI79" s="17">
        <v>0</v>
      </c>
      <c r="AJ79" s="15" t="s">
        <v>50</v>
      </c>
      <c r="AK79" s="17">
        <v>0</v>
      </c>
      <c r="AL79" s="1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x14ac:dyDescent="0.25">
      <c r="A80" s="24" t="s">
        <v>253</v>
      </c>
      <c r="B80" s="25" t="s">
        <v>179</v>
      </c>
      <c r="C80" s="15" t="s">
        <v>47</v>
      </c>
      <c r="D80" s="15" t="s">
        <v>48</v>
      </c>
      <c r="E80" s="15" t="s">
        <v>49</v>
      </c>
      <c r="F80" s="15" t="s">
        <v>278</v>
      </c>
      <c r="G80" s="15" t="s">
        <v>51</v>
      </c>
      <c r="H80" s="15" t="s">
        <v>188</v>
      </c>
      <c r="I80" s="17" t="s">
        <v>53</v>
      </c>
      <c r="J80" s="17" t="s">
        <v>53</v>
      </c>
      <c r="K80" s="17" t="s">
        <v>53</v>
      </c>
      <c r="L80" s="17" t="s">
        <v>53</v>
      </c>
      <c r="M80" s="17">
        <v>0</v>
      </c>
      <c r="N80" s="15" t="s">
        <v>53</v>
      </c>
      <c r="O80" s="15" t="s">
        <v>189</v>
      </c>
      <c r="P80" s="15" t="s">
        <v>190</v>
      </c>
      <c r="Q80" s="17">
        <f>SUM(S80:AP80)</f>
        <v>41.632799999999996</v>
      </c>
      <c r="R80" s="17">
        <v>0</v>
      </c>
      <c r="S80" s="17">
        <v>7.6099999999999994</v>
      </c>
      <c r="T80" s="17">
        <v>29.33</v>
      </c>
      <c r="U80" s="15" t="s">
        <v>66</v>
      </c>
      <c r="V80" s="17">
        <v>4.6928000000000001</v>
      </c>
      <c r="W80" s="17">
        <v>0</v>
      </c>
      <c r="X80" s="15" t="s">
        <v>50</v>
      </c>
      <c r="Y80" s="17">
        <v>0</v>
      </c>
      <c r="Z80" s="17">
        <v>0</v>
      </c>
      <c r="AA80" s="15" t="s">
        <v>50</v>
      </c>
      <c r="AB80" s="17">
        <v>0</v>
      </c>
      <c r="AC80" s="17">
        <v>0</v>
      </c>
      <c r="AD80" s="15" t="s">
        <v>50</v>
      </c>
      <c r="AE80" s="17">
        <v>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x14ac:dyDescent="0.25">
      <c r="A81" s="24" t="s">
        <v>255</v>
      </c>
      <c r="B81" s="16" t="s">
        <v>179</v>
      </c>
      <c r="C81" s="15" t="s">
        <v>47</v>
      </c>
      <c r="D81" s="15" t="s">
        <v>48</v>
      </c>
      <c r="E81" s="15" t="s">
        <v>49</v>
      </c>
      <c r="F81" s="15" t="s">
        <v>278</v>
      </c>
      <c r="G81" s="15" t="s">
        <v>51</v>
      </c>
      <c r="H81" s="15" t="s">
        <v>192</v>
      </c>
      <c r="I81" s="17" t="s">
        <v>53</v>
      </c>
      <c r="J81" s="17" t="s">
        <v>53</v>
      </c>
      <c r="K81" s="17" t="s">
        <v>53</v>
      </c>
      <c r="L81" s="17" t="s">
        <v>53</v>
      </c>
      <c r="M81" s="17">
        <v>0</v>
      </c>
      <c r="N81" s="15" t="s">
        <v>53</v>
      </c>
      <c r="O81" s="15" t="s">
        <v>54</v>
      </c>
      <c r="P81" s="15" t="s">
        <v>53</v>
      </c>
      <c r="Q81" s="17">
        <f>SUM(S81:AP81)</f>
        <v>620.40514999999994</v>
      </c>
      <c r="R81" s="17">
        <v>0</v>
      </c>
      <c r="S81" s="17">
        <v>475.99844999999999</v>
      </c>
      <c r="T81" s="17">
        <v>0</v>
      </c>
      <c r="U81" s="15" t="s">
        <v>50</v>
      </c>
      <c r="V81" s="17">
        <v>0</v>
      </c>
      <c r="W81" s="17">
        <v>124.4885</v>
      </c>
      <c r="X81" s="15" t="s">
        <v>66</v>
      </c>
      <c r="Y81" s="17">
        <v>19.918200000000002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50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x14ac:dyDescent="0.25">
      <c r="A82" s="24" t="s">
        <v>259</v>
      </c>
      <c r="B82" s="16" t="s">
        <v>179</v>
      </c>
      <c r="C82" s="15" t="s">
        <v>47</v>
      </c>
      <c r="D82" s="15" t="s">
        <v>56</v>
      </c>
      <c r="E82" s="15" t="s">
        <v>57</v>
      </c>
      <c r="F82" s="15" t="s">
        <v>278</v>
      </c>
      <c r="G82" s="15" t="s">
        <v>51</v>
      </c>
      <c r="H82" s="15" t="s">
        <v>194</v>
      </c>
      <c r="I82" s="17" t="s">
        <v>53</v>
      </c>
      <c r="J82" s="17" t="s">
        <v>53</v>
      </c>
      <c r="K82" s="17" t="s">
        <v>53</v>
      </c>
      <c r="L82" s="17" t="s">
        <v>53</v>
      </c>
      <c r="M82" s="17">
        <v>0</v>
      </c>
      <c r="N82" s="15" t="s">
        <v>53</v>
      </c>
      <c r="O82" s="15" t="s">
        <v>54</v>
      </c>
      <c r="P82" s="15" t="s">
        <v>53</v>
      </c>
      <c r="Q82" s="17">
        <f>SUM(S82:AP82)</f>
        <v>4737.2848500000009</v>
      </c>
      <c r="R82" s="17">
        <v>0</v>
      </c>
      <c r="S82" s="17">
        <v>3404.5504000000014</v>
      </c>
      <c r="T82" s="17">
        <v>0</v>
      </c>
      <c r="U82" s="15" t="s">
        <v>50</v>
      </c>
      <c r="V82" s="17">
        <v>0</v>
      </c>
      <c r="W82" s="17">
        <v>1148.9089499999995</v>
      </c>
      <c r="X82" s="15" t="s">
        <v>50</v>
      </c>
      <c r="Y82" s="17">
        <v>183.82550000000001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x14ac:dyDescent="0.25">
      <c r="A83" s="24" t="s">
        <v>261</v>
      </c>
      <c r="B83" s="26">
        <v>44783</v>
      </c>
      <c r="C83" s="15" t="s">
        <v>47</v>
      </c>
      <c r="D83" s="15" t="s">
        <v>227</v>
      </c>
      <c r="E83" s="15" t="s">
        <v>228</v>
      </c>
      <c r="F83" s="15" t="s">
        <v>298</v>
      </c>
      <c r="G83" s="15" t="s">
        <v>51</v>
      </c>
      <c r="H83" s="15" t="s">
        <v>301</v>
      </c>
      <c r="I83" s="17"/>
      <c r="J83" s="17"/>
      <c r="K83" s="17"/>
      <c r="L83" s="17"/>
      <c r="M83" s="17">
        <v>0</v>
      </c>
      <c r="N83" s="15"/>
      <c r="O83" s="15" t="s">
        <v>302</v>
      </c>
      <c r="P83" s="15" t="s">
        <v>53</v>
      </c>
      <c r="Q83" s="17">
        <f>SUM(S83:AP83)</f>
        <v>0</v>
      </c>
      <c r="R83" s="17">
        <v>0</v>
      </c>
      <c r="S83" s="17">
        <v>0</v>
      </c>
      <c r="T83" s="17">
        <v>0</v>
      </c>
      <c r="U83" s="15" t="s">
        <v>50</v>
      </c>
      <c r="V83" s="17">
        <v>0</v>
      </c>
      <c r="W83" s="17">
        <v>0</v>
      </c>
      <c r="X83" s="15" t="s">
        <v>50</v>
      </c>
      <c r="Y83" s="17">
        <v>0</v>
      </c>
      <c r="Z83" s="17">
        <v>0</v>
      </c>
      <c r="AA83" s="15" t="s">
        <v>50</v>
      </c>
      <c r="AB83" s="17">
        <v>0</v>
      </c>
      <c r="AC83" s="17">
        <v>0</v>
      </c>
      <c r="AD83" s="15" t="s">
        <v>50</v>
      </c>
      <c r="AE83" s="17">
        <v>0</v>
      </c>
      <c r="AF83" s="15">
        <v>0</v>
      </c>
      <c r="AG83" s="15" t="s">
        <v>50</v>
      </c>
      <c r="AH83" s="17">
        <v>0</v>
      </c>
      <c r="AI83" s="17">
        <v>0</v>
      </c>
      <c r="AJ83" s="15" t="s">
        <v>50</v>
      </c>
      <c r="AK83" s="17">
        <v>0</v>
      </c>
      <c r="AL83" s="1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x14ac:dyDescent="0.25">
      <c r="A84" s="24" t="s">
        <v>334</v>
      </c>
      <c r="B84" s="16" t="s">
        <v>196</v>
      </c>
      <c r="C84" s="15" t="s">
        <v>47</v>
      </c>
      <c r="D84" s="15" t="s">
        <v>48</v>
      </c>
      <c r="E84" s="15" t="s">
        <v>49</v>
      </c>
      <c r="F84" s="15" t="s">
        <v>283</v>
      </c>
      <c r="G84" s="15" t="s">
        <v>51</v>
      </c>
      <c r="H84" s="15" t="s">
        <v>197</v>
      </c>
      <c r="I84" s="17" t="s">
        <v>53</v>
      </c>
      <c r="J84" s="17" t="s">
        <v>53</v>
      </c>
      <c r="K84" s="17" t="s">
        <v>53</v>
      </c>
      <c r="L84" s="17" t="s">
        <v>53</v>
      </c>
      <c r="M84" s="17">
        <v>0</v>
      </c>
      <c r="N84" s="15" t="s">
        <v>53</v>
      </c>
      <c r="O84" s="15" t="s">
        <v>54</v>
      </c>
      <c r="P84" s="15" t="s">
        <v>53</v>
      </c>
      <c r="Q84" s="17">
        <f>SUM(S84:AP84)</f>
        <v>4348.4702499999985</v>
      </c>
      <c r="R84" s="17">
        <v>0</v>
      </c>
      <c r="S84" s="17">
        <v>3266.0043499999983</v>
      </c>
      <c r="T84" s="17">
        <v>0</v>
      </c>
      <c r="U84" s="15" t="s">
        <v>50</v>
      </c>
      <c r="V84" s="17">
        <v>0</v>
      </c>
      <c r="W84" s="17">
        <v>933.16020000000015</v>
      </c>
      <c r="X84" s="15" t="s">
        <v>66</v>
      </c>
      <c r="Y84" s="17">
        <v>149.3057</v>
      </c>
      <c r="Z84" s="17">
        <v>0</v>
      </c>
      <c r="AA84" s="15" t="s">
        <v>50</v>
      </c>
      <c r="AB84" s="17">
        <v>0</v>
      </c>
      <c r="AC84" s="17">
        <v>0</v>
      </c>
      <c r="AD84" s="15" t="s">
        <v>50</v>
      </c>
      <c r="AE84" s="17">
        <v>0</v>
      </c>
      <c r="AF84" s="15">
        <v>0</v>
      </c>
      <c r="AG84" s="15" t="s">
        <v>50</v>
      </c>
      <c r="AH84" s="17">
        <v>0</v>
      </c>
      <c r="AI84" s="17">
        <v>0</v>
      </c>
      <c r="AJ84" s="15" t="s">
        <v>50</v>
      </c>
      <c r="AK84" s="17">
        <v>0</v>
      </c>
      <c r="AL84" s="1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</row>
    <row r="85" spans="1:42" x14ac:dyDescent="0.25">
      <c r="A85" s="24" t="s">
        <v>335</v>
      </c>
      <c r="B85" s="16" t="s">
        <v>196</v>
      </c>
      <c r="C85" s="15" t="s">
        <v>47</v>
      </c>
      <c r="D85" s="15" t="s">
        <v>56</v>
      </c>
      <c r="E85" s="15" t="s">
        <v>57</v>
      </c>
      <c r="F85" s="15" t="s">
        <v>283</v>
      </c>
      <c r="G85" s="15" t="s">
        <v>51</v>
      </c>
      <c r="H85" s="15" t="s">
        <v>199</v>
      </c>
      <c r="I85" s="17" t="s">
        <v>53</v>
      </c>
      <c r="J85" s="17" t="s">
        <v>53</v>
      </c>
      <c r="K85" s="17" t="s">
        <v>53</v>
      </c>
      <c r="L85" s="17" t="s">
        <v>53</v>
      </c>
      <c r="M85" s="17">
        <v>0</v>
      </c>
      <c r="N85" s="15" t="s">
        <v>53</v>
      </c>
      <c r="O85" s="15" t="s">
        <v>54</v>
      </c>
      <c r="P85" s="15" t="s">
        <v>53</v>
      </c>
      <c r="Q85" s="17">
        <f>SUM(S85:AP85)</f>
        <v>3452.7573000000007</v>
      </c>
      <c r="R85" s="17">
        <v>0</v>
      </c>
      <c r="S85" s="17">
        <v>2536.5739500000009</v>
      </c>
      <c r="T85" s="17">
        <v>0</v>
      </c>
      <c r="U85" s="15" t="s">
        <v>50</v>
      </c>
      <c r="V85" s="17">
        <v>0</v>
      </c>
      <c r="W85" s="17">
        <v>789.81324999999981</v>
      </c>
      <c r="X85" s="15" t="s">
        <v>66</v>
      </c>
      <c r="Y85" s="17">
        <v>126.37010000000002</v>
      </c>
      <c r="Z85" s="17">
        <v>0</v>
      </c>
      <c r="AA85" s="15" t="s">
        <v>50</v>
      </c>
      <c r="AB85" s="17">
        <v>0</v>
      </c>
      <c r="AC85" s="17">
        <v>0</v>
      </c>
      <c r="AD85" s="15" t="s">
        <v>50</v>
      </c>
      <c r="AE85" s="17">
        <v>0</v>
      </c>
      <c r="AF85" s="15">
        <v>0</v>
      </c>
      <c r="AG85" s="15" t="s">
        <v>50</v>
      </c>
      <c r="AH85" s="17">
        <v>0</v>
      </c>
      <c r="AI85" s="17">
        <v>0</v>
      </c>
      <c r="AJ85" s="15" t="s">
        <v>50</v>
      </c>
      <c r="AK85" s="17">
        <v>0</v>
      </c>
      <c r="AL85" s="1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</row>
    <row r="86" spans="1:42" x14ac:dyDescent="0.25">
      <c r="A86" s="24" t="s">
        <v>336</v>
      </c>
      <c r="B86" s="26">
        <v>44784</v>
      </c>
      <c r="C86" s="15" t="s">
        <v>47</v>
      </c>
      <c r="D86" s="15" t="s">
        <v>227</v>
      </c>
      <c r="E86" s="15" t="s">
        <v>228</v>
      </c>
      <c r="F86" s="15" t="s">
        <v>299</v>
      </c>
      <c r="G86" s="15" t="s">
        <v>51</v>
      </c>
      <c r="H86" s="15" t="s">
        <v>301</v>
      </c>
      <c r="I86" s="17"/>
      <c r="J86" s="17"/>
      <c r="K86" s="17"/>
      <c r="L86" s="17"/>
      <c r="M86" s="17">
        <v>0</v>
      </c>
      <c r="N86" s="15"/>
      <c r="O86" s="15" t="s">
        <v>302</v>
      </c>
      <c r="P86" s="15" t="s">
        <v>53</v>
      </c>
      <c r="Q86" s="17">
        <f>SUM(S86:AP86)</f>
        <v>0</v>
      </c>
      <c r="R86" s="17">
        <v>0</v>
      </c>
      <c r="S86" s="17">
        <v>0</v>
      </c>
      <c r="T86" s="17">
        <v>0</v>
      </c>
      <c r="U86" s="15" t="s">
        <v>50</v>
      </c>
      <c r="V86" s="17">
        <v>0</v>
      </c>
      <c r="W86" s="17">
        <v>0</v>
      </c>
      <c r="X86" s="15" t="s">
        <v>50</v>
      </c>
      <c r="Y86" s="17">
        <v>0</v>
      </c>
      <c r="Z86" s="17">
        <v>0</v>
      </c>
      <c r="AA86" s="15" t="s">
        <v>50</v>
      </c>
      <c r="AB86" s="17">
        <v>0</v>
      </c>
      <c r="AC86" s="17">
        <v>0</v>
      </c>
      <c r="AD86" s="15" t="s">
        <v>50</v>
      </c>
      <c r="AE86" s="17">
        <v>0</v>
      </c>
      <c r="AF86" s="15">
        <v>0</v>
      </c>
      <c r="AG86" s="15" t="s">
        <v>50</v>
      </c>
      <c r="AH86" s="17">
        <v>0</v>
      </c>
      <c r="AI86" s="17">
        <v>0</v>
      </c>
      <c r="AJ86" s="15" t="s">
        <v>50</v>
      </c>
      <c r="AK86" s="17">
        <v>0</v>
      </c>
      <c r="AL86" s="1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</row>
    <row r="87" spans="1:42" x14ac:dyDescent="0.25">
      <c r="A87" s="24" t="s">
        <v>337</v>
      </c>
      <c r="B87" s="26">
        <v>44784</v>
      </c>
      <c r="C87" s="15" t="s">
        <v>47</v>
      </c>
      <c r="D87" s="15" t="s">
        <v>288</v>
      </c>
      <c r="E87" s="15" t="s">
        <v>318</v>
      </c>
      <c r="F87" s="15" t="s">
        <v>328</v>
      </c>
      <c r="G87" s="15" t="s">
        <v>51</v>
      </c>
      <c r="H87" s="15" t="s">
        <v>332</v>
      </c>
      <c r="I87" s="17"/>
      <c r="J87" s="17"/>
      <c r="K87" s="17"/>
      <c r="L87" s="17"/>
      <c r="M87" s="17">
        <v>0</v>
      </c>
      <c r="N87" s="15"/>
      <c r="O87" s="15" t="s">
        <v>302</v>
      </c>
      <c r="P87" s="15" t="s">
        <v>53</v>
      </c>
      <c r="Q87" s="17">
        <f>SUM(S87:AP87)</f>
        <v>0</v>
      </c>
      <c r="R87" s="17">
        <v>0</v>
      </c>
      <c r="S87" s="17">
        <v>0</v>
      </c>
      <c r="T87" s="17">
        <v>0</v>
      </c>
      <c r="U87" s="15" t="s">
        <v>50</v>
      </c>
      <c r="V87" s="17">
        <v>0</v>
      </c>
      <c r="W87" s="17">
        <v>0</v>
      </c>
      <c r="X87" s="15" t="s">
        <v>50</v>
      </c>
      <c r="Y87" s="17">
        <v>0</v>
      </c>
      <c r="Z87" s="17">
        <v>0</v>
      </c>
      <c r="AA87" s="15" t="s">
        <v>50</v>
      </c>
      <c r="AB87" s="17">
        <v>0</v>
      </c>
      <c r="AC87" s="17">
        <v>0</v>
      </c>
      <c r="AD87" s="15" t="s">
        <v>50</v>
      </c>
      <c r="AE87" s="17">
        <v>0</v>
      </c>
      <c r="AF87" s="15">
        <v>0</v>
      </c>
      <c r="AG87" s="15" t="s">
        <v>50</v>
      </c>
      <c r="AH87" s="17">
        <v>0</v>
      </c>
      <c r="AI87" s="17">
        <v>0</v>
      </c>
      <c r="AJ87" s="15" t="s">
        <v>50</v>
      </c>
      <c r="AK87" s="17">
        <v>0</v>
      </c>
      <c r="AL87" s="1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</row>
    <row r="88" spans="1:42" x14ac:dyDescent="0.25">
      <c r="A88" s="24" t="s">
        <v>338</v>
      </c>
      <c r="B88" s="26">
        <v>44784</v>
      </c>
      <c r="C88" s="15" t="s">
        <v>47</v>
      </c>
      <c r="D88" s="15" t="s">
        <v>317</v>
      </c>
      <c r="E88" s="15" t="s">
        <v>308</v>
      </c>
      <c r="F88" s="15" t="s">
        <v>316</v>
      </c>
      <c r="G88" s="15" t="s">
        <v>51</v>
      </c>
      <c r="H88" s="15" t="s">
        <v>333</v>
      </c>
      <c r="I88" s="17"/>
      <c r="J88" s="17"/>
      <c r="K88" s="17"/>
      <c r="L88" s="17"/>
      <c r="M88" s="17">
        <v>0</v>
      </c>
      <c r="N88" s="15"/>
      <c r="O88" s="15" t="s">
        <v>302</v>
      </c>
      <c r="P88" s="15" t="s">
        <v>53</v>
      </c>
      <c r="Q88" s="17">
        <f>SUM(S88:AP88)</f>
        <v>0</v>
      </c>
      <c r="R88" s="17">
        <v>0</v>
      </c>
      <c r="S88" s="17">
        <v>0</v>
      </c>
      <c r="T88" s="17">
        <v>0</v>
      </c>
      <c r="U88" s="15" t="s">
        <v>50</v>
      </c>
      <c r="V88" s="17">
        <v>0</v>
      </c>
      <c r="W88" s="17">
        <v>0</v>
      </c>
      <c r="X88" s="15" t="s">
        <v>50</v>
      </c>
      <c r="Y88" s="17">
        <v>0</v>
      </c>
      <c r="Z88" s="17">
        <v>0</v>
      </c>
      <c r="AA88" s="15" t="s">
        <v>50</v>
      </c>
      <c r="AB88" s="17">
        <v>0</v>
      </c>
      <c r="AC88" s="17">
        <v>0</v>
      </c>
      <c r="AD88" s="15" t="s">
        <v>50</v>
      </c>
      <c r="AE88" s="17">
        <v>0</v>
      </c>
      <c r="AF88" s="15">
        <v>0</v>
      </c>
      <c r="AG88" s="15" t="s">
        <v>50</v>
      </c>
      <c r="AH88" s="17">
        <v>0</v>
      </c>
      <c r="AI88" s="17">
        <v>0</v>
      </c>
      <c r="AJ88" s="15" t="s">
        <v>50</v>
      </c>
      <c r="AK88" s="17">
        <v>0</v>
      </c>
      <c r="AL88" s="1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</row>
    <row r="89" spans="1:42" x14ac:dyDescent="0.25">
      <c r="A89" s="24" t="s">
        <v>339</v>
      </c>
      <c r="B89" s="16" t="s">
        <v>201</v>
      </c>
      <c r="C89" s="15" t="s">
        <v>47</v>
      </c>
      <c r="D89" s="15" t="s">
        <v>48</v>
      </c>
      <c r="E89" s="15" t="s">
        <v>49</v>
      </c>
      <c r="F89" s="15" t="s">
        <v>284</v>
      </c>
      <c r="G89" s="15" t="s">
        <v>51</v>
      </c>
      <c r="H89" s="15" t="s">
        <v>202</v>
      </c>
      <c r="I89" s="17" t="s">
        <v>53</v>
      </c>
      <c r="J89" s="17" t="s">
        <v>53</v>
      </c>
      <c r="K89" s="17" t="s">
        <v>53</v>
      </c>
      <c r="L89" s="17" t="s">
        <v>53</v>
      </c>
      <c r="M89" s="17">
        <v>0</v>
      </c>
      <c r="N89" s="15" t="s">
        <v>53</v>
      </c>
      <c r="O89" s="15" t="s">
        <v>54</v>
      </c>
      <c r="P89" s="15" t="s">
        <v>53</v>
      </c>
      <c r="Q89" s="17">
        <f>SUM(S89:AP89)</f>
        <v>566.19084999999995</v>
      </c>
      <c r="R89" s="17">
        <v>0</v>
      </c>
      <c r="S89" s="17">
        <v>282.08364999999998</v>
      </c>
      <c r="T89" s="17">
        <v>0</v>
      </c>
      <c r="U89" s="15" t="s">
        <v>50</v>
      </c>
      <c r="V89" s="17">
        <v>0</v>
      </c>
      <c r="W89" s="17">
        <v>244.92000000000002</v>
      </c>
      <c r="X89" s="15" t="s">
        <v>66</v>
      </c>
      <c r="Y89" s="17">
        <v>39.187199999999997</v>
      </c>
      <c r="Z89" s="17">
        <v>0</v>
      </c>
      <c r="AA89" s="15" t="s">
        <v>50</v>
      </c>
      <c r="AB89" s="17">
        <v>0</v>
      </c>
      <c r="AC89" s="17">
        <v>0</v>
      </c>
      <c r="AD89" s="15" t="s">
        <v>50</v>
      </c>
      <c r="AE89" s="17">
        <v>0</v>
      </c>
      <c r="AF89" s="15">
        <v>0</v>
      </c>
      <c r="AG89" s="15" t="s">
        <v>50</v>
      </c>
      <c r="AH89" s="17">
        <v>0</v>
      </c>
      <c r="AI89" s="17">
        <v>0</v>
      </c>
      <c r="AJ89" s="15" t="s">
        <v>50</v>
      </c>
      <c r="AK89" s="17">
        <v>0</v>
      </c>
      <c r="AL89" s="1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x14ac:dyDescent="0.25">
      <c r="A90" s="24" t="s">
        <v>340</v>
      </c>
      <c r="B90" s="16" t="s">
        <v>201</v>
      </c>
      <c r="C90" s="15" t="s">
        <v>47</v>
      </c>
      <c r="D90" s="15" t="s">
        <v>48</v>
      </c>
      <c r="E90" s="15" t="s">
        <v>49</v>
      </c>
      <c r="F90" s="15" t="s">
        <v>284</v>
      </c>
      <c r="G90" s="15" t="s">
        <v>51</v>
      </c>
      <c r="H90" s="15" t="s">
        <v>204</v>
      </c>
      <c r="I90" s="17" t="s">
        <v>53</v>
      </c>
      <c r="J90" s="17" t="s">
        <v>53</v>
      </c>
      <c r="K90" s="17" t="s">
        <v>53</v>
      </c>
      <c r="L90" s="17" t="s">
        <v>53</v>
      </c>
      <c r="M90" s="17">
        <v>0</v>
      </c>
      <c r="N90" s="15" t="s">
        <v>53</v>
      </c>
      <c r="O90" s="15" t="s">
        <v>170</v>
      </c>
      <c r="P90" s="15" t="s">
        <v>171</v>
      </c>
      <c r="Q90" s="17">
        <f>SUM(S90:AP90)</f>
        <v>11.866800000000001</v>
      </c>
      <c r="R90" s="17">
        <v>0</v>
      </c>
      <c r="S90" s="17">
        <v>0</v>
      </c>
      <c r="T90" s="17">
        <v>10.23</v>
      </c>
      <c r="U90" s="15" t="s">
        <v>66</v>
      </c>
      <c r="V90" s="17">
        <v>1.6368</v>
      </c>
      <c r="W90" s="17">
        <v>0</v>
      </c>
      <c r="X90" s="15" t="s">
        <v>50</v>
      </c>
      <c r="Y90" s="17">
        <v>0</v>
      </c>
      <c r="Z90" s="17">
        <v>0</v>
      </c>
      <c r="AA90" s="15" t="s">
        <v>50</v>
      </c>
      <c r="AB90" s="17">
        <v>0</v>
      </c>
      <c r="AC90" s="17">
        <v>0</v>
      </c>
      <c r="AD90" s="15" t="s">
        <v>50</v>
      </c>
      <c r="AE90" s="17">
        <v>0</v>
      </c>
      <c r="AF90" s="15">
        <v>0</v>
      </c>
      <c r="AG90" s="15" t="s">
        <v>50</v>
      </c>
      <c r="AH90" s="17">
        <v>0</v>
      </c>
      <c r="AI90" s="17">
        <v>0</v>
      </c>
      <c r="AJ90" s="15" t="s">
        <v>50</v>
      </c>
      <c r="AK90" s="17">
        <v>0</v>
      </c>
      <c r="AL90" s="1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x14ac:dyDescent="0.25">
      <c r="A91" s="24" t="s">
        <v>341</v>
      </c>
      <c r="B91" s="16" t="s">
        <v>201</v>
      </c>
      <c r="C91" s="15" t="s">
        <v>47</v>
      </c>
      <c r="D91" s="15" t="s">
        <v>48</v>
      </c>
      <c r="E91" s="15" t="s">
        <v>49</v>
      </c>
      <c r="F91" s="15" t="s">
        <v>284</v>
      </c>
      <c r="G91" s="15" t="s">
        <v>51</v>
      </c>
      <c r="H91" s="15" t="s">
        <v>206</v>
      </c>
      <c r="I91" s="17" t="s">
        <v>53</v>
      </c>
      <c r="J91" s="17" t="s">
        <v>53</v>
      </c>
      <c r="K91" s="17" t="s">
        <v>53</v>
      </c>
      <c r="L91" s="17" t="s">
        <v>53</v>
      </c>
      <c r="M91" s="17">
        <v>0</v>
      </c>
      <c r="N91" s="15" t="s">
        <v>53</v>
      </c>
      <c r="O91" s="15" t="s">
        <v>54</v>
      </c>
      <c r="P91" s="15" t="s">
        <v>53</v>
      </c>
      <c r="Q91" s="17">
        <f>SUM(S91:AP91)</f>
        <v>4818.893799999998</v>
      </c>
      <c r="R91" s="17">
        <v>0</v>
      </c>
      <c r="S91" s="17">
        <v>3366.2394499999973</v>
      </c>
      <c r="T91" s="17">
        <v>0</v>
      </c>
      <c r="U91" s="15" t="s">
        <v>50</v>
      </c>
      <c r="V91" s="17">
        <v>0</v>
      </c>
      <c r="W91" s="17">
        <v>1252.2881500000001</v>
      </c>
      <c r="X91" s="15" t="s">
        <v>66</v>
      </c>
      <c r="Y91" s="17">
        <v>200.36619999999999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>
        <v>0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x14ac:dyDescent="0.25">
      <c r="A92" s="24" t="s">
        <v>342</v>
      </c>
      <c r="B92" s="16" t="s">
        <v>201</v>
      </c>
      <c r="C92" s="15" t="s">
        <v>47</v>
      </c>
      <c r="D92" s="15" t="s">
        <v>56</v>
      </c>
      <c r="E92" s="15" t="s">
        <v>57</v>
      </c>
      <c r="F92" s="15" t="s">
        <v>284</v>
      </c>
      <c r="G92" s="15" t="s">
        <v>51</v>
      </c>
      <c r="H92" s="15" t="s">
        <v>208</v>
      </c>
      <c r="I92" s="17" t="s">
        <v>53</v>
      </c>
      <c r="J92" s="17" t="s">
        <v>53</v>
      </c>
      <c r="K92" s="17" t="s">
        <v>53</v>
      </c>
      <c r="L92" s="17" t="s">
        <v>53</v>
      </c>
      <c r="M92" s="17">
        <v>0</v>
      </c>
      <c r="N92" s="15" t="s">
        <v>53</v>
      </c>
      <c r="O92" s="15" t="s">
        <v>54</v>
      </c>
      <c r="P92" s="15" t="s">
        <v>53</v>
      </c>
      <c r="Q92" s="17">
        <f>SUM(S92:AP92)</f>
        <v>3687.0382499999987</v>
      </c>
      <c r="R92" s="17">
        <v>0</v>
      </c>
      <c r="S92" s="17">
        <v>2638.8339999999985</v>
      </c>
      <c r="T92" s="17">
        <v>0</v>
      </c>
      <c r="U92" s="15" t="s">
        <v>50</v>
      </c>
      <c r="V92" s="17">
        <v>0</v>
      </c>
      <c r="W92" s="17">
        <v>903.62434999999994</v>
      </c>
      <c r="X92" s="15" t="s">
        <v>50</v>
      </c>
      <c r="Y92" s="17">
        <v>144.57990000000001</v>
      </c>
      <c r="Z92" s="17">
        <v>0</v>
      </c>
      <c r="AA92" s="15" t="s">
        <v>50</v>
      </c>
      <c r="AB92" s="17">
        <v>0</v>
      </c>
      <c r="AC92" s="17">
        <v>0</v>
      </c>
      <c r="AD92" s="15" t="s">
        <v>50</v>
      </c>
      <c r="AE92" s="17">
        <v>0</v>
      </c>
      <c r="AF92" s="15">
        <v>0</v>
      </c>
      <c r="AG92" s="15" t="s">
        <v>50</v>
      </c>
      <c r="AH92" s="17">
        <v>0</v>
      </c>
      <c r="AI92" s="17">
        <v>0</v>
      </c>
      <c r="AJ92" s="15" t="s">
        <v>50</v>
      </c>
      <c r="AK92" s="17">
        <v>0</v>
      </c>
      <c r="AL92" s="1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</row>
    <row r="93" spans="1:42" x14ac:dyDescent="0.25">
      <c r="A93" s="24" t="s">
        <v>343</v>
      </c>
      <c r="B93" s="18">
        <v>44785</v>
      </c>
      <c r="C93" s="15" t="s">
        <v>47</v>
      </c>
      <c r="D93" s="15" t="s">
        <v>227</v>
      </c>
      <c r="E93" s="15" t="s">
        <v>228</v>
      </c>
      <c r="F93" s="15" t="s">
        <v>300</v>
      </c>
      <c r="G93" s="15" t="s">
        <v>51</v>
      </c>
      <c r="H93" s="15" t="s">
        <v>301</v>
      </c>
      <c r="I93" s="17"/>
      <c r="J93" s="17"/>
      <c r="K93" s="17"/>
      <c r="L93" s="17"/>
      <c r="M93" s="17">
        <v>0</v>
      </c>
      <c r="N93" s="15"/>
      <c r="O93" s="15" t="s">
        <v>302</v>
      </c>
      <c r="P93" s="15" t="s">
        <v>53</v>
      </c>
      <c r="Q93" s="17">
        <f>SUM(S93:AP93)</f>
        <v>0</v>
      </c>
      <c r="R93" s="17">
        <v>0</v>
      </c>
      <c r="S93" s="17">
        <v>0</v>
      </c>
      <c r="T93" s="17">
        <v>0</v>
      </c>
      <c r="U93" s="15" t="s">
        <v>50</v>
      </c>
      <c r="V93" s="17">
        <v>0</v>
      </c>
      <c r="W93" s="17">
        <v>0</v>
      </c>
      <c r="X93" s="15" t="s">
        <v>50</v>
      </c>
      <c r="Y93" s="17">
        <v>0</v>
      </c>
      <c r="Z93" s="17">
        <v>0</v>
      </c>
      <c r="AA93" s="15" t="s">
        <v>50</v>
      </c>
      <c r="AB93" s="17">
        <v>0</v>
      </c>
      <c r="AC93" s="17">
        <v>0</v>
      </c>
      <c r="AD93" s="15" t="s">
        <v>50</v>
      </c>
      <c r="AE93" s="17">
        <v>0</v>
      </c>
      <c r="AF93" s="15">
        <v>0</v>
      </c>
      <c r="AG93" s="15" t="s">
        <v>50</v>
      </c>
      <c r="AH93" s="17">
        <v>0</v>
      </c>
      <c r="AI93" s="17">
        <v>0</v>
      </c>
      <c r="AJ93" s="15" t="s">
        <v>50</v>
      </c>
      <c r="AK93" s="17">
        <v>0</v>
      </c>
      <c r="AL93" s="1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</row>
    <row r="94" spans="1:42" x14ac:dyDescent="0.25">
      <c r="A94" s="24" t="s">
        <v>344</v>
      </c>
      <c r="B94" s="26">
        <v>44785</v>
      </c>
      <c r="C94" s="15" t="s">
        <v>47</v>
      </c>
      <c r="D94" s="15" t="s">
        <v>288</v>
      </c>
      <c r="E94" s="15" t="s">
        <v>318</v>
      </c>
      <c r="F94" s="15" t="s">
        <v>329</v>
      </c>
      <c r="G94" s="15" t="s">
        <v>51</v>
      </c>
      <c r="H94" s="15" t="s">
        <v>332</v>
      </c>
      <c r="I94" s="17"/>
      <c r="J94" s="17"/>
      <c r="K94" s="17"/>
      <c r="L94" s="17"/>
      <c r="M94" s="17"/>
      <c r="N94" s="15"/>
      <c r="O94" s="15"/>
      <c r="P94" s="15"/>
      <c r="Q94" s="17"/>
      <c r="R94" s="17"/>
      <c r="S94" s="17"/>
      <c r="T94" s="17"/>
      <c r="U94" s="15"/>
      <c r="V94" s="17"/>
      <c r="W94" s="17"/>
      <c r="X94" s="15"/>
      <c r="Y94" s="17"/>
      <c r="Z94" s="17"/>
      <c r="AA94" s="15"/>
      <c r="AB94" s="17"/>
      <c r="AC94" s="17"/>
      <c r="AD94" s="15"/>
      <c r="AE94" s="17"/>
      <c r="AF94" s="15"/>
      <c r="AG94" s="15"/>
      <c r="AH94" s="17"/>
      <c r="AI94" s="17"/>
      <c r="AJ94" s="15"/>
      <c r="AK94" s="17"/>
      <c r="AL94" s="17"/>
      <c r="AM94" s="16"/>
      <c r="AN94" s="15"/>
      <c r="AO94" s="16"/>
      <c r="AP94" s="15"/>
    </row>
    <row r="95" spans="1:42" x14ac:dyDescent="0.25">
      <c r="A95" s="24" t="s">
        <v>345</v>
      </c>
      <c r="B95" s="25" t="s">
        <v>210</v>
      </c>
      <c r="C95" s="15" t="s">
        <v>47</v>
      </c>
      <c r="D95" s="15" t="s">
        <v>48</v>
      </c>
      <c r="E95" s="15" t="s">
        <v>49</v>
      </c>
      <c r="F95" s="15" t="s">
        <v>285</v>
      </c>
      <c r="G95" s="15" t="s">
        <v>51</v>
      </c>
      <c r="H95" s="24" t="s">
        <v>212</v>
      </c>
      <c r="I95" s="17" t="s">
        <v>53</v>
      </c>
      <c r="J95" s="17" t="s">
        <v>53</v>
      </c>
      <c r="K95" s="17" t="s">
        <v>53</v>
      </c>
      <c r="L95" s="17" t="s">
        <v>53</v>
      </c>
      <c r="M95" s="17">
        <v>0</v>
      </c>
      <c r="N95" s="15" t="s">
        <v>53</v>
      </c>
      <c r="O95" s="15" t="s">
        <v>54</v>
      </c>
      <c r="P95" s="15" t="s">
        <v>53</v>
      </c>
      <c r="Q95" s="17">
        <f>SUM(S95:AP95)</f>
        <v>4966.1811500000013</v>
      </c>
      <c r="R95" s="17">
        <v>0</v>
      </c>
      <c r="S95" s="17">
        <v>3679.2714500000016</v>
      </c>
      <c r="T95" s="17">
        <v>0</v>
      </c>
      <c r="U95" s="15" t="s">
        <v>50</v>
      </c>
      <c r="V95" s="17">
        <v>0</v>
      </c>
      <c r="W95" s="17">
        <v>1109.4047999999998</v>
      </c>
      <c r="X95" s="15" t="s">
        <v>66</v>
      </c>
      <c r="Y95" s="17">
        <v>177.50490000000002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x14ac:dyDescent="0.25">
      <c r="A96" s="24" t="s">
        <v>346</v>
      </c>
      <c r="B96" s="25" t="s">
        <v>210</v>
      </c>
      <c r="C96" s="15" t="s">
        <v>47</v>
      </c>
      <c r="D96" s="15" t="s">
        <v>48</v>
      </c>
      <c r="E96" s="15" t="s">
        <v>49</v>
      </c>
      <c r="F96" s="15" t="s">
        <v>285</v>
      </c>
      <c r="G96" s="15" t="s">
        <v>51</v>
      </c>
      <c r="H96" s="24" t="s">
        <v>214</v>
      </c>
      <c r="I96" s="17" t="s">
        <v>53</v>
      </c>
      <c r="J96" s="17" t="s">
        <v>53</v>
      </c>
      <c r="K96" s="17" t="s">
        <v>53</v>
      </c>
      <c r="L96" s="17" t="s">
        <v>53</v>
      </c>
      <c r="M96" s="17">
        <v>0</v>
      </c>
      <c r="N96" s="15" t="s">
        <v>53</v>
      </c>
      <c r="O96" s="15" t="s">
        <v>215</v>
      </c>
      <c r="P96" s="15" t="s">
        <v>216</v>
      </c>
      <c r="Q96" s="17">
        <f>SUM(S96:AP96)</f>
        <v>27.786800000000003</v>
      </c>
      <c r="R96" s="17">
        <v>0</v>
      </c>
      <c r="S96" s="17">
        <v>25.78</v>
      </c>
      <c r="T96" s="17">
        <v>1.73</v>
      </c>
      <c r="U96" s="15" t="s">
        <v>66</v>
      </c>
      <c r="V96" s="17">
        <v>0.27679999999999999</v>
      </c>
      <c r="W96" s="17">
        <v>0</v>
      </c>
      <c r="X96" s="15" t="s">
        <v>50</v>
      </c>
      <c r="Y96" s="17">
        <v>0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x14ac:dyDescent="0.25">
      <c r="A97" s="24" t="s">
        <v>347</v>
      </c>
      <c r="B97" s="25" t="s">
        <v>210</v>
      </c>
      <c r="C97" s="15" t="s">
        <v>47</v>
      </c>
      <c r="D97" s="15" t="s">
        <v>48</v>
      </c>
      <c r="E97" s="15" t="s">
        <v>49</v>
      </c>
      <c r="F97" s="15" t="s">
        <v>285</v>
      </c>
      <c r="G97" s="15" t="s">
        <v>51</v>
      </c>
      <c r="H97" s="24" t="s">
        <v>218</v>
      </c>
      <c r="I97" s="17" t="s">
        <v>53</v>
      </c>
      <c r="J97" s="17" t="s">
        <v>53</v>
      </c>
      <c r="K97" s="17" t="s">
        <v>53</v>
      </c>
      <c r="L97" s="17" t="s">
        <v>53</v>
      </c>
      <c r="M97" s="17">
        <v>0</v>
      </c>
      <c r="N97" s="15" t="s">
        <v>53</v>
      </c>
      <c r="O97" s="15" t="s">
        <v>54</v>
      </c>
      <c r="P97" s="15" t="s">
        <v>53</v>
      </c>
      <c r="Q97" s="17">
        <f>SUM(S97:AP97)</f>
        <v>243.71940000000001</v>
      </c>
      <c r="R97" s="17">
        <v>0</v>
      </c>
      <c r="S97" s="17">
        <v>58.702100000000002</v>
      </c>
      <c r="T97" s="17">
        <v>0</v>
      </c>
      <c r="U97" s="15" t="s">
        <v>50</v>
      </c>
      <c r="V97" s="17">
        <v>0</v>
      </c>
      <c r="W97" s="17">
        <v>159.49770000000001</v>
      </c>
      <c r="X97" s="15" t="s">
        <v>66</v>
      </c>
      <c r="Y97" s="17">
        <v>25.519600000000001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8" spans="1:42" x14ac:dyDescent="0.25">
      <c r="A98" s="24" t="s">
        <v>348</v>
      </c>
      <c r="B98" s="25" t="s">
        <v>210</v>
      </c>
      <c r="C98" s="15" t="s">
        <v>47</v>
      </c>
      <c r="D98" s="15" t="s">
        <v>48</v>
      </c>
      <c r="E98" s="15" t="s">
        <v>49</v>
      </c>
      <c r="F98" s="15" t="s">
        <v>285</v>
      </c>
      <c r="G98" s="15" t="s">
        <v>74</v>
      </c>
      <c r="H98" s="24" t="s">
        <v>53</v>
      </c>
      <c r="I98" s="17" t="s">
        <v>220</v>
      </c>
      <c r="J98" s="17" t="s">
        <v>53</v>
      </c>
      <c r="K98" s="17" t="s">
        <v>221</v>
      </c>
      <c r="L98" s="17" t="s">
        <v>210</v>
      </c>
      <c r="M98" s="17">
        <v>167.91</v>
      </c>
      <c r="N98" s="15" t="s">
        <v>76</v>
      </c>
      <c r="O98" s="15" t="s">
        <v>222</v>
      </c>
      <c r="P98" s="15" t="s">
        <v>223</v>
      </c>
      <c r="Q98" s="17">
        <f>SUM(S98:AP98)</f>
        <v>-13.456</v>
      </c>
      <c r="R98" s="17">
        <v>0</v>
      </c>
      <c r="S98" s="17">
        <v>0</v>
      </c>
      <c r="T98" s="17">
        <v>0</v>
      </c>
      <c r="U98" s="15" t="s">
        <v>50</v>
      </c>
      <c r="V98" s="17">
        <v>0</v>
      </c>
      <c r="W98" s="17">
        <v>-11.6</v>
      </c>
      <c r="X98" s="15" t="s">
        <v>66</v>
      </c>
      <c r="Y98" s="17">
        <v>-1.8560000000000001</v>
      </c>
      <c r="Z98" s="17">
        <v>0</v>
      </c>
      <c r="AA98" s="15" t="s">
        <v>50</v>
      </c>
      <c r="AB98" s="17">
        <v>0</v>
      </c>
      <c r="AC98" s="17">
        <v>0</v>
      </c>
      <c r="AD98" s="15" t="s">
        <v>50</v>
      </c>
      <c r="AE98" s="17">
        <v>0</v>
      </c>
      <c r="AF98" s="15">
        <v>0</v>
      </c>
      <c r="AG98" s="15" t="s">
        <v>50</v>
      </c>
      <c r="AH98" s="17">
        <v>0</v>
      </c>
      <c r="AI98" s="17">
        <v>0</v>
      </c>
      <c r="AJ98" s="15" t="s">
        <v>50</v>
      </c>
      <c r="AK98" s="17">
        <v>0</v>
      </c>
      <c r="AL98" s="1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</row>
    <row r="99" spans="1:42" x14ac:dyDescent="0.25">
      <c r="A99" s="24" t="s">
        <v>349</v>
      </c>
      <c r="B99" s="25" t="s">
        <v>210</v>
      </c>
      <c r="C99" s="15" t="s">
        <v>47</v>
      </c>
      <c r="D99" s="15" t="s">
        <v>56</v>
      </c>
      <c r="E99" s="15" t="s">
        <v>57</v>
      </c>
      <c r="F99" s="15" t="s">
        <v>285</v>
      </c>
      <c r="G99" s="15" t="s">
        <v>51</v>
      </c>
      <c r="H99" s="24" t="s">
        <v>225</v>
      </c>
      <c r="I99" s="17" t="s">
        <v>53</v>
      </c>
      <c r="J99" s="17" t="s">
        <v>53</v>
      </c>
      <c r="K99" s="17" t="s">
        <v>53</v>
      </c>
      <c r="L99" s="17" t="s">
        <v>53</v>
      </c>
      <c r="M99" s="17">
        <v>0</v>
      </c>
      <c r="N99" s="15" t="s">
        <v>53</v>
      </c>
      <c r="O99" s="15" t="s">
        <v>54</v>
      </c>
      <c r="P99" s="15" t="s">
        <v>53</v>
      </c>
      <c r="Q99" s="17">
        <f>SUM(S99:AP99)</f>
        <v>2950.8039500000014</v>
      </c>
      <c r="R99" s="17">
        <v>0</v>
      </c>
      <c r="S99" s="17">
        <v>2037.3146500000012</v>
      </c>
      <c r="T99" s="17">
        <v>0</v>
      </c>
      <c r="U99" s="15" t="s">
        <v>50</v>
      </c>
      <c r="V99" s="17">
        <v>0</v>
      </c>
      <c r="W99" s="17">
        <v>787.49079999999992</v>
      </c>
      <c r="X99" s="15" t="s">
        <v>50</v>
      </c>
      <c r="Y99" s="17">
        <v>125.99849999999999</v>
      </c>
      <c r="Z99" s="17">
        <v>0</v>
      </c>
      <c r="AA99" s="15" t="s">
        <v>50</v>
      </c>
      <c r="AB99" s="17">
        <v>0</v>
      </c>
      <c r="AC99" s="17">
        <v>0</v>
      </c>
      <c r="AD99" s="15" t="s">
        <v>50</v>
      </c>
      <c r="AE99" s="17">
        <v>0</v>
      </c>
      <c r="AF99" s="15">
        <v>0</v>
      </c>
      <c r="AG99" s="15" t="s">
        <v>50</v>
      </c>
      <c r="AH99" s="17">
        <v>0</v>
      </c>
      <c r="AI99" s="17">
        <v>0</v>
      </c>
      <c r="AJ99" s="15" t="s">
        <v>50</v>
      </c>
      <c r="AK99" s="17">
        <v>0</v>
      </c>
      <c r="AL99" s="1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</row>
    <row r="100" spans="1:42" x14ac:dyDescent="0.25">
      <c r="A100" s="24" t="s">
        <v>350</v>
      </c>
      <c r="B100" s="25" t="s">
        <v>210</v>
      </c>
      <c r="C100" s="15" t="s">
        <v>47</v>
      </c>
      <c r="D100" s="15" t="s">
        <v>227</v>
      </c>
      <c r="E100" s="15" t="s">
        <v>228</v>
      </c>
      <c r="F100" s="15" t="s">
        <v>303</v>
      </c>
      <c r="G100" s="15" t="s">
        <v>51</v>
      </c>
      <c r="H100" s="24" t="s">
        <v>229</v>
      </c>
      <c r="I100" s="17" t="s">
        <v>53</v>
      </c>
      <c r="J100" s="17" t="s">
        <v>53</v>
      </c>
      <c r="K100" s="17" t="s">
        <v>53</v>
      </c>
      <c r="L100" s="17" t="s">
        <v>53</v>
      </c>
      <c r="M100" s="17">
        <v>0</v>
      </c>
      <c r="N100" s="15" t="s">
        <v>53</v>
      </c>
      <c r="O100" s="15" t="s">
        <v>54</v>
      </c>
      <c r="P100" s="15" t="s">
        <v>53</v>
      </c>
      <c r="Q100" s="17">
        <f>SUM(S100:AP100)</f>
        <v>897.64402400000006</v>
      </c>
      <c r="R100" s="17">
        <v>0</v>
      </c>
      <c r="S100" s="17">
        <f>684.2943+17.11</f>
        <v>701.40430000000003</v>
      </c>
      <c r="T100" s="17">
        <v>0</v>
      </c>
      <c r="U100" s="15" t="s">
        <v>50</v>
      </c>
      <c r="V100" s="17">
        <v>0</v>
      </c>
      <c r="W100" s="17">
        <v>169.17210000000003</v>
      </c>
      <c r="X100" s="15" t="s">
        <v>50</v>
      </c>
      <c r="Y100" s="17">
        <v>27.067624000000002</v>
      </c>
      <c r="Z100" s="17">
        <v>0</v>
      </c>
      <c r="AA100" s="15" t="s">
        <v>50</v>
      </c>
      <c r="AB100" s="17">
        <v>0</v>
      </c>
      <c r="AC100" s="17">
        <v>0</v>
      </c>
      <c r="AD100" s="15" t="s">
        <v>50</v>
      </c>
      <c r="AE100" s="17">
        <v>0</v>
      </c>
      <c r="AF100" s="15">
        <v>0</v>
      </c>
      <c r="AG100" s="15" t="s">
        <v>50</v>
      </c>
      <c r="AH100" s="17">
        <v>0</v>
      </c>
      <c r="AI100" s="17">
        <v>0</v>
      </c>
      <c r="AJ100" s="15" t="s">
        <v>50</v>
      </c>
      <c r="AK100" s="17">
        <v>0</v>
      </c>
      <c r="AL100" s="1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x14ac:dyDescent="0.25">
      <c r="A101" s="24" t="s">
        <v>351</v>
      </c>
      <c r="B101" s="25" t="s">
        <v>210</v>
      </c>
      <c r="C101" s="15" t="s">
        <v>47</v>
      </c>
      <c r="D101" s="15" t="s">
        <v>227</v>
      </c>
      <c r="E101" s="15" t="s">
        <v>228</v>
      </c>
      <c r="F101" s="15" t="s">
        <v>303</v>
      </c>
      <c r="G101" s="15" t="s">
        <v>51</v>
      </c>
      <c r="H101" s="24" t="s">
        <v>231</v>
      </c>
      <c r="I101" s="17" t="s">
        <v>53</v>
      </c>
      <c r="J101" s="17" t="s">
        <v>53</v>
      </c>
      <c r="K101" s="17" t="s">
        <v>53</v>
      </c>
      <c r="L101" s="17" t="s">
        <v>53</v>
      </c>
      <c r="M101" s="17">
        <v>0</v>
      </c>
      <c r="N101" s="15" t="s">
        <v>53</v>
      </c>
      <c r="O101" s="15" t="s">
        <v>232</v>
      </c>
      <c r="P101" s="15" t="s">
        <v>233</v>
      </c>
      <c r="Q101" s="17">
        <f>SUM(S101:AP101)</f>
        <v>28.94</v>
      </c>
      <c r="R101" s="17">
        <v>0</v>
      </c>
      <c r="S101" s="17">
        <v>28.94</v>
      </c>
      <c r="T101" s="17">
        <v>0</v>
      </c>
      <c r="U101" s="15" t="s">
        <v>50</v>
      </c>
      <c r="V101" s="17">
        <v>0</v>
      </c>
      <c r="W101" s="17">
        <v>0</v>
      </c>
      <c r="X101" s="15" t="s">
        <v>50</v>
      </c>
      <c r="Y101" s="17">
        <v>0</v>
      </c>
      <c r="Z101" s="17">
        <v>0</v>
      </c>
      <c r="AA101" s="15" t="s">
        <v>50</v>
      </c>
      <c r="AB101" s="17">
        <v>0</v>
      </c>
      <c r="AC101" s="17">
        <v>0</v>
      </c>
      <c r="AD101" s="15" t="s">
        <v>50</v>
      </c>
      <c r="AE101" s="17">
        <v>0</v>
      </c>
      <c r="AF101" s="15">
        <v>0</v>
      </c>
      <c r="AG101" s="15" t="s">
        <v>50</v>
      </c>
      <c r="AH101" s="17">
        <v>0</v>
      </c>
      <c r="AI101" s="17">
        <v>0</v>
      </c>
      <c r="AJ101" s="15" t="s">
        <v>50</v>
      </c>
      <c r="AK101" s="17">
        <v>0</v>
      </c>
      <c r="AL101" s="1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</row>
    <row r="102" spans="1:42" x14ac:dyDescent="0.25">
      <c r="A102" s="24" t="s">
        <v>352</v>
      </c>
      <c r="B102" s="25" t="s">
        <v>210</v>
      </c>
      <c r="C102" s="15" t="s">
        <v>47</v>
      </c>
      <c r="D102" s="15" t="s">
        <v>227</v>
      </c>
      <c r="E102" s="15" t="s">
        <v>228</v>
      </c>
      <c r="F102" s="15" t="s">
        <v>303</v>
      </c>
      <c r="G102" s="15" t="s">
        <v>51</v>
      </c>
      <c r="H102" s="24" t="s">
        <v>304</v>
      </c>
      <c r="I102" s="17" t="s">
        <v>53</v>
      </c>
      <c r="J102" s="17" t="s">
        <v>53</v>
      </c>
      <c r="K102" s="17" t="s">
        <v>53</v>
      </c>
      <c r="L102" s="17" t="s">
        <v>53</v>
      </c>
      <c r="M102" s="17">
        <v>0</v>
      </c>
      <c r="N102" s="15" t="s">
        <v>53</v>
      </c>
      <c r="O102" s="15" t="s">
        <v>54</v>
      </c>
      <c r="P102" s="15" t="s">
        <v>53</v>
      </c>
      <c r="Q102" s="17">
        <f>SUM(S102:AP102)</f>
        <v>115.26305000000001</v>
      </c>
      <c r="R102" s="17">
        <v>0</v>
      </c>
      <c r="S102" s="17">
        <v>59.339450000000006</v>
      </c>
      <c r="T102" s="17">
        <v>0</v>
      </c>
      <c r="U102" s="15" t="s">
        <v>50</v>
      </c>
      <c r="V102" s="17">
        <v>0</v>
      </c>
      <c r="W102" s="17">
        <v>48.21</v>
      </c>
      <c r="X102" s="15" t="s">
        <v>66</v>
      </c>
      <c r="Y102" s="17">
        <v>7.7136000000000013</v>
      </c>
      <c r="Z102" s="17">
        <v>0</v>
      </c>
      <c r="AA102" s="15" t="s">
        <v>50</v>
      </c>
      <c r="AB102" s="17">
        <v>0</v>
      </c>
      <c r="AC102" s="17">
        <v>0</v>
      </c>
      <c r="AD102" s="15" t="s">
        <v>50</v>
      </c>
      <c r="AE102" s="17">
        <v>0</v>
      </c>
      <c r="AF102" s="15">
        <v>0</v>
      </c>
      <c r="AG102" s="15" t="s">
        <v>50</v>
      </c>
      <c r="AH102" s="17">
        <v>0</v>
      </c>
      <c r="AI102" s="17">
        <v>0</v>
      </c>
      <c r="AJ102" s="15" t="s">
        <v>50</v>
      </c>
      <c r="AK102" s="17">
        <v>0</v>
      </c>
      <c r="AL102" s="1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</row>
    <row r="103" spans="1:42" x14ac:dyDescent="0.25">
      <c r="A103" s="24" t="s">
        <v>353</v>
      </c>
      <c r="B103" s="25" t="s">
        <v>210</v>
      </c>
      <c r="C103" s="15" t="s">
        <v>47</v>
      </c>
      <c r="D103" s="15" t="s">
        <v>227</v>
      </c>
      <c r="E103" s="15" t="s">
        <v>228</v>
      </c>
      <c r="F103" s="15" t="s">
        <v>303</v>
      </c>
      <c r="G103" s="15" t="s">
        <v>51</v>
      </c>
      <c r="H103" s="23" t="s">
        <v>236</v>
      </c>
      <c r="I103" s="17" t="s">
        <v>53</v>
      </c>
      <c r="J103" s="17" t="s">
        <v>53</v>
      </c>
      <c r="K103" s="17" t="s">
        <v>53</v>
      </c>
      <c r="L103" s="17" t="s">
        <v>53</v>
      </c>
      <c r="M103" s="17">
        <v>0</v>
      </c>
      <c r="N103" s="15" t="s">
        <v>53</v>
      </c>
      <c r="O103" s="15" t="s">
        <v>237</v>
      </c>
      <c r="P103" s="15" t="s">
        <v>238</v>
      </c>
      <c r="Q103" s="17">
        <f>SUM(S103:AP103)</f>
        <v>17.090399999999999</v>
      </c>
      <c r="R103" s="17">
        <v>0</v>
      </c>
      <c r="S103" s="17">
        <v>17.090399999999999</v>
      </c>
      <c r="T103" s="17">
        <v>0</v>
      </c>
      <c r="U103" s="15" t="s">
        <v>50</v>
      </c>
      <c r="V103" s="17">
        <v>0</v>
      </c>
      <c r="W103" s="17">
        <v>0</v>
      </c>
      <c r="X103" s="15" t="s">
        <v>50</v>
      </c>
      <c r="Y103" s="17">
        <v>0</v>
      </c>
      <c r="Z103" s="17">
        <v>0</v>
      </c>
      <c r="AA103" s="15" t="s">
        <v>50</v>
      </c>
      <c r="AB103" s="17">
        <v>0</v>
      </c>
      <c r="AC103" s="17">
        <v>0</v>
      </c>
      <c r="AD103" s="15" t="s">
        <v>50</v>
      </c>
      <c r="AE103" s="17">
        <v>0</v>
      </c>
      <c r="AF103" s="15">
        <v>0</v>
      </c>
      <c r="AG103" s="15" t="s">
        <v>50</v>
      </c>
      <c r="AH103" s="17">
        <v>0</v>
      </c>
      <c r="AI103" s="17">
        <v>0</v>
      </c>
      <c r="AJ103" s="15" t="s">
        <v>50</v>
      </c>
      <c r="AK103" s="17">
        <v>0</v>
      </c>
      <c r="AL103" s="1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</row>
    <row r="104" spans="1:42" x14ac:dyDescent="0.25">
      <c r="A104" s="24" t="s">
        <v>354</v>
      </c>
      <c r="B104" s="18">
        <v>44786</v>
      </c>
      <c r="C104" s="15" t="s">
        <v>47</v>
      </c>
      <c r="D104" s="15" t="s">
        <v>288</v>
      </c>
      <c r="E104" s="15" t="s">
        <v>318</v>
      </c>
      <c r="F104" s="15" t="s">
        <v>330</v>
      </c>
      <c r="G104" s="15" t="s">
        <v>51</v>
      </c>
      <c r="H104" s="23" t="s">
        <v>332</v>
      </c>
      <c r="I104" s="17"/>
      <c r="J104" s="17"/>
      <c r="K104" s="17"/>
      <c r="L104" s="17"/>
      <c r="M104" s="17"/>
      <c r="N104" s="15"/>
      <c r="O104" s="15"/>
      <c r="P104" s="15"/>
      <c r="Q104" s="17"/>
      <c r="R104" s="17"/>
      <c r="S104" s="17"/>
      <c r="T104" s="17"/>
      <c r="U104" s="15"/>
      <c r="V104" s="17"/>
      <c r="W104" s="17"/>
      <c r="X104" s="15"/>
      <c r="Y104" s="17"/>
      <c r="Z104" s="17"/>
      <c r="AA104" s="15"/>
      <c r="AB104" s="17"/>
      <c r="AC104" s="17"/>
      <c r="AD104" s="15"/>
      <c r="AE104" s="17"/>
      <c r="AF104" s="15"/>
      <c r="AG104" s="15"/>
      <c r="AH104" s="17"/>
      <c r="AI104" s="17"/>
      <c r="AJ104" s="15"/>
      <c r="AK104" s="17"/>
      <c r="AL104" s="17"/>
      <c r="AM104" s="16"/>
      <c r="AN104" s="15"/>
      <c r="AO104" s="16"/>
      <c r="AP104" s="15"/>
    </row>
    <row r="105" spans="1:42" x14ac:dyDescent="0.25">
      <c r="A105" s="24" t="s">
        <v>355</v>
      </c>
      <c r="B105" s="25" t="s">
        <v>240</v>
      </c>
      <c r="C105" s="15" t="s">
        <v>47</v>
      </c>
      <c r="D105" s="15" t="s">
        <v>48</v>
      </c>
      <c r="E105" s="15" t="s">
        <v>49</v>
      </c>
      <c r="F105" s="15" t="s">
        <v>286</v>
      </c>
      <c r="G105" s="15" t="s">
        <v>51</v>
      </c>
      <c r="H105" s="23" t="s">
        <v>241</v>
      </c>
      <c r="I105" s="17" t="s">
        <v>53</v>
      </c>
      <c r="J105" s="17" t="s">
        <v>53</v>
      </c>
      <c r="K105" s="17" t="s">
        <v>53</v>
      </c>
      <c r="L105" s="17" t="s">
        <v>53</v>
      </c>
      <c r="M105" s="17">
        <v>0</v>
      </c>
      <c r="N105" s="15" t="s">
        <v>53</v>
      </c>
      <c r="O105" s="15" t="s">
        <v>54</v>
      </c>
      <c r="P105" s="15" t="s">
        <v>53</v>
      </c>
      <c r="Q105" s="17">
        <f>SUM(S105:AP105)</f>
        <v>5957.1826499999988</v>
      </c>
      <c r="R105" s="17">
        <v>0</v>
      </c>
      <c r="S105" s="17">
        <v>4132.2622499999979</v>
      </c>
      <c r="T105" s="17">
        <v>0</v>
      </c>
      <c r="U105" s="15" t="s">
        <v>50</v>
      </c>
      <c r="V105" s="17">
        <v>0</v>
      </c>
      <c r="W105" s="17">
        <v>1573.2072000000005</v>
      </c>
      <c r="X105" s="15" t="s">
        <v>66</v>
      </c>
      <c r="Y105" s="17">
        <v>251.71320000000003</v>
      </c>
      <c r="Z105" s="17">
        <v>0</v>
      </c>
      <c r="AA105" s="15" t="s">
        <v>50</v>
      </c>
      <c r="AB105" s="17">
        <v>0</v>
      </c>
      <c r="AC105" s="17">
        <v>0</v>
      </c>
      <c r="AD105" s="15" t="s">
        <v>50</v>
      </c>
      <c r="AE105" s="17">
        <v>0</v>
      </c>
      <c r="AF105" s="15">
        <v>0</v>
      </c>
      <c r="AG105" s="15" t="s">
        <v>50</v>
      </c>
      <c r="AH105" s="17">
        <v>0</v>
      </c>
      <c r="AI105" s="17">
        <v>0</v>
      </c>
      <c r="AJ105" s="15" t="s">
        <v>50</v>
      </c>
      <c r="AK105" s="17">
        <v>0</v>
      </c>
      <c r="AL105" s="1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</row>
    <row r="106" spans="1:42" x14ac:dyDescent="0.25">
      <c r="A106" s="24" t="s">
        <v>356</v>
      </c>
      <c r="B106" s="25" t="s">
        <v>240</v>
      </c>
      <c r="C106" s="15" t="s">
        <v>47</v>
      </c>
      <c r="D106" s="15" t="s">
        <v>56</v>
      </c>
      <c r="E106" s="15" t="s">
        <v>57</v>
      </c>
      <c r="F106" s="15" t="s">
        <v>286</v>
      </c>
      <c r="G106" s="15" t="s">
        <v>51</v>
      </c>
      <c r="H106" s="23" t="s">
        <v>243</v>
      </c>
      <c r="I106" s="17" t="s">
        <v>53</v>
      </c>
      <c r="J106" s="17" t="s">
        <v>53</v>
      </c>
      <c r="K106" s="17" t="s">
        <v>53</v>
      </c>
      <c r="L106" s="17" t="s">
        <v>53</v>
      </c>
      <c r="M106" s="17">
        <v>0</v>
      </c>
      <c r="N106" s="15" t="s">
        <v>53</v>
      </c>
      <c r="O106" s="15" t="s">
        <v>54</v>
      </c>
      <c r="P106" s="15" t="s">
        <v>53</v>
      </c>
      <c r="Q106" s="17">
        <f>SUM(S106:AP106)</f>
        <v>7784.0441999999912</v>
      </c>
      <c r="R106" s="17">
        <v>0</v>
      </c>
      <c r="S106" s="17">
        <v>6245.3577999999916</v>
      </c>
      <c r="T106" s="17">
        <v>0</v>
      </c>
      <c r="U106" s="15" t="s">
        <v>50</v>
      </c>
      <c r="V106" s="17">
        <v>0</v>
      </c>
      <c r="W106" s="17">
        <v>1326.4537</v>
      </c>
      <c r="X106" s="15" t="s">
        <v>50</v>
      </c>
      <c r="Y106" s="17">
        <v>212.23269999999997</v>
      </c>
      <c r="Z106" s="17">
        <v>0</v>
      </c>
      <c r="AA106" s="15" t="s">
        <v>50</v>
      </c>
      <c r="AB106" s="17">
        <v>0</v>
      </c>
      <c r="AC106" s="17">
        <v>0</v>
      </c>
      <c r="AD106" s="15" t="s">
        <v>50</v>
      </c>
      <c r="AE106" s="17">
        <v>0</v>
      </c>
      <c r="AF106" s="15">
        <v>0</v>
      </c>
      <c r="AG106" s="15" t="s">
        <v>50</v>
      </c>
      <c r="AH106" s="17">
        <v>0</v>
      </c>
      <c r="AI106" s="17">
        <v>0</v>
      </c>
      <c r="AJ106" s="15" t="s">
        <v>50</v>
      </c>
      <c r="AK106" s="17">
        <v>0</v>
      </c>
      <c r="AL106" s="1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</row>
    <row r="107" spans="1:42" x14ac:dyDescent="0.25">
      <c r="A107" s="24" t="s">
        <v>357</v>
      </c>
      <c r="B107" s="18">
        <v>44787</v>
      </c>
      <c r="C107" s="15" t="s">
        <v>47</v>
      </c>
      <c r="D107" s="15" t="s">
        <v>227</v>
      </c>
      <c r="E107" s="15" t="s">
        <v>228</v>
      </c>
      <c r="F107" s="15" t="s">
        <v>305</v>
      </c>
      <c r="G107" s="15" t="s">
        <v>51</v>
      </c>
      <c r="H107" s="23" t="s">
        <v>306</v>
      </c>
      <c r="I107" s="17"/>
      <c r="J107" s="17"/>
      <c r="K107" s="17"/>
      <c r="L107" s="17"/>
      <c r="M107" s="17">
        <v>0</v>
      </c>
      <c r="N107" s="15"/>
      <c r="O107" s="15" t="s">
        <v>302</v>
      </c>
      <c r="P107" s="15" t="s">
        <v>53</v>
      </c>
      <c r="Q107" s="17">
        <f>SUM(S107:AP107)</f>
        <v>0</v>
      </c>
      <c r="R107" s="17">
        <v>0</v>
      </c>
      <c r="S107" s="17">
        <v>0</v>
      </c>
      <c r="T107" s="17">
        <v>0</v>
      </c>
      <c r="U107" s="15" t="s">
        <v>50</v>
      </c>
      <c r="V107" s="17">
        <v>0</v>
      </c>
      <c r="W107" s="17">
        <v>0</v>
      </c>
      <c r="X107" s="15" t="s">
        <v>50</v>
      </c>
      <c r="Y107" s="17">
        <v>0</v>
      </c>
      <c r="Z107" s="17">
        <v>0</v>
      </c>
      <c r="AA107" s="15" t="s">
        <v>50</v>
      </c>
      <c r="AB107" s="17">
        <v>0</v>
      </c>
      <c r="AC107" s="17">
        <v>0</v>
      </c>
      <c r="AD107" s="15" t="s">
        <v>50</v>
      </c>
      <c r="AE107" s="17">
        <v>0</v>
      </c>
      <c r="AF107" s="15">
        <v>0</v>
      </c>
      <c r="AG107" s="15" t="s">
        <v>50</v>
      </c>
      <c r="AH107" s="17">
        <v>0</v>
      </c>
      <c r="AI107" s="17">
        <v>0</v>
      </c>
      <c r="AJ107" s="15" t="s">
        <v>50</v>
      </c>
      <c r="AK107" s="17">
        <v>0</v>
      </c>
      <c r="AL107" s="1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x14ac:dyDescent="0.25">
      <c r="A108" s="24" t="s">
        <v>358</v>
      </c>
      <c r="B108" s="18">
        <v>44787</v>
      </c>
      <c r="C108" s="15" t="s">
        <v>47</v>
      </c>
      <c r="D108" s="15" t="s">
        <v>288</v>
      </c>
      <c r="E108" s="15" t="s">
        <v>318</v>
      </c>
      <c r="F108" s="15" t="s">
        <v>331</v>
      </c>
      <c r="G108" s="15" t="s">
        <v>51</v>
      </c>
      <c r="H108" s="23" t="s">
        <v>332</v>
      </c>
      <c r="I108" s="17"/>
      <c r="J108" s="17"/>
      <c r="K108" s="17"/>
      <c r="L108" s="17"/>
      <c r="M108" s="17">
        <v>0</v>
      </c>
      <c r="N108" s="15"/>
      <c r="O108" s="15" t="s">
        <v>302</v>
      </c>
      <c r="P108" s="15" t="s">
        <v>53</v>
      </c>
      <c r="Q108" s="17">
        <f>SUM(S108:AP108)</f>
        <v>0</v>
      </c>
      <c r="R108" s="17">
        <v>0</v>
      </c>
      <c r="S108" s="17">
        <v>0</v>
      </c>
      <c r="T108" s="17">
        <v>0</v>
      </c>
      <c r="U108" s="15" t="s">
        <v>50</v>
      </c>
      <c r="V108" s="17">
        <v>0</v>
      </c>
      <c r="W108" s="17">
        <v>0</v>
      </c>
      <c r="X108" s="15" t="s">
        <v>50</v>
      </c>
      <c r="Y108" s="17">
        <v>0</v>
      </c>
      <c r="Z108" s="17">
        <v>0</v>
      </c>
      <c r="AA108" s="15" t="s">
        <v>50</v>
      </c>
      <c r="AB108" s="17">
        <v>0</v>
      </c>
      <c r="AC108" s="17">
        <v>0</v>
      </c>
      <c r="AD108" s="15" t="s">
        <v>50</v>
      </c>
      <c r="AE108" s="17">
        <v>0</v>
      </c>
      <c r="AF108" s="15">
        <v>0</v>
      </c>
      <c r="AG108" s="15" t="s">
        <v>50</v>
      </c>
      <c r="AH108" s="17">
        <v>0</v>
      </c>
      <c r="AI108" s="17">
        <v>0</v>
      </c>
      <c r="AJ108" s="15" t="s">
        <v>50</v>
      </c>
      <c r="AK108" s="17">
        <v>0</v>
      </c>
      <c r="AL108" s="1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</row>
    <row r="109" spans="1:42" x14ac:dyDescent="0.25">
      <c r="A109" s="24" t="s">
        <v>359</v>
      </c>
      <c r="B109" s="25" t="s">
        <v>245</v>
      </c>
      <c r="C109" s="15" t="s">
        <v>47</v>
      </c>
      <c r="D109" s="15" t="s">
        <v>48</v>
      </c>
      <c r="E109" s="15" t="s">
        <v>49</v>
      </c>
      <c r="F109" s="15" t="s">
        <v>287</v>
      </c>
      <c r="G109" s="15" t="s">
        <v>51</v>
      </c>
      <c r="H109" s="23" t="s">
        <v>246</v>
      </c>
      <c r="I109" s="17" t="s">
        <v>53</v>
      </c>
      <c r="J109" s="17" t="s">
        <v>53</v>
      </c>
      <c r="K109" s="17" t="s">
        <v>53</v>
      </c>
      <c r="L109" s="17" t="s">
        <v>53</v>
      </c>
      <c r="M109" s="17">
        <v>0</v>
      </c>
      <c r="N109" s="15" t="s">
        <v>53</v>
      </c>
      <c r="O109" s="15" t="s">
        <v>54</v>
      </c>
      <c r="P109" s="15" t="s">
        <v>53</v>
      </c>
      <c r="Q109" s="17">
        <f>SUM(S109:AP109)</f>
        <v>1875.4872499999997</v>
      </c>
      <c r="R109" s="17">
        <v>0</v>
      </c>
      <c r="S109" s="17">
        <v>1400.1491499999995</v>
      </c>
      <c r="T109" s="17">
        <v>0</v>
      </c>
      <c r="U109" s="15" t="s">
        <v>50</v>
      </c>
      <c r="V109" s="17">
        <v>0</v>
      </c>
      <c r="W109" s="17">
        <v>409.77420000000006</v>
      </c>
      <c r="X109" s="15" t="s">
        <v>66</v>
      </c>
      <c r="Y109" s="17">
        <v>65.56389999999999</v>
      </c>
      <c r="Z109" s="17">
        <v>0</v>
      </c>
      <c r="AA109" s="15" t="s">
        <v>50</v>
      </c>
      <c r="AB109" s="17">
        <v>0</v>
      </c>
      <c r="AC109" s="17">
        <v>0</v>
      </c>
      <c r="AD109" s="15" t="s">
        <v>50</v>
      </c>
      <c r="AE109" s="17">
        <v>0</v>
      </c>
      <c r="AF109" s="15">
        <v>0</v>
      </c>
      <c r="AG109" s="15" t="s">
        <v>50</v>
      </c>
      <c r="AH109" s="17">
        <v>0</v>
      </c>
      <c r="AI109" s="17">
        <v>0</v>
      </c>
      <c r="AJ109" s="15" t="s">
        <v>50</v>
      </c>
      <c r="AK109" s="17">
        <v>0</v>
      </c>
      <c r="AL109" s="1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</row>
    <row r="110" spans="1:42" x14ac:dyDescent="0.25">
      <c r="A110" s="24" t="s">
        <v>360</v>
      </c>
      <c r="B110" s="25" t="s">
        <v>245</v>
      </c>
      <c r="C110" s="15" t="s">
        <v>47</v>
      </c>
      <c r="D110" s="15" t="s">
        <v>48</v>
      </c>
      <c r="E110" s="15" t="s">
        <v>49</v>
      </c>
      <c r="F110" s="15" t="s">
        <v>287</v>
      </c>
      <c r="G110" s="15" t="s">
        <v>51</v>
      </c>
      <c r="H110" s="23" t="s">
        <v>248</v>
      </c>
      <c r="I110" s="17" t="s">
        <v>53</v>
      </c>
      <c r="J110" s="17" t="s">
        <v>53</v>
      </c>
      <c r="K110" s="17" t="s">
        <v>53</v>
      </c>
      <c r="L110" s="17" t="s">
        <v>53</v>
      </c>
      <c r="M110" s="17">
        <v>0</v>
      </c>
      <c r="N110" s="15" t="s">
        <v>53</v>
      </c>
      <c r="O110" s="15" t="s">
        <v>249</v>
      </c>
      <c r="P110" s="15" t="s">
        <v>250</v>
      </c>
      <c r="Q110" s="17">
        <f>SUM(S110:AP110)</f>
        <v>70.207999999999998</v>
      </c>
      <c r="R110" s="17">
        <v>0</v>
      </c>
      <c r="S110" s="17">
        <v>0.84000000000000341</v>
      </c>
      <c r="T110" s="17">
        <v>59.8</v>
      </c>
      <c r="U110" s="15" t="s">
        <v>66</v>
      </c>
      <c r="V110" s="17">
        <v>9.5679999999999996</v>
      </c>
      <c r="W110" s="17">
        <v>0</v>
      </c>
      <c r="X110" s="15" t="s">
        <v>50</v>
      </c>
      <c r="Y110" s="17">
        <v>0</v>
      </c>
      <c r="Z110" s="17">
        <v>0</v>
      </c>
      <c r="AA110" s="15" t="s">
        <v>50</v>
      </c>
      <c r="AB110" s="17">
        <v>0</v>
      </c>
      <c r="AC110" s="17">
        <v>0</v>
      </c>
      <c r="AD110" s="15" t="s">
        <v>50</v>
      </c>
      <c r="AE110" s="17">
        <v>0</v>
      </c>
      <c r="AF110" s="15">
        <v>0</v>
      </c>
      <c r="AG110" s="15" t="s">
        <v>50</v>
      </c>
      <c r="AH110" s="17">
        <v>0</v>
      </c>
      <c r="AI110" s="17">
        <v>0</v>
      </c>
      <c r="AJ110" s="15" t="s">
        <v>50</v>
      </c>
      <c r="AK110" s="17">
        <v>0</v>
      </c>
      <c r="AL110" s="1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</row>
    <row r="111" spans="1:42" x14ac:dyDescent="0.25">
      <c r="A111" s="24" t="s">
        <v>361</v>
      </c>
      <c r="B111" s="25" t="s">
        <v>245</v>
      </c>
      <c r="C111" s="15" t="s">
        <v>47</v>
      </c>
      <c r="D111" s="15" t="s">
        <v>48</v>
      </c>
      <c r="E111" s="15" t="s">
        <v>49</v>
      </c>
      <c r="F111" s="15" t="s">
        <v>287</v>
      </c>
      <c r="G111" s="15" t="s">
        <v>51</v>
      </c>
      <c r="H111" s="23" t="s">
        <v>252</v>
      </c>
      <c r="I111" s="17" t="s">
        <v>53</v>
      </c>
      <c r="J111" s="17" t="s">
        <v>53</v>
      </c>
      <c r="K111" s="17" t="s">
        <v>53</v>
      </c>
      <c r="L111" s="17" t="s">
        <v>53</v>
      </c>
      <c r="M111" s="17">
        <v>0</v>
      </c>
      <c r="N111" s="15" t="s">
        <v>53</v>
      </c>
      <c r="O111" s="15" t="s">
        <v>54</v>
      </c>
      <c r="P111" s="15" t="s">
        <v>53</v>
      </c>
      <c r="Q111" s="17">
        <f>SUM(S111:AP111)</f>
        <v>3150.9384</v>
      </c>
      <c r="R111" s="17">
        <v>0</v>
      </c>
      <c r="S111" s="17">
        <v>2314.7986500000002</v>
      </c>
      <c r="T111" s="17">
        <v>0</v>
      </c>
      <c r="U111" s="15" t="s">
        <v>50</v>
      </c>
      <c r="V111" s="17">
        <v>0</v>
      </c>
      <c r="W111" s="17">
        <v>720.81004999999993</v>
      </c>
      <c r="X111" s="15" t="s">
        <v>66</v>
      </c>
      <c r="Y111" s="17">
        <v>115.3297</v>
      </c>
      <c r="Z111" s="17">
        <v>0</v>
      </c>
      <c r="AA111" s="15" t="s">
        <v>50</v>
      </c>
      <c r="AB111" s="17">
        <v>0</v>
      </c>
      <c r="AC111" s="17">
        <v>0</v>
      </c>
      <c r="AD111" s="15" t="s">
        <v>50</v>
      </c>
      <c r="AE111" s="17">
        <v>0</v>
      </c>
      <c r="AF111" s="15">
        <v>0</v>
      </c>
      <c r="AG111" s="15" t="s">
        <v>50</v>
      </c>
      <c r="AH111" s="17">
        <v>0</v>
      </c>
      <c r="AI111" s="17">
        <v>0</v>
      </c>
      <c r="AJ111" s="15" t="s">
        <v>50</v>
      </c>
      <c r="AK111" s="17">
        <v>0</v>
      </c>
      <c r="AL111" s="1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</row>
    <row r="112" spans="1:42" x14ac:dyDescent="0.25">
      <c r="A112" s="24" t="s">
        <v>362</v>
      </c>
      <c r="B112" s="25" t="s">
        <v>245</v>
      </c>
      <c r="C112" s="15" t="s">
        <v>47</v>
      </c>
      <c r="D112" s="15" t="s">
        <v>56</v>
      </c>
      <c r="E112" s="15" t="s">
        <v>57</v>
      </c>
      <c r="F112" s="15" t="s">
        <v>287</v>
      </c>
      <c r="G112" s="15" t="s">
        <v>51</v>
      </c>
      <c r="H112" s="23" t="s">
        <v>254</v>
      </c>
      <c r="I112" s="17" t="s">
        <v>53</v>
      </c>
      <c r="J112" s="17" t="s">
        <v>53</v>
      </c>
      <c r="K112" s="17" t="s">
        <v>53</v>
      </c>
      <c r="L112" s="17" t="s">
        <v>53</v>
      </c>
      <c r="M112" s="17">
        <v>0</v>
      </c>
      <c r="N112" s="15" t="s">
        <v>53</v>
      </c>
      <c r="O112" s="15" t="s">
        <v>54</v>
      </c>
      <c r="P112" s="15" t="s">
        <v>53</v>
      </c>
      <c r="Q112" s="17">
        <f>SUM(S112:AP112)</f>
        <v>2348.6641499999996</v>
      </c>
      <c r="R112" s="17">
        <v>0</v>
      </c>
      <c r="S112" s="17">
        <v>1795.2576499999996</v>
      </c>
      <c r="T112" s="17">
        <v>0</v>
      </c>
      <c r="U112" s="15" t="s">
        <v>50</v>
      </c>
      <c r="V112" s="17">
        <v>0</v>
      </c>
      <c r="W112" s="17">
        <v>477.07460000000003</v>
      </c>
      <c r="X112" s="15" t="s">
        <v>50</v>
      </c>
      <c r="Y112" s="17">
        <v>76.331900000000019</v>
      </c>
      <c r="Z112" s="17">
        <v>0</v>
      </c>
      <c r="AA112" s="15" t="s">
        <v>50</v>
      </c>
      <c r="AB112" s="17">
        <v>0</v>
      </c>
      <c r="AC112" s="17">
        <v>0</v>
      </c>
      <c r="AD112" s="15" t="s">
        <v>50</v>
      </c>
      <c r="AE112" s="17">
        <v>0</v>
      </c>
      <c r="AF112" s="15">
        <v>0</v>
      </c>
      <c r="AG112" s="15" t="s">
        <v>50</v>
      </c>
      <c r="AH112" s="17">
        <v>0</v>
      </c>
      <c r="AI112" s="17">
        <v>0</v>
      </c>
      <c r="AJ112" s="15" t="s">
        <v>50</v>
      </c>
      <c r="AK112" s="17">
        <v>0</v>
      </c>
      <c r="AL112" s="1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x14ac:dyDescent="0.25">
      <c r="A113" s="24" t="s">
        <v>363</v>
      </c>
      <c r="B113" s="25" t="s">
        <v>245</v>
      </c>
      <c r="C113" s="15" t="s">
        <v>47</v>
      </c>
      <c r="D113" s="15" t="s">
        <v>56</v>
      </c>
      <c r="E113" s="15" t="s">
        <v>57</v>
      </c>
      <c r="F113" s="15" t="s">
        <v>287</v>
      </c>
      <c r="G113" s="15" t="s">
        <v>51</v>
      </c>
      <c r="H113" s="23" t="s">
        <v>256</v>
      </c>
      <c r="I113" s="17" t="s">
        <v>53</v>
      </c>
      <c r="J113" s="17" t="s">
        <v>53</v>
      </c>
      <c r="K113" s="17" t="s">
        <v>53</v>
      </c>
      <c r="L113" s="17" t="s">
        <v>53</v>
      </c>
      <c r="M113" s="17">
        <v>0</v>
      </c>
      <c r="N113" s="15" t="s">
        <v>53</v>
      </c>
      <c r="O113" s="15" t="s">
        <v>257</v>
      </c>
      <c r="P113" s="15" t="s">
        <v>258</v>
      </c>
      <c r="Q113" s="17">
        <f>SUM(S113:AP113)</f>
        <v>109.13119999999999</v>
      </c>
      <c r="R113" s="17">
        <v>0</v>
      </c>
      <c r="S113" s="17">
        <v>78.599999999999994</v>
      </c>
      <c r="T113" s="17">
        <v>26.32</v>
      </c>
      <c r="U113" s="15" t="s">
        <v>66</v>
      </c>
      <c r="V113" s="17">
        <v>4.2111999999999998</v>
      </c>
      <c r="W113" s="17">
        <v>0</v>
      </c>
      <c r="X113" s="15" t="s">
        <v>50</v>
      </c>
      <c r="Y113" s="17">
        <v>0</v>
      </c>
      <c r="Z113" s="17">
        <v>0</v>
      </c>
      <c r="AA113" s="15" t="s">
        <v>50</v>
      </c>
      <c r="AB113" s="17">
        <v>0</v>
      </c>
      <c r="AC113" s="17">
        <v>0</v>
      </c>
      <c r="AD113" s="15" t="s">
        <v>50</v>
      </c>
      <c r="AE113" s="17">
        <v>0</v>
      </c>
      <c r="AF113" s="15">
        <v>0</v>
      </c>
      <c r="AG113" s="15" t="s">
        <v>50</v>
      </c>
      <c r="AH113" s="17">
        <v>0</v>
      </c>
      <c r="AI113" s="17">
        <v>0</v>
      </c>
      <c r="AJ113" s="15" t="s">
        <v>50</v>
      </c>
      <c r="AK113" s="17">
        <v>0</v>
      </c>
      <c r="AL113" s="1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</row>
    <row r="114" spans="1:42" x14ac:dyDescent="0.25">
      <c r="A114" s="24" t="s">
        <v>364</v>
      </c>
      <c r="B114" s="25" t="s">
        <v>245</v>
      </c>
      <c r="C114" s="15" t="s">
        <v>47</v>
      </c>
      <c r="D114" s="15" t="s">
        <v>56</v>
      </c>
      <c r="E114" s="15" t="s">
        <v>57</v>
      </c>
      <c r="F114" s="15" t="s">
        <v>287</v>
      </c>
      <c r="G114" s="15" t="s">
        <v>51</v>
      </c>
      <c r="H114" s="23" t="s">
        <v>260</v>
      </c>
      <c r="I114" s="17" t="s">
        <v>53</v>
      </c>
      <c r="J114" s="17" t="s">
        <v>53</v>
      </c>
      <c r="K114" s="17" t="s">
        <v>53</v>
      </c>
      <c r="L114" s="17" t="s">
        <v>53</v>
      </c>
      <c r="M114" s="17">
        <v>0</v>
      </c>
      <c r="N114" s="15" t="s">
        <v>53</v>
      </c>
      <c r="O114" s="15" t="s">
        <v>54</v>
      </c>
      <c r="P114" s="15" t="s">
        <v>53</v>
      </c>
      <c r="Q114" s="17">
        <f>SUM(S114:AP114)</f>
        <v>945.65875000000017</v>
      </c>
      <c r="R114" s="17">
        <v>0</v>
      </c>
      <c r="S114" s="17">
        <v>615.0326500000001</v>
      </c>
      <c r="T114" s="17">
        <v>0</v>
      </c>
      <c r="U114" s="15" t="s">
        <v>50</v>
      </c>
      <c r="V114" s="17">
        <v>0</v>
      </c>
      <c r="W114" s="17">
        <v>285.02249999999998</v>
      </c>
      <c r="X114" s="15" t="s">
        <v>66</v>
      </c>
      <c r="Y114" s="17">
        <v>45.6036</v>
      </c>
      <c r="Z114" s="17">
        <v>0</v>
      </c>
      <c r="AA114" s="15" t="s">
        <v>50</v>
      </c>
      <c r="AB114" s="17">
        <v>0</v>
      </c>
      <c r="AC114" s="17">
        <v>0</v>
      </c>
      <c r="AD114" s="15" t="s">
        <v>50</v>
      </c>
      <c r="AE114" s="17">
        <v>0</v>
      </c>
      <c r="AF114" s="15">
        <v>0</v>
      </c>
      <c r="AG114" s="15" t="s">
        <v>50</v>
      </c>
      <c r="AH114" s="17">
        <v>0</v>
      </c>
      <c r="AI114" s="17">
        <v>0</v>
      </c>
      <c r="AJ114" s="15" t="s">
        <v>50</v>
      </c>
      <c r="AK114" s="17">
        <v>0</v>
      </c>
      <c r="AL114" s="1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</row>
    <row r="115" spans="1:42" x14ac:dyDescent="0.25">
      <c r="A115" s="24" t="s">
        <v>365</v>
      </c>
      <c r="B115" s="25" t="s">
        <v>245</v>
      </c>
      <c r="C115" s="15" t="s">
        <v>47</v>
      </c>
      <c r="D115" s="15" t="s">
        <v>227</v>
      </c>
      <c r="E115" s="15" t="s">
        <v>228</v>
      </c>
      <c r="F115" s="15" t="s">
        <v>307</v>
      </c>
      <c r="G115" s="15" t="s">
        <v>51</v>
      </c>
      <c r="H115" s="23" t="s">
        <v>262</v>
      </c>
      <c r="I115" s="17" t="s">
        <v>53</v>
      </c>
      <c r="J115" s="17" t="s">
        <v>53</v>
      </c>
      <c r="K115" s="17" t="s">
        <v>53</v>
      </c>
      <c r="L115" s="17" t="s">
        <v>53</v>
      </c>
      <c r="M115" s="17">
        <v>0</v>
      </c>
      <c r="N115" s="15" t="s">
        <v>53</v>
      </c>
      <c r="O115" s="15" t="s">
        <v>54</v>
      </c>
      <c r="P115" s="15" t="s">
        <v>53</v>
      </c>
      <c r="Q115" s="17">
        <f>SUM(S115:AP115)</f>
        <v>804.69235000000015</v>
      </c>
      <c r="R115" s="17">
        <v>0</v>
      </c>
      <c r="S115" s="17">
        <v>630.26885000000016</v>
      </c>
      <c r="T115" s="17">
        <v>0</v>
      </c>
      <c r="U115" s="15" t="s">
        <v>50</v>
      </c>
      <c r="V115" s="17">
        <v>0</v>
      </c>
      <c r="W115" s="17">
        <v>150.36510000000001</v>
      </c>
      <c r="X115" s="15" t="s">
        <v>66</v>
      </c>
      <c r="Y115" s="17">
        <v>24.058399999999999</v>
      </c>
      <c r="Z115" s="17">
        <v>0</v>
      </c>
      <c r="AA115" s="15" t="s">
        <v>50</v>
      </c>
      <c r="AB115" s="17">
        <v>0</v>
      </c>
      <c r="AC115" s="17">
        <v>0</v>
      </c>
      <c r="AD115" s="15" t="s">
        <v>50</v>
      </c>
      <c r="AE115" s="17">
        <v>0</v>
      </c>
      <c r="AF115" s="15">
        <v>0</v>
      </c>
      <c r="AG115" s="15" t="s">
        <v>50</v>
      </c>
      <c r="AH115" s="17">
        <v>0</v>
      </c>
      <c r="AI115" s="17">
        <v>0</v>
      </c>
      <c r="AJ115" s="15" t="s">
        <v>50</v>
      </c>
      <c r="AK115" s="17">
        <v>0</v>
      </c>
      <c r="AL115" s="1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</row>
    <row r="116" spans="1:42" x14ac:dyDescent="0.25">
      <c r="A116" s="19"/>
      <c r="B116" s="22"/>
      <c r="C116" s="19"/>
      <c r="D116" s="19"/>
      <c r="E116" s="19"/>
      <c r="F116" s="19"/>
      <c r="G116" s="19"/>
      <c r="H116" s="19"/>
      <c r="I116" s="21"/>
      <c r="J116" s="21"/>
      <c r="K116" s="21"/>
      <c r="L116" s="21"/>
      <c r="M116" s="21"/>
      <c r="N116" s="19"/>
      <c r="O116" s="19"/>
      <c r="P116" s="19"/>
      <c r="Q116" s="21"/>
      <c r="R116" s="21"/>
      <c r="S116" s="21"/>
      <c r="T116" s="21"/>
      <c r="U116" s="19"/>
      <c r="V116" s="21"/>
      <c r="W116" s="21"/>
      <c r="X116" s="19"/>
      <c r="Y116" s="21"/>
      <c r="Z116" s="21"/>
      <c r="AA116" s="19"/>
      <c r="AB116" s="21"/>
      <c r="AC116" s="21"/>
      <c r="AD116" s="19"/>
      <c r="AE116" s="21"/>
      <c r="AF116" s="19"/>
      <c r="AG116" s="19"/>
      <c r="AH116" s="21"/>
      <c r="AI116" s="21"/>
      <c r="AJ116" s="19"/>
      <c r="AK116" s="21"/>
      <c r="AL116" s="21"/>
      <c r="AM116" s="20"/>
      <c r="AN116" s="19"/>
      <c r="AO116" s="20"/>
      <c r="AP116" s="19"/>
    </row>
    <row r="117" spans="1:42" x14ac:dyDescent="0.25">
      <c r="A117" s="19"/>
      <c r="B117" s="22"/>
      <c r="C117" s="19"/>
      <c r="D117" s="19"/>
      <c r="E117" s="19"/>
      <c r="F117" s="19"/>
      <c r="G117" s="19"/>
      <c r="H117" s="19"/>
      <c r="I117" s="21"/>
      <c r="J117" s="21"/>
      <c r="K117" s="21"/>
      <c r="L117" s="21"/>
      <c r="M117" s="21"/>
      <c r="N117" s="19"/>
      <c r="O117" s="19" t="s">
        <v>366</v>
      </c>
      <c r="P117" s="19"/>
      <c r="Q117" s="21">
        <f>SUM(Q5:Q116)</f>
        <v>128789.06642399999</v>
      </c>
      <c r="R117" s="27">
        <f t="shared" ref="R117:AP117" si="0">SUM(R5:R116)</f>
        <v>0</v>
      </c>
      <c r="S117" s="27">
        <f t="shared" si="0"/>
        <v>94583.495299999966</v>
      </c>
      <c r="T117" s="27">
        <f t="shared" si="0"/>
        <v>307.58974999999992</v>
      </c>
      <c r="U117" s="27">
        <f t="shared" si="0"/>
        <v>0</v>
      </c>
      <c r="V117" s="27">
        <f t="shared" si="0"/>
        <v>49.214300000000001</v>
      </c>
      <c r="W117" s="27">
        <f t="shared" si="0"/>
        <v>29179.971149999994</v>
      </c>
      <c r="X117" s="27">
        <f t="shared" si="0"/>
        <v>0</v>
      </c>
      <c r="Y117" s="27">
        <f t="shared" si="0"/>
        <v>4668.795924</v>
      </c>
      <c r="Z117" s="27">
        <f t="shared" si="0"/>
        <v>0</v>
      </c>
      <c r="AA117" s="27">
        <f t="shared" si="0"/>
        <v>0</v>
      </c>
      <c r="AB117" s="27">
        <f t="shared" si="0"/>
        <v>0</v>
      </c>
      <c r="AC117" s="27">
        <f t="shared" si="0"/>
        <v>0</v>
      </c>
      <c r="AD117" s="27">
        <f t="shared" si="0"/>
        <v>0</v>
      </c>
      <c r="AE117" s="27">
        <f t="shared" si="0"/>
        <v>0</v>
      </c>
      <c r="AF117" s="27">
        <f t="shared" si="0"/>
        <v>0</v>
      </c>
      <c r="AG117" s="27">
        <f t="shared" si="0"/>
        <v>0</v>
      </c>
      <c r="AH117" s="27">
        <f t="shared" si="0"/>
        <v>0</v>
      </c>
      <c r="AI117" s="27">
        <f t="shared" si="0"/>
        <v>0</v>
      </c>
      <c r="AJ117" s="27">
        <f t="shared" si="0"/>
        <v>0</v>
      </c>
      <c r="AK117" s="27">
        <f t="shared" si="0"/>
        <v>0</v>
      </c>
      <c r="AL117" s="27">
        <f t="shared" si="0"/>
        <v>0</v>
      </c>
      <c r="AM117" s="27">
        <f t="shared" si="0"/>
        <v>0</v>
      </c>
      <c r="AN117" s="27">
        <f t="shared" si="0"/>
        <v>0</v>
      </c>
      <c r="AO117" s="27">
        <f t="shared" si="0"/>
        <v>0</v>
      </c>
      <c r="AP117" s="27">
        <f t="shared" si="0"/>
        <v>0</v>
      </c>
    </row>
    <row r="118" spans="1:42" x14ac:dyDescent="0.25">
      <c r="A118" s="19"/>
      <c r="B118" s="22"/>
      <c r="C118" s="19"/>
      <c r="D118" s="19"/>
      <c r="E118" s="19"/>
      <c r="F118" s="19"/>
      <c r="G118" s="19"/>
      <c r="H118" s="19"/>
      <c r="I118" s="21"/>
      <c r="J118" s="21"/>
      <c r="K118" s="21"/>
      <c r="L118" s="21"/>
      <c r="M118" s="21"/>
      <c r="N118" s="19"/>
      <c r="O118" s="19"/>
      <c r="P118" s="19"/>
      <c r="Q118" s="21"/>
      <c r="R118" s="21"/>
      <c r="S118" s="21"/>
      <c r="T118" s="21"/>
      <c r="U118" s="19"/>
      <c r="V118" s="21"/>
      <c r="W118" s="21"/>
      <c r="X118" s="19"/>
      <c r="Y118" s="21"/>
      <c r="Z118" s="21"/>
      <c r="AA118" s="19"/>
      <c r="AB118" s="21"/>
      <c r="AC118" s="21"/>
      <c r="AD118" s="19"/>
      <c r="AE118" s="21"/>
      <c r="AF118" s="19"/>
      <c r="AG118" s="19"/>
      <c r="AH118" s="21"/>
      <c r="AI118" s="21"/>
      <c r="AJ118" s="19"/>
      <c r="AK118" s="21"/>
      <c r="AL118" s="21"/>
      <c r="AM118" s="20"/>
      <c r="AN118" s="19"/>
      <c r="AO118" s="20"/>
      <c r="AP118" s="19"/>
    </row>
    <row r="119" spans="1:42" x14ac:dyDescent="0.25">
      <c r="A119" s="19"/>
      <c r="B119" s="22"/>
      <c r="C119" s="19"/>
      <c r="D119" s="19"/>
      <c r="E119" s="19"/>
      <c r="F119" s="19"/>
      <c r="G119" s="19"/>
      <c r="H119" s="19"/>
      <c r="I119" s="21"/>
      <c r="J119" s="21"/>
      <c r="K119" s="21"/>
      <c r="L119" s="21"/>
      <c r="M119" s="21"/>
      <c r="N119" s="19"/>
      <c r="O119" s="19"/>
      <c r="P119" s="19"/>
      <c r="Q119" s="21"/>
      <c r="R119" s="21"/>
      <c r="S119" s="21"/>
      <c r="T119" s="21"/>
      <c r="U119" s="19"/>
      <c r="V119" s="21"/>
      <c r="W119" s="21"/>
      <c r="X119" s="19"/>
      <c r="Y119" s="21"/>
      <c r="Z119" s="21"/>
      <c r="AA119" s="19"/>
      <c r="AB119" s="21"/>
      <c r="AC119" s="21"/>
      <c r="AD119" s="19"/>
      <c r="AE119" s="21"/>
      <c r="AF119" s="19"/>
      <c r="AG119" s="19"/>
      <c r="AH119" s="21"/>
      <c r="AI119" s="21"/>
      <c r="AJ119" s="19"/>
      <c r="AK119" s="21"/>
      <c r="AL119" s="21"/>
      <c r="AM119" s="20"/>
      <c r="AN119" s="19"/>
      <c r="AO119" s="20"/>
      <c r="AP119" s="19"/>
    </row>
    <row r="120" spans="1:42" x14ac:dyDescent="0.25">
      <c r="A120" s="19"/>
      <c r="B120" s="22"/>
      <c r="C120" s="19"/>
      <c r="D120" s="19"/>
      <c r="E120" s="19"/>
      <c r="F120" s="19"/>
      <c r="G120" s="19"/>
      <c r="H120" s="19"/>
      <c r="I120" s="21"/>
      <c r="J120" s="21"/>
      <c r="K120" s="21"/>
      <c r="L120" s="21"/>
      <c r="M120" s="21"/>
      <c r="N120" s="19"/>
      <c r="O120" s="19"/>
      <c r="P120" s="19"/>
      <c r="Q120" s="21"/>
      <c r="R120" s="21"/>
      <c r="S120" s="21"/>
      <c r="T120" s="21"/>
      <c r="U120" s="19"/>
      <c r="V120" s="21"/>
      <c r="W120" s="21"/>
      <c r="X120" s="19"/>
      <c r="Y120" s="21"/>
      <c r="Z120" s="21"/>
      <c r="AA120" s="19"/>
      <c r="AB120" s="21"/>
      <c r="AC120" s="21"/>
      <c r="AD120" s="19"/>
      <c r="AE120" s="21"/>
      <c r="AF120" s="19"/>
      <c r="AG120" s="19"/>
      <c r="AH120" s="21"/>
      <c r="AI120" s="21"/>
      <c r="AJ120" s="19"/>
      <c r="AK120" s="21"/>
      <c r="AL120" s="21"/>
      <c r="AM120" s="20"/>
      <c r="AN120" s="19"/>
      <c r="AO120" s="20"/>
      <c r="AP120" s="19"/>
    </row>
    <row r="121" spans="1:42" x14ac:dyDescent="0.25">
      <c r="A121" s="19"/>
      <c r="B121" s="22"/>
      <c r="C121" s="19"/>
      <c r="D121" s="19"/>
      <c r="E121" s="19"/>
      <c r="F121" s="19"/>
      <c r="G121" s="19"/>
      <c r="H121" s="19"/>
      <c r="I121" s="21"/>
      <c r="J121" s="21"/>
      <c r="K121" s="21"/>
      <c r="L121" s="21"/>
      <c r="M121" s="21"/>
      <c r="N121" s="19"/>
      <c r="O121" s="19"/>
      <c r="P121" s="19"/>
      <c r="Q121" s="21"/>
      <c r="R121" s="21"/>
      <c r="S121" s="21"/>
      <c r="T121" s="21"/>
      <c r="U121" s="19"/>
      <c r="V121" s="21"/>
      <c r="W121" s="21"/>
      <c r="X121" s="19"/>
      <c r="Y121" s="21"/>
      <c r="Z121" s="21"/>
      <c r="AA121" s="19"/>
      <c r="AB121" s="21"/>
      <c r="AC121" s="21"/>
      <c r="AD121" s="19"/>
      <c r="AE121" s="21"/>
      <c r="AF121" s="19"/>
      <c r="AG121" s="19"/>
      <c r="AH121" s="21"/>
      <c r="AI121" s="21"/>
      <c r="AJ121" s="19"/>
      <c r="AK121" s="21"/>
      <c r="AL121" s="21"/>
      <c r="AM121" s="20"/>
      <c r="AN121" s="19"/>
      <c r="AO121" s="20"/>
      <c r="AP121" s="19"/>
    </row>
    <row r="122" spans="1:42" x14ac:dyDescent="0.25">
      <c r="A122" s="19"/>
      <c r="B122" s="22"/>
      <c r="C122" s="19"/>
      <c r="D122" s="19"/>
      <c r="E122" s="19"/>
      <c r="F122" s="19"/>
      <c r="G122" s="19"/>
      <c r="H122" s="19"/>
      <c r="I122" s="21"/>
      <c r="J122" s="21"/>
      <c r="K122" s="21"/>
      <c r="L122" s="21"/>
      <c r="M122" s="21"/>
      <c r="N122" s="19"/>
      <c r="O122" s="19"/>
      <c r="P122" s="19"/>
      <c r="Q122" s="21"/>
      <c r="R122" s="21"/>
      <c r="S122" s="21"/>
      <c r="T122" s="21"/>
      <c r="U122" s="19"/>
      <c r="V122" s="21"/>
      <c r="W122" s="21"/>
      <c r="X122" s="19"/>
      <c r="Y122" s="21"/>
      <c r="Z122" s="21"/>
      <c r="AA122" s="19"/>
      <c r="AB122" s="21"/>
      <c r="AC122" s="21"/>
      <c r="AD122" s="19"/>
      <c r="AE122" s="21"/>
      <c r="AF122" s="19"/>
      <c r="AG122" s="19"/>
      <c r="AH122" s="21"/>
      <c r="AI122" s="21"/>
      <c r="AJ122" s="19"/>
      <c r="AK122" s="21"/>
      <c r="AL122" s="21"/>
      <c r="AM122" s="20"/>
      <c r="AN122" s="19"/>
      <c r="AO122" s="20"/>
      <c r="AP122" s="19"/>
    </row>
    <row r="123" spans="1:42" x14ac:dyDescent="0.25">
      <c r="A123" s="19"/>
      <c r="B123" s="22"/>
      <c r="C123" s="19"/>
      <c r="D123" s="19"/>
      <c r="E123" s="19"/>
      <c r="F123" s="19"/>
      <c r="G123" s="19"/>
      <c r="H123" s="19"/>
      <c r="I123" s="21"/>
      <c r="J123" s="21"/>
      <c r="K123" s="21"/>
      <c r="L123" s="21"/>
      <c r="M123" s="21"/>
      <c r="N123" s="19"/>
      <c r="O123" s="19"/>
      <c r="P123" s="19"/>
      <c r="Q123" s="21"/>
      <c r="R123" s="21"/>
      <c r="S123" s="21"/>
      <c r="T123" s="21"/>
      <c r="U123" s="19"/>
      <c r="V123" s="21"/>
      <c r="W123" s="21"/>
      <c r="X123" s="19"/>
      <c r="Y123" s="21"/>
      <c r="Z123" s="21"/>
      <c r="AA123" s="19"/>
      <c r="AB123" s="21"/>
      <c r="AC123" s="21"/>
      <c r="AD123" s="19"/>
      <c r="AE123" s="21"/>
      <c r="AF123" s="19"/>
      <c r="AG123" s="19"/>
      <c r="AH123" s="21"/>
      <c r="AI123" s="21"/>
      <c r="AJ123" s="19"/>
      <c r="AK123" s="21"/>
      <c r="AL123" s="21"/>
      <c r="AM123" s="20"/>
      <c r="AN123" s="19"/>
      <c r="AO123" s="20"/>
      <c r="AP123" s="19"/>
    </row>
    <row r="124" spans="1:42" x14ac:dyDescent="0.25">
      <c r="A124" s="19"/>
      <c r="B124" s="22"/>
      <c r="C124" s="19"/>
      <c r="D124" s="19"/>
      <c r="E124" s="19"/>
      <c r="F124" s="19"/>
      <c r="G124" s="19"/>
      <c r="H124" s="19"/>
      <c r="I124" s="21"/>
      <c r="J124" s="21"/>
      <c r="K124" s="21"/>
      <c r="L124" s="21"/>
      <c r="M124" s="21"/>
      <c r="N124" s="19"/>
      <c r="O124" s="19"/>
      <c r="P124" s="19"/>
      <c r="Q124" s="21"/>
      <c r="R124" s="21"/>
      <c r="S124" s="21"/>
      <c r="T124" s="21"/>
      <c r="U124" s="19"/>
      <c r="V124" s="21"/>
      <c r="W124" s="21"/>
      <c r="X124" s="19"/>
      <c r="Y124" s="21"/>
      <c r="Z124" s="21"/>
      <c r="AA124" s="19"/>
      <c r="AB124" s="21"/>
      <c r="AC124" s="21"/>
      <c r="AD124" s="19"/>
      <c r="AE124" s="21"/>
      <c r="AF124" s="19"/>
      <c r="AG124" s="19"/>
      <c r="AH124" s="21"/>
      <c r="AI124" s="21"/>
      <c r="AJ124" s="19"/>
      <c r="AK124" s="21"/>
      <c r="AL124" s="21"/>
      <c r="AM124" s="20"/>
      <c r="AN124" s="19"/>
      <c r="AO124" s="20"/>
      <c r="AP124" s="19"/>
    </row>
    <row r="125" spans="1:42" x14ac:dyDescent="0.25">
      <c r="A125" s="19"/>
      <c r="B125" s="22"/>
      <c r="C125" s="19"/>
      <c r="D125" s="19"/>
      <c r="E125" s="19"/>
      <c r="F125" s="19"/>
      <c r="G125" s="19"/>
      <c r="H125" s="19"/>
      <c r="I125" s="21"/>
      <c r="J125" s="21"/>
      <c r="K125" s="21"/>
      <c r="L125" s="21"/>
      <c r="M125" s="21"/>
      <c r="N125" s="19"/>
      <c r="O125" s="19"/>
      <c r="P125" s="19"/>
      <c r="Q125" s="21"/>
      <c r="R125" s="21"/>
      <c r="S125" s="21"/>
      <c r="T125" s="21"/>
      <c r="U125" s="19"/>
      <c r="V125" s="21"/>
      <c r="W125" s="21"/>
      <c r="X125" s="19"/>
      <c r="Y125" s="21"/>
      <c r="Z125" s="21"/>
      <c r="AA125" s="19"/>
      <c r="AB125" s="21"/>
      <c r="AC125" s="21"/>
      <c r="AD125" s="19"/>
      <c r="AE125" s="21"/>
      <c r="AF125" s="19"/>
      <c r="AG125" s="19"/>
      <c r="AH125" s="21"/>
      <c r="AI125" s="21"/>
      <c r="AJ125" s="19"/>
      <c r="AK125" s="21"/>
      <c r="AL125" s="21"/>
      <c r="AM125" s="20"/>
      <c r="AN125" s="19"/>
      <c r="AO125" s="20"/>
      <c r="AP125" s="19"/>
    </row>
    <row r="126" spans="1:42" x14ac:dyDescent="0.25">
      <c r="A126" s="19"/>
      <c r="B126" s="22"/>
      <c r="C126" s="19"/>
      <c r="D126" s="19"/>
      <c r="E126" s="19"/>
      <c r="F126" s="19"/>
      <c r="G126" s="19"/>
      <c r="H126" s="19"/>
      <c r="I126" s="21"/>
      <c r="J126" s="21"/>
      <c r="K126" s="21"/>
      <c r="L126" s="21"/>
      <c r="M126" s="21"/>
      <c r="N126" s="19"/>
      <c r="O126" s="19"/>
      <c r="P126" s="19"/>
      <c r="Q126" s="21"/>
      <c r="R126" s="21"/>
      <c r="S126" s="21"/>
      <c r="T126" s="21"/>
      <c r="U126" s="19"/>
      <c r="V126" s="21"/>
      <c r="W126" s="21"/>
      <c r="X126" s="19"/>
      <c r="Y126" s="21"/>
      <c r="Z126" s="21"/>
      <c r="AA126" s="19"/>
      <c r="AB126" s="21"/>
      <c r="AC126" s="21"/>
      <c r="AD126" s="19"/>
      <c r="AE126" s="21"/>
      <c r="AF126" s="19"/>
      <c r="AG126" s="19"/>
      <c r="AH126" s="21"/>
      <c r="AI126" s="21"/>
      <c r="AJ126" s="19"/>
      <c r="AK126" s="21"/>
      <c r="AL126" s="21"/>
      <c r="AM126" s="20"/>
      <c r="AN126" s="19"/>
      <c r="AO126" s="20"/>
      <c r="AP126" s="19"/>
    </row>
    <row r="127" spans="1:42" x14ac:dyDescent="0.25">
      <c r="J127" s="3" t="s">
        <v>263</v>
      </c>
    </row>
    <row r="129" spans="9:13" x14ac:dyDescent="0.25">
      <c r="J129" s="3" t="s">
        <v>264</v>
      </c>
      <c r="K129" s="3" t="s">
        <v>265</v>
      </c>
      <c r="L129" s="3" t="s">
        <v>266</v>
      </c>
    </row>
    <row r="131" spans="9:13" x14ac:dyDescent="0.25">
      <c r="I131" s="3" t="s">
        <v>267</v>
      </c>
      <c r="J131" s="3">
        <f>S117</f>
        <v>94583.495299999966</v>
      </c>
    </row>
    <row r="133" spans="9:13" x14ac:dyDescent="0.25">
      <c r="I133" s="3" t="s">
        <v>268</v>
      </c>
      <c r="J133" s="3">
        <f>T117+W117</f>
        <v>29487.560899999993</v>
      </c>
      <c r="K133" s="3">
        <f>V117+Y117</f>
        <v>4718.0102239999997</v>
      </c>
    </row>
    <row r="135" spans="9:13" x14ac:dyDescent="0.25">
      <c r="I135" s="3" t="s">
        <v>269</v>
      </c>
      <c r="J135" s="3">
        <v>0</v>
      </c>
      <c r="K135" s="3">
        <v>0</v>
      </c>
    </row>
    <row r="137" spans="9:13" x14ac:dyDescent="0.25">
      <c r="I137" s="3" t="s">
        <v>270</v>
      </c>
      <c r="J137" s="3">
        <v>0</v>
      </c>
      <c r="K137" s="3">
        <v>0</v>
      </c>
    </row>
    <row r="139" spans="9:13" x14ac:dyDescent="0.25">
      <c r="I139" s="3" t="s">
        <v>271</v>
      </c>
      <c r="J139" s="3">
        <f>SUM(J131:J138)</f>
        <v>124071.05619999996</v>
      </c>
      <c r="K139" s="3">
        <f>SUM(K131:K138)</f>
        <v>4718.0102239999997</v>
      </c>
      <c r="M139" s="3">
        <f>+J139+K139</f>
        <v>128789.06642399996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2022-08-16T16:35:39Z</dcterms:created>
  <dcterms:modified xsi:type="dcterms:W3CDTF">2022-08-16T18:40:33Z</dcterms:modified>
</cp:coreProperties>
</file>