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4115" windowHeight="7485"/>
  </bookViews>
  <sheets>
    <sheet name="Hoja1" sheetId="1" r:id="rId1"/>
    <sheet name="Hoja2" sheetId="2" r:id="rId2"/>
    <sheet name="Hoja3" sheetId="3" r:id="rId3"/>
  </sheets>
  <definedNames>
    <definedName name="_xlnm.Print_Area" localSheetId="0">Hoja1!$D$4:$H$29</definedName>
  </definedNames>
  <calcPr calcId="144525"/>
</workbook>
</file>

<file path=xl/calcChain.xml><?xml version="1.0" encoding="utf-8"?>
<calcChain xmlns="http://schemas.openxmlformats.org/spreadsheetml/2006/main">
  <c r="E29" i="1" l="1"/>
  <c r="E26" i="1"/>
  <c r="F21" i="1"/>
  <c r="G20" i="1" l="1"/>
  <c r="G19" i="1"/>
  <c r="G18" i="1"/>
  <c r="F22" i="1" l="1"/>
  <c r="G17" i="1"/>
  <c r="G16" i="1"/>
  <c r="G15" i="1"/>
  <c r="G14" i="1"/>
  <c r="G13" i="1"/>
  <c r="G12" i="1"/>
  <c r="G11" i="1"/>
  <c r="G10" i="1"/>
  <c r="G9" i="1"/>
  <c r="G8" i="1"/>
  <c r="G7" i="1"/>
  <c r="G6" i="1"/>
  <c r="G23" i="1" s="1"/>
</calcChain>
</file>

<file path=xl/sharedStrings.xml><?xml version="1.0" encoding="utf-8"?>
<sst xmlns="http://schemas.openxmlformats.org/spreadsheetml/2006/main" count="29" uniqueCount="28">
  <si>
    <t>factura 0197351 hiper modelo</t>
  </si>
  <si>
    <t xml:space="preserve">fecha de pago </t>
  </si>
  <si>
    <t>tasa</t>
  </si>
  <si>
    <t>monto en $</t>
  </si>
  <si>
    <t>monto en bs</t>
  </si>
  <si>
    <t>banco referencia</t>
  </si>
  <si>
    <t>total fac en $</t>
  </si>
  <si>
    <t>total en bs</t>
  </si>
  <si>
    <t>total en $</t>
  </si>
  <si>
    <t>deuda</t>
  </si>
  <si>
    <t>nota de credito</t>
  </si>
  <si>
    <t>total pagar en $</t>
  </si>
  <si>
    <t>san antonio provincial 12931 rif J406700827</t>
  </si>
  <si>
    <t>exquisiteces provincial 46416 RIF J312528958</t>
  </si>
  <si>
    <t>hiper modelo provincial 97812 RIF J308102520</t>
  </si>
  <si>
    <t>carrizal provincial 5074 RIF J413232227</t>
  </si>
  <si>
    <t>automercado provincial 124260  rif J406700827</t>
  </si>
  <si>
    <t>automercado provincial 124286  rif J406700827</t>
  </si>
  <si>
    <t>automercado provincial 124450 rif J406700827</t>
  </si>
  <si>
    <t>exquisiteces provincial 46416  RIF J312528958</t>
  </si>
  <si>
    <t>exquisiteces provincial 46476  RIF J312528958</t>
  </si>
  <si>
    <t>banco de venezuela 42780697  RIF J312528958</t>
  </si>
  <si>
    <t>carrizal provincial 5081 RIF J413232227</t>
  </si>
  <si>
    <t>carrizal provincial 5116 RIF J413232227</t>
  </si>
  <si>
    <t>hiper modelo provincial 97897 RIF J308102520</t>
  </si>
  <si>
    <t>automercado provincial 124510  rif J406700827</t>
  </si>
  <si>
    <t>exquisiteces provincial 46538 RIF J312528958</t>
  </si>
  <si>
    <t>carrizal provincial 5121 RIF J413232227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</si>
</sst>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43" fontId="0" fillId="0" borderId="1" xfId="1" applyNumberFormat="1" applyFont="1" applyBorder="1"/>
    <xf numFmtId="0" fontId="0" fillId="0" borderId="6" xfId="0" applyBorder="1"/>
    <xf numFmtId="43" fontId="0" fillId="0" borderId="7" xfId="0" applyNumberFormat="1" applyBorder="1"/>
    <xf numFmtId="0" fontId="0" fillId="0" borderId="8" xfId="0" applyBorder="1"/>
    <xf numFmtId="43" fontId="0" fillId="0" borderId="9" xfId="0" applyNumberFormat="1" applyBorder="1"/>
    <xf numFmtId="0" fontId="0" fillId="0" borderId="10" xfId="0" applyBorder="1"/>
    <xf numFmtId="0" fontId="0" fillId="0" borderId="9" xfId="0" applyBorder="1"/>
    <xf numFmtId="43" fontId="0" fillId="0" borderId="5" xfId="1" applyNumberFormat="1" applyFont="1" applyBorder="1"/>
    <xf numFmtId="43" fontId="0" fillId="0" borderId="5" xfId="1" applyFont="1" applyBorder="1"/>
    <xf numFmtId="14" fontId="0" fillId="0" borderId="5" xfId="0" applyNumberFormat="1" applyBorder="1"/>
    <xf numFmtId="43" fontId="0" fillId="0" borderId="1" xfId="1" applyFont="1" applyFill="1" applyBorder="1"/>
    <xf numFmtId="0" fontId="0" fillId="0" borderId="1" xfId="0" applyFill="1" applyBorder="1"/>
    <xf numFmtId="43" fontId="0" fillId="0" borderId="5" xfId="1" applyFont="1" applyFill="1" applyBorder="1"/>
    <xf numFmtId="43" fontId="0" fillId="0" borderId="5" xfId="1" applyNumberFormat="1" applyFont="1" applyFill="1" applyBorder="1"/>
    <xf numFmtId="0" fontId="0" fillId="0" borderId="11" xfId="0" applyBorder="1"/>
    <xf numFmtId="43" fontId="0" fillId="0" borderId="1" xfId="0" applyNumberFormat="1" applyBorder="1"/>
    <xf numFmtId="0" fontId="0" fillId="2" borderId="1" xfId="0" applyFill="1" applyBorder="1"/>
    <xf numFmtId="0" fontId="0" fillId="2" borderId="5" xfId="0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H29"/>
  <sheetViews>
    <sheetView tabSelected="1" workbookViewId="0">
      <selection activeCell="H21" sqref="H21"/>
    </sheetView>
  </sheetViews>
  <sheetFormatPr baseColWidth="10" defaultRowHeight="15" x14ac:dyDescent="0.25"/>
  <cols>
    <col min="4" max="4" width="16.85546875" customWidth="1"/>
    <col min="5" max="5" width="12.5703125" bestFit="1" customWidth="1"/>
    <col min="6" max="6" width="17.85546875" customWidth="1"/>
    <col min="7" max="7" width="12.7109375" customWidth="1"/>
    <col min="8" max="8" width="41.42578125" customWidth="1"/>
  </cols>
  <sheetData>
    <row r="4" spans="4:8" x14ac:dyDescent="0.25">
      <c r="D4" s="25" t="s">
        <v>0</v>
      </c>
      <c r="E4" s="26"/>
      <c r="F4" s="26"/>
      <c r="G4" s="26"/>
      <c r="H4" s="27"/>
    </row>
    <row r="5" spans="4:8" x14ac:dyDescent="0.25">
      <c r="D5" s="4" t="s">
        <v>1</v>
      </c>
      <c r="E5" s="4" t="s">
        <v>2</v>
      </c>
      <c r="F5" s="4" t="s">
        <v>4</v>
      </c>
      <c r="G5" s="4" t="s">
        <v>3</v>
      </c>
      <c r="H5" s="4" t="s">
        <v>5</v>
      </c>
    </row>
    <row r="6" spans="4:8" x14ac:dyDescent="0.25">
      <c r="D6" s="5">
        <v>44277</v>
      </c>
      <c r="E6" s="6">
        <v>1804994.46</v>
      </c>
      <c r="F6" s="6">
        <v>2165993352</v>
      </c>
      <c r="G6" s="6">
        <f t="shared" ref="G6:G20" si="0">F6/E6</f>
        <v>1200</v>
      </c>
      <c r="H6" s="23" t="s">
        <v>12</v>
      </c>
    </row>
    <row r="7" spans="4:8" x14ac:dyDescent="0.25">
      <c r="D7" s="5">
        <v>44277</v>
      </c>
      <c r="E7" s="6">
        <v>1804994.46</v>
      </c>
      <c r="F7" s="6">
        <v>631748061</v>
      </c>
      <c r="G7" s="6">
        <f t="shared" si="0"/>
        <v>350</v>
      </c>
      <c r="H7" s="23" t="s">
        <v>13</v>
      </c>
    </row>
    <row r="8" spans="4:8" x14ac:dyDescent="0.25">
      <c r="D8" s="5">
        <v>44277</v>
      </c>
      <c r="E8" s="6">
        <v>1804994.46</v>
      </c>
      <c r="F8" s="6">
        <v>3609988920</v>
      </c>
      <c r="G8" s="6">
        <f t="shared" si="0"/>
        <v>2000</v>
      </c>
      <c r="H8" s="23" t="s">
        <v>14</v>
      </c>
    </row>
    <row r="9" spans="4:8" x14ac:dyDescent="0.25">
      <c r="D9" s="5">
        <v>44277</v>
      </c>
      <c r="E9" s="6">
        <v>1804994.46</v>
      </c>
      <c r="F9" s="6">
        <v>1804994460</v>
      </c>
      <c r="G9" s="6">
        <f t="shared" si="0"/>
        <v>1000</v>
      </c>
      <c r="H9" s="23" t="s">
        <v>15</v>
      </c>
    </row>
    <row r="10" spans="4:8" x14ac:dyDescent="0.25">
      <c r="D10" s="5">
        <v>44277</v>
      </c>
      <c r="E10" s="6">
        <v>1804994.46</v>
      </c>
      <c r="F10" s="6">
        <v>505398448.80000001</v>
      </c>
      <c r="G10" s="6">
        <f t="shared" si="0"/>
        <v>280</v>
      </c>
      <c r="H10" s="23" t="s">
        <v>16</v>
      </c>
    </row>
    <row r="11" spans="4:8" x14ac:dyDescent="0.25">
      <c r="D11" s="5">
        <v>44278</v>
      </c>
      <c r="E11" s="6">
        <v>1821810.81</v>
      </c>
      <c r="F11" s="6">
        <v>728724324</v>
      </c>
      <c r="G11" s="6">
        <f t="shared" si="0"/>
        <v>400</v>
      </c>
      <c r="H11" s="23" t="s">
        <v>19</v>
      </c>
    </row>
    <row r="12" spans="4:8" x14ac:dyDescent="0.25">
      <c r="D12" s="5">
        <v>44278</v>
      </c>
      <c r="E12" s="6">
        <v>1821810.81</v>
      </c>
      <c r="F12" s="6">
        <v>3643621620</v>
      </c>
      <c r="G12" s="6">
        <f t="shared" si="0"/>
        <v>2000</v>
      </c>
      <c r="H12" s="23" t="s">
        <v>17</v>
      </c>
    </row>
    <row r="13" spans="4:8" x14ac:dyDescent="0.25">
      <c r="D13" s="5">
        <v>44278</v>
      </c>
      <c r="E13" s="6">
        <v>1821810.81</v>
      </c>
      <c r="F13" s="6">
        <v>910905405</v>
      </c>
      <c r="G13" s="6">
        <f t="shared" si="0"/>
        <v>500</v>
      </c>
      <c r="H13" s="23" t="s">
        <v>24</v>
      </c>
    </row>
    <row r="14" spans="4:8" x14ac:dyDescent="0.25">
      <c r="D14" s="5">
        <v>44278</v>
      </c>
      <c r="E14" s="6">
        <v>1821810.81</v>
      </c>
      <c r="F14" s="6">
        <v>546543243</v>
      </c>
      <c r="G14" s="6">
        <f t="shared" si="0"/>
        <v>300</v>
      </c>
      <c r="H14" s="23" t="s">
        <v>22</v>
      </c>
    </row>
    <row r="15" spans="4:8" x14ac:dyDescent="0.25">
      <c r="D15" s="5">
        <v>44279</v>
      </c>
      <c r="E15" s="6">
        <v>1827910.57</v>
      </c>
      <c r="F15" s="6">
        <v>3875170408.4000001</v>
      </c>
      <c r="G15" s="6">
        <f t="shared" si="0"/>
        <v>2120</v>
      </c>
      <c r="H15" s="23" t="s">
        <v>18</v>
      </c>
    </row>
    <row r="16" spans="4:8" x14ac:dyDescent="0.25">
      <c r="D16" s="5">
        <v>44279</v>
      </c>
      <c r="E16" s="6">
        <v>1827910.57</v>
      </c>
      <c r="F16" s="6">
        <v>1242979187.5999999</v>
      </c>
      <c r="G16" s="6">
        <f t="shared" si="0"/>
        <v>679.99999999999989</v>
      </c>
      <c r="H16" s="23" t="s">
        <v>20</v>
      </c>
    </row>
    <row r="17" spans="4:8" x14ac:dyDescent="0.25">
      <c r="D17" s="16">
        <v>44279</v>
      </c>
      <c r="E17" s="15">
        <v>1827910.57</v>
      </c>
      <c r="F17" s="15">
        <v>822559756.5</v>
      </c>
      <c r="G17" s="14">
        <f t="shared" si="0"/>
        <v>450</v>
      </c>
      <c r="H17" s="23" t="s">
        <v>23</v>
      </c>
    </row>
    <row r="18" spans="4:8" x14ac:dyDescent="0.25">
      <c r="D18" s="5">
        <v>44280</v>
      </c>
      <c r="E18" s="6">
        <v>1845928.66</v>
      </c>
      <c r="F18" s="6">
        <v>1559809717.7</v>
      </c>
      <c r="G18" s="7">
        <f t="shared" si="0"/>
        <v>845.00000000000011</v>
      </c>
      <c r="H18" s="23" t="s">
        <v>25</v>
      </c>
    </row>
    <row r="19" spans="4:8" x14ac:dyDescent="0.25">
      <c r="D19" s="5">
        <v>44280</v>
      </c>
      <c r="E19" s="6">
        <v>1845928.66</v>
      </c>
      <c r="F19" s="6">
        <v>212281795.90000001</v>
      </c>
      <c r="G19" s="7">
        <f t="shared" si="0"/>
        <v>115.00000000000001</v>
      </c>
      <c r="H19" s="23" t="s">
        <v>26</v>
      </c>
    </row>
    <row r="20" spans="4:8" x14ac:dyDescent="0.25">
      <c r="D20" s="16">
        <v>44280</v>
      </c>
      <c r="E20" s="19">
        <v>1845928.66</v>
      </c>
      <c r="F20" s="19">
        <v>184592866</v>
      </c>
      <c r="G20" s="20">
        <f t="shared" si="0"/>
        <v>100</v>
      </c>
      <c r="H20" s="24" t="s">
        <v>27</v>
      </c>
    </row>
    <row r="21" spans="4:8" x14ac:dyDescent="0.25">
      <c r="D21" s="5">
        <v>44280</v>
      </c>
      <c r="E21" s="17">
        <v>1845928.66</v>
      </c>
      <c r="F21" s="22">
        <f>G21*E21</f>
        <v>64755177.392799996</v>
      </c>
      <c r="G21" s="4">
        <v>35.08</v>
      </c>
      <c r="H21" s="23" t="s">
        <v>21</v>
      </c>
    </row>
    <row r="22" spans="4:8" x14ac:dyDescent="0.25">
      <c r="D22" s="13" t="s">
        <v>7</v>
      </c>
      <c r="E22" s="21"/>
      <c r="F22" s="11">
        <f>SUM(F6:F21)</f>
        <v>22510066743.292801</v>
      </c>
      <c r="G22" s="8"/>
    </row>
    <row r="23" spans="4:8" x14ac:dyDescent="0.25">
      <c r="D23" s="1" t="s">
        <v>8</v>
      </c>
      <c r="E23" s="2"/>
      <c r="F23" s="3"/>
      <c r="G23" s="9">
        <f>SUM(G6:G22)</f>
        <v>12375.08</v>
      </c>
    </row>
    <row r="24" spans="4:8" x14ac:dyDescent="0.25">
      <c r="D24" s="10"/>
      <c r="E24" s="12"/>
    </row>
    <row r="25" spans="4:8" x14ac:dyDescent="0.25">
      <c r="D25" s="4" t="s">
        <v>6</v>
      </c>
      <c r="E25" s="6">
        <v>15840</v>
      </c>
    </row>
    <row r="26" spans="4:8" x14ac:dyDescent="0.25">
      <c r="D26" s="4" t="s">
        <v>9</v>
      </c>
      <c r="E26" s="6">
        <f>E25-G23</f>
        <v>3464.92</v>
      </c>
    </row>
    <row r="27" spans="4:8" x14ac:dyDescent="0.25">
      <c r="D27" s="18" t="s">
        <v>10</v>
      </c>
      <c r="E27" s="22">
        <v>432.46</v>
      </c>
    </row>
    <row r="28" spans="4:8" x14ac:dyDescent="0.25">
      <c r="D28" s="18" t="s">
        <v>10</v>
      </c>
      <c r="E28" s="4">
        <v>432.46</v>
      </c>
    </row>
    <row r="29" spans="4:8" x14ac:dyDescent="0.25">
      <c r="D29" s="18" t="s">
        <v>11</v>
      </c>
      <c r="E29" s="22">
        <f>E26-E27-E28</f>
        <v>2600</v>
      </c>
    </row>
  </sheetData>
  <mergeCells count="1">
    <mergeCell ref="D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cp:lastPrinted>2021-03-25T16:06:51Z</cp:lastPrinted>
  <dcterms:created xsi:type="dcterms:W3CDTF">2021-03-24T18:18:46Z</dcterms:created>
  <dcterms:modified xsi:type="dcterms:W3CDTF">2021-03-31T19:20:28Z</dcterms:modified>
</cp:coreProperties>
</file>