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20" windowWidth="6915" windowHeight="4680"/>
  </bookViews>
  <sheets>
    <sheet name="Hoja1" sheetId="1" r:id="rId1"/>
    <sheet name="Hoja2" sheetId="2" r:id="rId2"/>
    <sheet name="Hoja3" sheetId="3" r:id="rId3"/>
  </sheets>
  <definedNames>
    <definedName name="_xlnm.Print_Area" localSheetId="0">Hoja1!$D$5:$H$22</definedName>
  </definedNames>
  <calcPr calcId="144525"/>
</workbook>
</file>

<file path=xl/calcChain.xml><?xml version="1.0" encoding="utf-8"?>
<calcChain xmlns="http://schemas.openxmlformats.org/spreadsheetml/2006/main">
  <c r="G17" i="1" l="1"/>
  <c r="G21" i="1" l="1"/>
  <c r="F18" i="1" l="1"/>
  <c r="G16" i="1"/>
  <c r="G15" i="1"/>
  <c r="G14" i="1"/>
  <c r="G13" i="1"/>
  <c r="G12" i="1"/>
  <c r="G11" i="1"/>
  <c r="G10" i="1"/>
  <c r="G9" i="1"/>
  <c r="G8" i="1"/>
  <c r="G7" i="1"/>
  <c r="G19" i="1" s="1"/>
  <c r="F22" i="1" s="1"/>
  <c r="F23" i="1" s="1"/>
</calcChain>
</file>

<file path=xl/sharedStrings.xml><?xml version="1.0" encoding="utf-8"?>
<sst xmlns="http://schemas.openxmlformats.org/spreadsheetml/2006/main" count="23" uniqueCount="22">
  <si>
    <t>factura 201111 de hiper modelo</t>
  </si>
  <si>
    <t>fecha</t>
  </si>
  <si>
    <t>tasa</t>
  </si>
  <si>
    <t>bs</t>
  </si>
  <si>
    <t>$</t>
  </si>
  <si>
    <t>referencia</t>
  </si>
  <si>
    <t>982705 bancrecer</t>
  </si>
  <si>
    <t>982546 bancrecer</t>
  </si>
  <si>
    <t>982713 bancrecer</t>
  </si>
  <si>
    <t>984248 bancrecer</t>
  </si>
  <si>
    <t>984298 bancrecer</t>
  </si>
  <si>
    <t>984020 bancrecer</t>
  </si>
  <si>
    <t>984216 bancrecer</t>
  </si>
  <si>
    <t>total bs</t>
  </si>
  <si>
    <t>total $</t>
  </si>
  <si>
    <t>total factura en $</t>
  </si>
  <si>
    <t>deposito en bs</t>
  </si>
  <si>
    <t>provincial rif j406700827</t>
  </si>
  <si>
    <t>provincial rif j413232227</t>
  </si>
  <si>
    <t>total pagado</t>
  </si>
  <si>
    <t>deuda</t>
  </si>
  <si>
    <t>provincial rif j312528958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</si>
</sst>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14" fontId="0" fillId="0" borderId="5" xfId="0" applyNumberFormat="1" applyBorder="1"/>
    <xf numFmtId="14" fontId="0" fillId="0" borderId="6" xfId="0" applyNumberFormat="1" applyBorder="1"/>
    <xf numFmtId="14" fontId="0" fillId="0" borderId="7" xfId="0" applyNumberFormat="1" applyBorder="1"/>
    <xf numFmtId="0" fontId="0" fillId="0" borderId="1" xfId="0" applyBorder="1"/>
    <xf numFmtId="43" fontId="0" fillId="0" borderId="6" xfId="1" applyFont="1" applyBorder="1"/>
    <xf numFmtId="43" fontId="0" fillId="0" borderId="8" xfId="1" applyFont="1" applyBorder="1"/>
    <xf numFmtId="43" fontId="0" fillId="0" borderId="9" xfId="1" applyFont="1" applyBorder="1"/>
    <xf numFmtId="0" fontId="0" fillId="0" borderId="10" xfId="0" applyBorder="1"/>
    <xf numFmtId="0" fontId="0" fillId="0" borderId="5" xfId="0" applyBorder="1"/>
    <xf numFmtId="0" fontId="0" fillId="0" borderId="6" xfId="0" applyBorder="1"/>
    <xf numFmtId="43" fontId="0" fillId="0" borderId="5" xfId="1" applyFont="1" applyBorder="1"/>
    <xf numFmtId="43" fontId="0" fillId="0" borderId="4" xfId="0" applyNumberFormat="1" applyBorder="1"/>
    <xf numFmtId="43" fontId="0" fillId="0" borderId="4" xfId="1" applyFont="1" applyBorder="1"/>
    <xf numFmtId="43" fontId="0" fillId="0" borderId="7" xfId="0" applyNumberFormat="1" applyBorder="1"/>
    <xf numFmtId="0" fontId="0" fillId="0" borderId="2" xfId="0" applyFill="1" applyBorder="1"/>
    <xf numFmtId="0" fontId="0" fillId="0" borderId="0" xfId="0" applyBorder="1"/>
    <xf numFmtId="43" fontId="0" fillId="0" borderId="1" xfId="1" applyFont="1" applyBorder="1"/>
    <xf numFmtId="0" fontId="0" fillId="0" borderId="7" xfId="0" applyBorder="1"/>
    <xf numFmtId="43" fontId="0" fillId="0" borderId="6" xfId="1" applyNumberFormat="1" applyFont="1" applyBorder="1"/>
    <xf numFmtId="0" fontId="0" fillId="0" borderId="9" xfId="0" applyBorder="1"/>
    <xf numFmtId="0" fontId="0" fillId="0" borderId="8" xfId="0" applyBorder="1"/>
    <xf numFmtId="43" fontId="0" fillId="0" borderId="7" xfId="1" applyFont="1" applyFill="1" applyBorder="1"/>
    <xf numFmtId="0" fontId="0" fillId="0" borderId="7" xfId="0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5:H23"/>
  <sheetViews>
    <sheetView tabSelected="1" topLeftCell="A4" workbookViewId="0">
      <selection activeCell="I23" sqref="I23"/>
    </sheetView>
  </sheetViews>
  <sheetFormatPr baseColWidth="10" defaultRowHeight="15" x14ac:dyDescent="0.25"/>
  <cols>
    <col min="5" max="5" width="13.5703125" bestFit="1" customWidth="1"/>
    <col min="6" max="6" width="17.28515625" bestFit="1" customWidth="1"/>
    <col min="8" max="8" width="21.85546875" customWidth="1"/>
  </cols>
  <sheetData>
    <row r="5" spans="4:8" x14ac:dyDescent="0.25">
      <c r="D5" s="1"/>
      <c r="E5" s="2" t="s">
        <v>0</v>
      </c>
      <c r="F5" s="2"/>
      <c r="G5" s="2"/>
      <c r="H5" s="3"/>
    </row>
    <row r="6" spans="4:8" x14ac:dyDescent="0.25">
      <c r="D6" s="7" t="s">
        <v>1</v>
      </c>
      <c r="E6" s="7" t="s">
        <v>2</v>
      </c>
      <c r="F6" s="11" t="s">
        <v>3</v>
      </c>
      <c r="G6" s="7" t="s">
        <v>4</v>
      </c>
      <c r="H6" s="3" t="s">
        <v>5</v>
      </c>
    </row>
    <row r="7" spans="4:8" x14ac:dyDescent="0.25">
      <c r="D7" s="4">
        <v>44396</v>
      </c>
      <c r="E7" s="9">
        <v>3548283.85</v>
      </c>
      <c r="F7" s="14">
        <v>8941675302</v>
      </c>
      <c r="G7" s="10">
        <f t="shared" ref="G7:G17" si="0">F7/E7</f>
        <v>2520</v>
      </c>
      <c r="H7" s="12" t="s">
        <v>6</v>
      </c>
    </row>
    <row r="8" spans="4:8" x14ac:dyDescent="0.25">
      <c r="D8" s="5">
        <v>44396</v>
      </c>
      <c r="E8" s="9">
        <v>3548283.85</v>
      </c>
      <c r="F8" s="8">
        <v>4062785008.25</v>
      </c>
      <c r="G8" s="10">
        <f t="shared" si="0"/>
        <v>1145</v>
      </c>
      <c r="H8" s="13" t="s">
        <v>7</v>
      </c>
    </row>
    <row r="9" spans="4:8" x14ac:dyDescent="0.25">
      <c r="D9" s="5">
        <v>44396</v>
      </c>
      <c r="E9" s="9">
        <v>3548283.85</v>
      </c>
      <c r="F9" s="8">
        <v>10290023165</v>
      </c>
      <c r="G9" s="10">
        <f t="shared" si="0"/>
        <v>2900</v>
      </c>
      <c r="H9" s="13" t="s">
        <v>8</v>
      </c>
    </row>
    <row r="10" spans="4:8" x14ac:dyDescent="0.25">
      <c r="D10" s="5">
        <v>44396</v>
      </c>
      <c r="E10" s="9">
        <v>3548283.85</v>
      </c>
      <c r="F10" s="8">
        <v>10183574649.5</v>
      </c>
      <c r="G10" s="10">
        <f t="shared" si="0"/>
        <v>2870</v>
      </c>
      <c r="H10" s="13" t="s">
        <v>17</v>
      </c>
    </row>
    <row r="11" spans="4:8" x14ac:dyDescent="0.25">
      <c r="D11" s="5">
        <v>44397</v>
      </c>
      <c r="E11" s="9">
        <v>3618512.21</v>
      </c>
      <c r="F11" s="8">
        <v>758729640.19000006</v>
      </c>
      <c r="G11" s="10">
        <f t="shared" si="0"/>
        <v>209.67999999922623</v>
      </c>
      <c r="H11" s="13" t="s">
        <v>17</v>
      </c>
    </row>
    <row r="12" spans="4:8" x14ac:dyDescent="0.25">
      <c r="D12" s="5">
        <v>44397</v>
      </c>
      <c r="E12" s="9">
        <v>3618512.21</v>
      </c>
      <c r="F12" s="8">
        <v>1250000000</v>
      </c>
      <c r="G12" s="10">
        <f t="shared" si="0"/>
        <v>345.44584278188745</v>
      </c>
      <c r="H12" s="13" t="s">
        <v>18</v>
      </c>
    </row>
    <row r="13" spans="4:8" x14ac:dyDescent="0.25">
      <c r="D13" s="5">
        <v>44397</v>
      </c>
      <c r="E13" s="9">
        <v>3618512.21</v>
      </c>
      <c r="F13" s="8">
        <v>3256660989</v>
      </c>
      <c r="G13" s="10">
        <f t="shared" si="0"/>
        <v>900</v>
      </c>
      <c r="H13" s="13" t="s">
        <v>9</v>
      </c>
    </row>
    <row r="14" spans="4:8" x14ac:dyDescent="0.25">
      <c r="D14" s="5">
        <v>44397</v>
      </c>
      <c r="E14" s="9">
        <v>3618512.21</v>
      </c>
      <c r="F14" s="8">
        <v>506591709.39999998</v>
      </c>
      <c r="G14" s="10">
        <f t="shared" si="0"/>
        <v>140</v>
      </c>
      <c r="H14" s="13" t="s">
        <v>10</v>
      </c>
    </row>
    <row r="15" spans="4:8" x14ac:dyDescent="0.25">
      <c r="D15" s="5">
        <v>44397</v>
      </c>
      <c r="E15" s="9">
        <v>3618512.21</v>
      </c>
      <c r="F15" s="8">
        <v>434221465.19999999</v>
      </c>
      <c r="G15" s="10">
        <f t="shared" si="0"/>
        <v>120</v>
      </c>
      <c r="H15" s="13" t="s">
        <v>11</v>
      </c>
    </row>
    <row r="16" spans="4:8" x14ac:dyDescent="0.25">
      <c r="D16" s="5">
        <v>44397</v>
      </c>
      <c r="E16" s="9">
        <v>3618512.21</v>
      </c>
      <c r="F16" s="9">
        <v>2116829642.8499999</v>
      </c>
      <c r="G16" s="22">
        <f t="shared" si="0"/>
        <v>585</v>
      </c>
      <c r="H16" s="23" t="s">
        <v>12</v>
      </c>
    </row>
    <row r="17" spans="4:8" x14ac:dyDescent="0.25">
      <c r="D17" s="6">
        <v>44398</v>
      </c>
      <c r="E17" s="25">
        <v>3646931</v>
      </c>
      <c r="F17" s="21">
        <v>51166441.93</v>
      </c>
      <c r="G17" s="21">
        <f t="shared" si="0"/>
        <v>14.03</v>
      </c>
      <c r="H17" s="26" t="s">
        <v>21</v>
      </c>
    </row>
    <row r="18" spans="4:8" x14ac:dyDescent="0.25">
      <c r="D18" s="24" t="s">
        <v>13</v>
      </c>
      <c r="E18" s="19"/>
      <c r="F18" s="17">
        <f>SUM(F7:F17)</f>
        <v>41852258013.32</v>
      </c>
      <c r="G18" s="13"/>
    </row>
    <row r="19" spans="4:8" x14ac:dyDescent="0.25">
      <c r="D19" s="1" t="s">
        <v>14</v>
      </c>
      <c r="E19" s="2"/>
      <c r="F19" s="2"/>
      <c r="G19" s="17">
        <f>SUM(G7:G18)</f>
        <v>11749.155842781114</v>
      </c>
    </row>
    <row r="20" spans="4:8" x14ac:dyDescent="0.25">
      <c r="D20" s="1" t="s">
        <v>15</v>
      </c>
      <c r="E20" s="2"/>
      <c r="F20" s="16">
        <v>12816</v>
      </c>
    </row>
    <row r="21" spans="4:8" x14ac:dyDescent="0.25">
      <c r="D21" s="1" t="s">
        <v>16</v>
      </c>
      <c r="E21" s="2"/>
      <c r="F21" s="16">
        <v>3860404500</v>
      </c>
      <c r="G21" s="20">
        <f>F21/E16</f>
        <v>1066.8485487851926</v>
      </c>
      <c r="H21" s="19"/>
    </row>
    <row r="22" spans="4:8" x14ac:dyDescent="0.25">
      <c r="D22" s="1" t="s">
        <v>19</v>
      </c>
      <c r="E22" s="2"/>
      <c r="F22" s="15">
        <f>G19+G21</f>
        <v>12816.004391566306</v>
      </c>
    </row>
    <row r="23" spans="4:8" x14ac:dyDescent="0.25">
      <c r="D23" s="18" t="s">
        <v>20</v>
      </c>
      <c r="E23" s="2"/>
      <c r="F23" s="15">
        <f>F22-F20</f>
        <v>4.3915663063671673E-3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TESORERÍA9</dc:creator>
  <cp:lastModifiedBy>TESORERÍA9</cp:lastModifiedBy>
  <cp:lastPrinted>2021-07-20T17:54:29Z</cp:lastPrinted>
  <dcterms:created xsi:type="dcterms:W3CDTF">2021-07-20T17:40:02Z</dcterms:created>
  <dcterms:modified xsi:type="dcterms:W3CDTF">2021-07-21T14:23:53Z</dcterms:modified>
</cp:coreProperties>
</file>