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15" windowHeight="2520"/>
  </bookViews>
  <sheets>
    <sheet name="MicroTech Balance general 2021-" sheetId="1" r:id="rId1"/>
  </sheets>
  <calcPr calcId="145621"/>
</workbook>
</file>

<file path=xl/calcChain.xml><?xml version="1.0" encoding="utf-8"?>
<calcChain xmlns="http://schemas.openxmlformats.org/spreadsheetml/2006/main">
  <c r="F154" i="1" l="1"/>
  <c r="F153" i="1"/>
  <c r="E152" i="1"/>
  <c r="D151" i="1"/>
  <c r="C150" i="1"/>
  <c r="C146" i="1"/>
  <c r="E140" i="1"/>
  <c r="D139" i="1"/>
  <c r="C138" i="1"/>
  <c r="E132" i="1"/>
  <c r="D131" i="1"/>
  <c r="C130" i="1"/>
  <c r="F122" i="1"/>
  <c r="E121" i="1"/>
  <c r="D120" i="1"/>
  <c r="C119" i="1"/>
  <c r="C115" i="1"/>
  <c r="D108" i="1"/>
  <c r="C107" i="1"/>
  <c r="D100" i="1"/>
  <c r="C99" i="1"/>
  <c r="C92" i="1"/>
  <c r="D93" i="1" s="1"/>
  <c r="C83" i="1"/>
  <c r="C77" i="1"/>
  <c r="D84" i="1" s="1"/>
  <c r="E101" i="1" s="1"/>
  <c r="C66" i="1"/>
  <c r="C63" i="1"/>
  <c r="D67" i="1" s="1"/>
  <c r="E68" i="1" s="1"/>
  <c r="C58" i="1"/>
  <c r="C54" i="1"/>
  <c r="C47" i="1"/>
  <c r="D48" i="1" s="1"/>
  <c r="C39" i="1"/>
  <c r="D40" i="1" s="1"/>
  <c r="C33" i="1"/>
  <c r="C29" i="1"/>
  <c r="C25" i="1"/>
  <c r="C19" i="1"/>
  <c r="C13" i="1"/>
  <c r="D34" i="1" l="1"/>
  <c r="D20" i="1"/>
  <c r="E49" i="1" s="1"/>
  <c r="F69" i="1" s="1"/>
</calcChain>
</file>

<file path=xl/sharedStrings.xml><?xml version="1.0" encoding="utf-8"?>
<sst xmlns="http://schemas.openxmlformats.org/spreadsheetml/2006/main" count="128" uniqueCount="124">
  <si>
    <t>Farma Stop, CA</t>
  </si>
  <si>
    <t>J-29995187-0</t>
  </si>
  <si>
    <t>Balance General</t>
  </si>
  <si>
    <t xml:space="preserve">ACTIVO                                            </t>
  </si>
  <si>
    <t xml:space="preserve">   Activos Corrientes                                </t>
  </si>
  <si>
    <t xml:space="preserve">      Efectivo y Equivalentes                           </t>
  </si>
  <si>
    <t xml:space="preserve">         Caja                                              </t>
  </si>
  <si>
    <t xml:space="preserve">            Caja Principal                                    </t>
  </si>
  <si>
    <t xml:space="preserve">         TOTAL Caja                                              </t>
  </si>
  <si>
    <t xml:space="preserve">         Bancos                                            </t>
  </si>
  <si>
    <t xml:space="preserve">            Banco Provincial                                  </t>
  </si>
  <si>
    <t xml:space="preserve">            Banesco                                           </t>
  </si>
  <si>
    <t xml:space="preserve">            Banco del Tesoro                                  </t>
  </si>
  <si>
    <t xml:space="preserve">         TOTAL Bancos                                            </t>
  </si>
  <si>
    <t xml:space="preserve">      TOTAL Efectivo y Equivalentes                           </t>
  </si>
  <si>
    <t xml:space="preserve">      Deudores Comerciales Y Otras Cuentas Por          </t>
  </si>
  <si>
    <t xml:space="preserve">      Inventarios                                       </t>
  </si>
  <si>
    <t xml:space="preserve">         Inventarios                                       </t>
  </si>
  <si>
    <t xml:space="preserve">            Inventarios de Mercancía                          </t>
  </si>
  <si>
    <t xml:space="preserve">         TOTAL Inventarios                                       </t>
  </si>
  <si>
    <t xml:space="preserve">      TOTAL Inventarios                                       </t>
  </si>
  <si>
    <t xml:space="preserve">      Impuestos Corrientes                              </t>
  </si>
  <si>
    <t xml:space="preserve">         Impuestos Corrientes                              </t>
  </si>
  <si>
    <t xml:space="preserve">            Anticipo De ISLR                                  </t>
  </si>
  <si>
    <t xml:space="preserve">         TOTAL Impuestos Corrientes                              </t>
  </si>
  <si>
    <t xml:space="preserve">      TOTAL Impuestos Corrientes                              </t>
  </si>
  <si>
    <t xml:space="preserve">   TOTAL Activos Corrientes                                </t>
  </si>
  <si>
    <t xml:space="preserve">   Activos No Corrientes                             </t>
  </si>
  <si>
    <t xml:space="preserve">         Propiedad, Planta y Equipos                       </t>
  </si>
  <si>
    <t xml:space="preserve">            Mobiliario                                        </t>
  </si>
  <si>
    <t xml:space="preserve">         TOTAL Propiedad, Planta y Equipos                       </t>
  </si>
  <si>
    <t xml:space="preserve">         Depreciaciones Acumuladas                         </t>
  </si>
  <si>
    <t xml:space="preserve">            Deprec. Acum. Mobiliario                          </t>
  </si>
  <si>
    <t xml:space="preserve">         TOTAL Depreciaciones Acumuladas                         </t>
  </si>
  <si>
    <t xml:space="preserve">      Otros Activos                                     </t>
  </si>
  <si>
    <t xml:space="preserve">         Cuentas a Cobrar Intercompañias                   </t>
  </si>
  <si>
    <t xml:space="preserve">            Cuentas a Cobrar Intercompañias                   </t>
  </si>
  <si>
    <t xml:space="preserve">         TOTAL Cuentas a Cobrar Intercompañias                   </t>
  </si>
  <si>
    <t xml:space="preserve">      TOTAL Otros Activos                                     </t>
  </si>
  <si>
    <t xml:space="preserve">   TOTAL Activos No Corrientes                             </t>
  </si>
  <si>
    <t xml:space="preserve">TOTAL ACTIVO                                            </t>
  </si>
  <si>
    <t xml:space="preserve">PASIVO                                            </t>
  </si>
  <si>
    <t xml:space="preserve">   Pasivos Corrientes                                </t>
  </si>
  <si>
    <t xml:space="preserve">      Acreedores Comerciales Y Otras Cuentas P          </t>
  </si>
  <si>
    <t xml:space="preserve">         Otras Cuentas Por Pagar                           </t>
  </si>
  <si>
    <t xml:space="preserve">            Sueldos y salarios por pagar                      </t>
  </si>
  <si>
    <t xml:space="preserve">         TOTAL Otras Cuentas Por Pagar                           </t>
  </si>
  <si>
    <t xml:space="preserve">      TOTAL Acreedores Comerciales Y Otras Cuentas P          </t>
  </si>
  <si>
    <t xml:space="preserve">            Debito Fiscal                                     </t>
  </si>
  <si>
    <t xml:space="preserve">            Retenciones De IVA                                </t>
  </si>
  <si>
    <t xml:space="preserve">            ISLR Por Pagar                                    </t>
  </si>
  <si>
    <t xml:space="preserve">      Contribuciones, Retenciones Laborales             </t>
  </si>
  <si>
    <t xml:space="preserve">         Retenciones Laborales                             </t>
  </si>
  <si>
    <t xml:space="preserve">            Ret. S.S.O.                                       </t>
  </si>
  <si>
    <t xml:space="preserve">            Ret. L.P.H.                                       </t>
  </si>
  <si>
    <t xml:space="preserve">         TOTAL Retenciones Laborales                             </t>
  </si>
  <si>
    <t xml:space="preserve">      TOTAL Contribuciones, Retenciones Laborales             </t>
  </si>
  <si>
    <t xml:space="preserve">   TOTAL Pasivos Corrientes                                </t>
  </si>
  <si>
    <t xml:space="preserve">   Pasivos No Corrientes                             </t>
  </si>
  <si>
    <t xml:space="preserve">         Cuentas Por Pagar Socio                           </t>
  </si>
  <si>
    <t xml:space="preserve">            Cuentas Por Pagar Socio                           </t>
  </si>
  <si>
    <t xml:space="preserve">         TOTAL Cuentas Por Pagar Socio                           </t>
  </si>
  <si>
    <t xml:space="preserve">      TOTAL Otros Pasivos                                     </t>
  </si>
  <si>
    <t xml:space="preserve">   TOTAL Pasivos No Corrientes                             </t>
  </si>
  <si>
    <t xml:space="preserve">TOTAL PASIVO                                            </t>
  </si>
  <si>
    <t xml:space="preserve">CAPITAL                                           </t>
  </si>
  <si>
    <t xml:space="preserve">   Capital Social                                    </t>
  </si>
  <si>
    <t xml:space="preserve">      Capital Social                                    </t>
  </si>
  <si>
    <t xml:space="preserve">         Capital Social                                    </t>
  </si>
  <si>
    <t xml:space="preserve">            Capital Social                                    </t>
  </si>
  <si>
    <t xml:space="preserve">         TOTAL Capital Social                                    </t>
  </si>
  <si>
    <t xml:space="preserve">      TOTAL Capital Social                                    </t>
  </si>
  <si>
    <t xml:space="preserve">   TOTAL Capital Social                                    </t>
  </si>
  <si>
    <t xml:space="preserve">   Reservas                                          </t>
  </si>
  <si>
    <t xml:space="preserve">      Reserva Legal                                     </t>
  </si>
  <si>
    <t xml:space="preserve">         Reserva Legal                                     </t>
  </si>
  <si>
    <t xml:space="preserve">            Reserva Legal                                     </t>
  </si>
  <si>
    <t xml:space="preserve">         TOTAL Reserva Legal                                     </t>
  </si>
  <si>
    <t xml:space="preserve">      TOTAL Reserva Legal                                     </t>
  </si>
  <si>
    <t xml:space="preserve">   TOTAL Reservas                                          </t>
  </si>
  <si>
    <t xml:space="preserve">   Superavit                                         </t>
  </si>
  <si>
    <t xml:space="preserve">      Superavit                                         </t>
  </si>
  <si>
    <t xml:space="preserve">         Resultado Ejercicios Anteriores                   </t>
  </si>
  <si>
    <t xml:space="preserve">            Resultado Ejercicios Anteriores                   </t>
  </si>
  <si>
    <t xml:space="preserve">         TOTAL Resultado Ejercicios Anteriores                   </t>
  </si>
  <si>
    <t xml:space="preserve">         Resultado del ejercicio                           </t>
  </si>
  <si>
    <t xml:space="preserve">            Resultado del ejercicio                           </t>
  </si>
  <si>
    <t xml:space="preserve">         TOTAL Resultado del ejercicio                           </t>
  </si>
  <si>
    <t xml:space="preserve">      TOTAL Superavit                                         </t>
  </si>
  <si>
    <t xml:space="preserve">   TOTAL Superavit                                         </t>
  </si>
  <si>
    <t xml:space="preserve">TOTAL CAPITAL                                           </t>
  </si>
  <si>
    <t>TOTAL PASIVO Y CAPITAL</t>
  </si>
  <si>
    <t>Al 31/12/2017</t>
  </si>
  <si>
    <t xml:space="preserve">         Cuentas Por Cobrar Clientes                                         </t>
  </si>
  <si>
    <t xml:space="preserve">             Cuentas Por Cobrar Clientes                                         </t>
  </si>
  <si>
    <t xml:space="preserve">          TOTAL Cuentas Por Cobrar Clientes                                         </t>
  </si>
  <si>
    <t xml:space="preserve">          Cuentas Por Cobrar Empleados</t>
  </si>
  <si>
    <t xml:space="preserve">             Prestamos Personales</t>
  </si>
  <si>
    <t xml:space="preserve">          TOTAL Cuentas Por Cobrar Empleados                                        </t>
  </si>
  <si>
    <t xml:space="preserve">          Anticipos</t>
  </si>
  <si>
    <t xml:space="preserve">             Anticipos a Proveedores</t>
  </si>
  <si>
    <t xml:space="preserve">          TOTAL Anticipos</t>
  </si>
  <si>
    <t xml:space="preserve">      TOTAL Deudores Comerciales y Otras Cuentas Por Cobrar</t>
  </si>
  <si>
    <t xml:space="preserve">            Credito Fiscal</t>
  </si>
  <si>
    <t xml:space="preserve">            Anticipo De Iva             </t>
  </si>
  <si>
    <t xml:space="preserve">        Cuentas a Cobrar Socios</t>
  </si>
  <si>
    <t xml:space="preserve">           Cuentas a Cobrar Socios</t>
  </si>
  <si>
    <t xml:space="preserve">         TOTAL Cuentas a Cobrar Socios                  </t>
  </si>
  <si>
    <t xml:space="preserve">        Cuentas Por Pagar Proveedores Nacionales</t>
  </si>
  <si>
    <t xml:space="preserve">           Cuentas Por Pagar Proveedores</t>
  </si>
  <si>
    <t xml:space="preserve">      TOTAL Cuentas Por Pagar Proveedores Nacionales</t>
  </si>
  <si>
    <t xml:space="preserve">            Gastos Acum Por Pagar</t>
  </si>
  <si>
    <t xml:space="preserve">            IVA Por Pagar</t>
  </si>
  <si>
    <t xml:space="preserve">      Pagares A Largo Plazo                                    </t>
  </si>
  <si>
    <t xml:space="preserve">         Pagares                  </t>
  </si>
  <si>
    <t xml:space="preserve">            Pagare Banco Provincial                   </t>
  </si>
  <si>
    <t xml:space="preserve">         TOTAL Pagares                          </t>
  </si>
  <si>
    <t xml:space="preserve">     TOTAL Pagares A Largo Plazo                          </t>
  </si>
  <si>
    <t xml:space="preserve">     Otros Pasivos</t>
  </si>
  <si>
    <t xml:space="preserve">       Cuentas Por Pagar Intercompañias</t>
  </si>
  <si>
    <t xml:space="preserve">         Automercado Express 2707, C.A.</t>
  </si>
  <si>
    <t xml:space="preserve">         Hiper Modelo, C.A.</t>
  </si>
  <si>
    <t xml:space="preserve">         Exquisiteces Modelo, C.A</t>
  </si>
  <si>
    <t xml:space="preserve">      TOTAL Cuentas Por Pagar Intercompañias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</si>
</sst>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Border="1"/>
    <xf numFmtId="4" fontId="0" fillId="0" borderId="0" xfId="0" applyNumberFormat="1"/>
    <xf numFmtId="0" fontId="3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5"/>
  <sheetViews>
    <sheetView tabSelected="1" workbookViewId="0">
      <selection activeCell="F155" sqref="A1:F155"/>
    </sheetView>
  </sheetViews>
  <sheetFormatPr baseColWidth="10" defaultRowHeight="12.75" x14ac:dyDescent="0.2"/>
  <cols>
    <col min="1" max="1" width="54.140625" bestFit="1" customWidth="1"/>
    <col min="2" max="6" width="16.7109375" customWidth="1"/>
  </cols>
  <sheetData>
    <row r="2" spans="1:3" x14ac:dyDescent="0.2">
      <c r="B2" s="3" t="s">
        <v>0</v>
      </c>
    </row>
    <row r="3" spans="1:3" x14ac:dyDescent="0.2">
      <c r="B3" s="3" t="s">
        <v>1</v>
      </c>
    </row>
    <row r="4" spans="1:3" x14ac:dyDescent="0.2">
      <c r="B4" s="3" t="s">
        <v>2</v>
      </c>
    </row>
    <row r="5" spans="1:3" x14ac:dyDescent="0.2">
      <c r="B5" s="3" t="s">
        <v>92</v>
      </c>
    </row>
    <row r="8" spans="1:3" x14ac:dyDescent="0.2">
      <c r="A8" s="1" t="s">
        <v>3</v>
      </c>
    </row>
    <row r="9" spans="1:3" x14ac:dyDescent="0.2">
      <c r="A9" s="1" t="s">
        <v>4</v>
      </c>
    </row>
    <row r="10" spans="1:3" x14ac:dyDescent="0.2">
      <c r="A10" s="1" t="s">
        <v>5</v>
      </c>
    </row>
    <row r="11" spans="1:3" x14ac:dyDescent="0.2">
      <c r="A11" s="1" t="s">
        <v>6</v>
      </c>
    </row>
    <row r="12" spans="1:3" x14ac:dyDescent="0.2">
      <c r="A12" s="1" t="s">
        <v>7</v>
      </c>
      <c r="B12" s="4">
        <v>113563486.61</v>
      </c>
    </row>
    <row r="13" spans="1:3" x14ac:dyDescent="0.2">
      <c r="A13" s="1" t="s">
        <v>8</v>
      </c>
      <c r="C13" s="2">
        <f>+B12</f>
        <v>113563486.61</v>
      </c>
    </row>
    <row r="15" spans="1:3" x14ac:dyDescent="0.2">
      <c r="A15" s="1" t="s">
        <v>9</v>
      </c>
    </row>
    <row r="16" spans="1:3" x14ac:dyDescent="0.2">
      <c r="A16" s="1" t="s">
        <v>10</v>
      </c>
      <c r="B16" s="2">
        <v>2902737.19</v>
      </c>
    </row>
    <row r="17" spans="1:4" x14ac:dyDescent="0.2">
      <c r="A17" s="1" t="s">
        <v>11</v>
      </c>
      <c r="B17" s="2">
        <v>16996572.75</v>
      </c>
    </row>
    <row r="18" spans="1:4" x14ac:dyDescent="0.2">
      <c r="A18" s="1" t="s">
        <v>12</v>
      </c>
      <c r="B18" s="4">
        <v>3571582.04</v>
      </c>
    </row>
    <row r="19" spans="1:4" x14ac:dyDescent="0.2">
      <c r="A19" s="1" t="s">
        <v>13</v>
      </c>
      <c r="C19" s="4">
        <f>+SUM(B16:B18)</f>
        <v>23470891.98</v>
      </c>
    </row>
    <row r="20" spans="1:4" x14ac:dyDescent="0.2">
      <c r="A20" s="1" t="s">
        <v>14</v>
      </c>
      <c r="D20" s="2">
        <f>+C13+C19</f>
        <v>137034378.59</v>
      </c>
    </row>
    <row r="22" spans="1:4" x14ac:dyDescent="0.2">
      <c r="A22" s="1" t="s">
        <v>15</v>
      </c>
    </row>
    <row r="23" spans="1:4" x14ac:dyDescent="0.2">
      <c r="A23" s="7" t="s">
        <v>93</v>
      </c>
    </row>
    <row r="24" spans="1:4" x14ac:dyDescent="0.2">
      <c r="A24" s="7" t="s">
        <v>94</v>
      </c>
      <c r="B24" s="4">
        <v>4183706.59</v>
      </c>
    </row>
    <row r="25" spans="1:4" x14ac:dyDescent="0.2">
      <c r="A25" s="7" t="s">
        <v>95</v>
      </c>
      <c r="C25" s="4">
        <f>+B24</f>
        <v>4183706.59</v>
      </c>
    </row>
    <row r="26" spans="1:4" x14ac:dyDescent="0.2">
      <c r="A26" s="7"/>
      <c r="C26" s="8"/>
    </row>
    <row r="27" spans="1:4" x14ac:dyDescent="0.2">
      <c r="A27" s="7" t="s">
        <v>96</v>
      </c>
      <c r="C27" s="8"/>
    </row>
    <row r="28" spans="1:4" x14ac:dyDescent="0.2">
      <c r="A28" s="7" t="s">
        <v>97</v>
      </c>
      <c r="B28" s="9">
        <v>141185.24</v>
      </c>
      <c r="C28" s="8"/>
    </row>
    <row r="29" spans="1:4" x14ac:dyDescent="0.2">
      <c r="A29" s="7" t="s">
        <v>98</v>
      </c>
      <c r="B29" s="10"/>
      <c r="C29" s="4">
        <f>+B28</f>
        <v>141185.24</v>
      </c>
    </row>
    <row r="30" spans="1:4" x14ac:dyDescent="0.2">
      <c r="A30" s="7"/>
      <c r="C30" s="8"/>
    </row>
    <row r="31" spans="1:4" x14ac:dyDescent="0.2">
      <c r="A31" s="11" t="s">
        <v>99</v>
      </c>
      <c r="C31" s="8"/>
    </row>
    <row r="32" spans="1:4" x14ac:dyDescent="0.2">
      <c r="A32" s="11" t="s">
        <v>100</v>
      </c>
      <c r="B32" s="9">
        <v>118611.72</v>
      </c>
      <c r="C32" s="8"/>
      <c r="D32" s="10"/>
    </row>
    <row r="33" spans="1:4" x14ac:dyDescent="0.2">
      <c r="A33" s="11" t="s">
        <v>101</v>
      </c>
      <c r="B33" s="10"/>
      <c r="C33" s="9">
        <f>+B32</f>
        <v>118611.72</v>
      </c>
      <c r="D33" s="2"/>
    </row>
    <row r="34" spans="1:4" x14ac:dyDescent="0.2">
      <c r="A34" s="11" t="s">
        <v>102</v>
      </c>
      <c r="B34" s="10"/>
      <c r="C34" s="10"/>
      <c r="D34" s="10">
        <f>+C25+C29+C33</f>
        <v>4443503.55</v>
      </c>
    </row>
    <row r="35" spans="1:4" x14ac:dyDescent="0.2">
      <c r="A35" s="11"/>
      <c r="B35" s="10"/>
      <c r="C35" s="10"/>
      <c r="D35" s="10"/>
    </row>
    <row r="36" spans="1:4" x14ac:dyDescent="0.2">
      <c r="A36" s="1" t="s">
        <v>16</v>
      </c>
    </row>
    <row r="37" spans="1:4" x14ac:dyDescent="0.2">
      <c r="A37" s="1" t="s">
        <v>17</v>
      </c>
    </row>
    <row r="38" spans="1:4" x14ac:dyDescent="0.2">
      <c r="A38" s="1" t="s">
        <v>18</v>
      </c>
      <c r="B38" s="4">
        <v>227374254.65000001</v>
      </c>
    </row>
    <row r="39" spans="1:4" x14ac:dyDescent="0.2">
      <c r="A39" s="1" t="s">
        <v>19</v>
      </c>
      <c r="C39" s="4">
        <f>+B38</f>
        <v>227374254.65000001</v>
      </c>
    </row>
    <row r="40" spans="1:4" x14ac:dyDescent="0.2">
      <c r="A40" s="1" t="s">
        <v>20</v>
      </c>
      <c r="D40" s="2">
        <f>+C39</f>
        <v>227374254.65000001</v>
      </c>
    </row>
    <row r="42" spans="1:4" x14ac:dyDescent="0.2">
      <c r="A42" s="1" t="s">
        <v>21</v>
      </c>
    </row>
    <row r="43" spans="1:4" x14ac:dyDescent="0.2">
      <c r="A43" s="1" t="s">
        <v>22</v>
      </c>
    </row>
    <row r="44" spans="1:4" x14ac:dyDescent="0.2">
      <c r="A44" s="11" t="s">
        <v>103</v>
      </c>
      <c r="B44">
        <v>0.03</v>
      </c>
    </row>
    <row r="45" spans="1:4" x14ac:dyDescent="0.2">
      <c r="A45" s="1" t="s">
        <v>23</v>
      </c>
      <c r="B45" s="2">
        <v>7776480.5700000003</v>
      </c>
    </row>
    <row r="46" spans="1:4" x14ac:dyDescent="0.2">
      <c r="A46" s="11" t="s">
        <v>104</v>
      </c>
      <c r="B46" s="4">
        <v>24196.880000000001</v>
      </c>
    </row>
    <row r="47" spans="1:4" x14ac:dyDescent="0.2">
      <c r="A47" s="1" t="s">
        <v>24</v>
      </c>
      <c r="C47" s="4">
        <f>+B44+B45+B46</f>
        <v>7800677.4800000004</v>
      </c>
    </row>
    <row r="48" spans="1:4" x14ac:dyDescent="0.2">
      <c r="A48" s="1" t="s">
        <v>25</v>
      </c>
      <c r="D48" s="2">
        <f>+C47</f>
        <v>7800677.4800000004</v>
      </c>
    </row>
    <row r="49" spans="1:5" x14ac:dyDescent="0.2">
      <c r="A49" s="1" t="s">
        <v>26</v>
      </c>
      <c r="E49" s="2">
        <f>+SUM(D20:D48)</f>
        <v>376652814.27000004</v>
      </c>
    </row>
    <row r="51" spans="1:5" x14ac:dyDescent="0.2">
      <c r="A51" s="1" t="s">
        <v>27</v>
      </c>
    </row>
    <row r="52" spans="1:5" x14ac:dyDescent="0.2">
      <c r="A52" s="1" t="s">
        <v>28</v>
      </c>
    </row>
    <row r="53" spans="1:5" x14ac:dyDescent="0.2">
      <c r="A53" s="1" t="s">
        <v>29</v>
      </c>
      <c r="B53" s="4">
        <v>96323.32</v>
      </c>
    </row>
    <row r="54" spans="1:5" x14ac:dyDescent="0.2">
      <c r="A54" s="1" t="s">
        <v>30</v>
      </c>
      <c r="C54" s="2">
        <f>+B53</f>
        <v>96323.32</v>
      </c>
    </row>
    <row r="56" spans="1:5" x14ac:dyDescent="0.2">
      <c r="A56" s="1" t="s">
        <v>31</v>
      </c>
    </row>
    <row r="57" spans="1:5" x14ac:dyDescent="0.2">
      <c r="A57" s="1" t="s">
        <v>32</v>
      </c>
      <c r="B57" s="4">
        <v>-96323.32</v>
      </c>
    </row>
    <row r="58" spans="1:5" x14ac:dyDescent="0.2">
      <c r="A58" s="1" t="s">
        <v>33</v>
      </c>
      <c r="C58" s="2">
        <f>+B57</f>
        <v>-96323.32</v>
      </c>
    </row>
    <row r="60" spans="1:5" x14ac:dyDescent="0.2">
      <c r="A60" s="1" t="s">
        <v>34</v>
      </c>
    </row>
    <row r="61" spans="1:5" x14ac:dyDescent="0.2">
      <c r="A61" s="1" t="s">
        <v>35</v>
      </c>
    </row>
    <row r="62" spans="1:5" x14ac:dyDescent="0.2">
      <c r="A62" s="1" t="s">
        <v>36</v>
      </c>
      <c r="B62" s="4">
        <v>20378548</v>
      </c>
    </row>
    <row r="63" spans="1:5" x14ac:dyDescent="0.2">
      <c r="A63" s="1" t="s">
        <v>37</v>
      </c>
      <c r="C63" s="4">
        <f>+B62</f>
        <v>20378548</v>
      </c>
    </row>
    <row r="64" spans="1:5" x14ac:dyDescent="0.2">
      <c r="A64" s="11" t="s">
        <v>105</v>
      </c>
      <c r="C64" s="8"/>
    </row>
    <row r="65" spans="1:6" x14ac:dyDescent="0.2">
      <c r="A65" s="11" t="s">
        <v>106</v>
      </c>
      <c r="B65" s="9">
        <v>31633.99</v>
      </c>
      <c r="C65" s="8"/>
    </row>
    <row r="66" spans="1:6" x14ac:dyDescent="0.2">
      <c r="A66" s="11" t="s">
        <v>107</v>
      </c>
      <c r="B66" s="10"/>
      <c r="C66" s="4">
        <f>+B65</f>
        <v>31633.99</v>
      </c>
    </row>
    <row r="67" spans="1:6" x14ac:dyDescent="0.2">
      <c r="A67" s="1" t="s">
        <v>38</v>
      </c>
      <c r="D67" s="4">
        <f>+C63+C66</f>
        <v>20410181.989999998</v>
      </c>
    </row>
    <row r="68" spans="1:6" x14ac:dyDescent="0.2">
      <c r="A68" s="1" t="s">
        <v>39</v>
      </c>
      <c r="E68" s="4">
        <f>+D67</f>
        <v>20410181.989999998</v>
      </c>
    </row>
    <row r="69" spans="1:6" ht="13.5" thickBot="1" x14ac:dyDescent="0.25">
      <c r="A69" s="1" t="s">
        <v>40</v>
      </c>
      <c r="F69" s="5">
        <f>+E49+E68</f>
        <v>397062996.26000005</v>
      </c>
    </row>
    <row r="70" spans="1:6" ht="13.5" thickTop="1" x14ac:dyDescent="0.2"/>
    <row r="72" spans="1:6" x14ac:dyDescent="0.2">
      <c r="A72" s="1" t="s">
        <v>41</v>
      </c>
    </row>
    <row r="73" spans="1:6" x14ac:dyDescent="0.2">
      <c r="A73" s="1" t="s">
        <v>42</v>
      </c>
    </row>
    <row r="74" spans="1:6" x14ac:dyDescent="0.2">
      <c r="A74" s="1" t="s">
        <v>43</v>
      </c>
    </row>
    <row r="75" spans="1:6" x14ac:dyDescent="0.2">
      <c r="A75" s="11" t="s">
        <v>108</v>
      </c>
    </row>
    <row r="76" spans="1:6" x14ac:dyDescent="0.2">
      <c r="A76" s="11" t="s">
        <v>109</v>
      </c>
      <c r="B76" s="9">
        <v>-177807516.66</v>
      </c>
      <c r="C76" s="10"/>
    </row>
    <row r="77" spans="1:6" x14ac:dyDescent="0.2">
      <c r="A77" s="11" t="s">
        <v>110</v>
      </c>
      <c r="B77" s="10"/>
      <c r="C77" s="9">
        <f>+B76</f>
        <v>-177807516.66</v>
      </c>
    </row>
    <row r="78" spans="1:6" x14ac:dyDescent="0.2">
      <c r="A78" s="11"/>
      <c r="B78" s="10"/>
      <c r="C78" s="12"/>
    </row>
    <row r="79" spans="1:6" x14ac:dyDescent="0.2">
      <c r="A79" s="11"/>
      <c r="B79" s="10"/>
      <c r="C79" s="12"/>
    </row>
    <row r="80" spans="1:6" x14ac:dyDescent="0.2">
      <c r="A80" s="1" t="s">
        <v>44</v>
      </c>
    </row>
    <row r="81" spans="1:4" x14ac:dyDescent="0.2">
      <c r="A81" s="11" t="s">
        <v>111</v>
      </c>
      <c r="B81" s="10">
        <v>-217448.38</v>
      </c>
    </row>
    <row r="82" spans="1:4" x14ac:dyDescent="0.2">
      <c r="A82" s="1" t="s">
        <v>45</v>
      </c>
      <c r="B82" s="4">
        <v>-597174</v>
      </c>
    </row>
    <row r="83" spans="1:4" x14ac:dyDescent="0.2">
      <c r="A83" s="1" t="s">
        <v>46</v>
      </c>
      <c r="C83" s="4">
        <f>+B81+B82</f>
        <v>-814622.38</v>
      </c>
    </row>
    <row r="84" spans="1:4" x14ac:dyDescent="0.2">
      <c r="A84" s="1" t="s">
        <v>47</v>
      </c>
      <c r="D84" s="2">
        <f>+C77+C83</f>
        <v>-178622139.03999999</v>
      </c>
    </row>
    <row r="86" spans="1:4" x14ac:dyDescent="0.2">
      <c r="A86" s="1" t="s">
        <v>21</v>
      </c>
    </row>
    <row r="87" spans="1:4" x14ac:dyDescent="0.2">
      <c r="A87" s="1" t="s">
        <v>22</v>
      </c>
    </row>
    <row r="88" spans="1:4" x14ac:dyDescent="0.2">
      <c r="A88" s="1" t="s">
        <v>48</v>
      </c>
      <c r="B88" s="2">
        <v>-13022192.359999999</v>
      </c>
    </row>
    <row r="89" spans="1:4" x14ac:dyDescent="0.2">
      <c r="A89" s="1" t="s">
        <v>49</v>
      </c>
      <c r="B89" s="2">
        <v>-3579457.93</v>
      </c>
    </row>
    <row r="90" spans="1:4" x14ac:dyDescent="0.2">
      <c r="A90" s="1" t="s">
        <v>50</v>
      </c>
      <c r="B90" s="8">
        <v>-8322663.8399999999</v>
      </c>
    </row>
    <row r="91" spans="1:4" x14ac:dyDescent="0.2">
      <c r="A91" s="11" t="s">
        <v>112</v>
      </c>
      <c r="B91" s="4">
        <v>4036707.66</v>
      </c>
    </row>
    <row r="92" spans="1:4" x14ac:dyDescent="0.2">
      <c r="A92" s="1" t="s">
        <v>24</v>
      </c>
      <c r="C92" s="4">
        <f>+SUM(B88:B91)</f>
        <v>-20887606.469999999</v>
      </c>
    </row>
    <row r="93" spans="1:4" x14ac:dyDescent="0.2">
      <c r="A93" s="1" t="s">
        <v>25</v>
      </c>
      <c r="D93" s="2">
        <f>+C92</f>
        <v>-20887606.469999999</v>
      </c>
    </row>
    <row r="95" spans="1:4" x14ac:dyDescent="0.2">
      <c r="A95" s="1" t="s">
        <v>51</v>
      </c>
    </row>
    <row r="96" spans="1:4" x14ac:dyDescent="0.2">
      <c r="A96" s="1" t="s">
        <v>52</v>
      </c>
    </row>
    <row r="97" spans="1:5" x14ac:dyDescent="0.2">
      <c r="A97" s="1" t="s">
        <v>53</v>
      </c>
      <c r="B97" s="2">
        <v>621317.41</v>
      </c>
    </row>
    <row r="98" spans="1:5" x14ac:dyDescent="0.2">
      <c r="A98" s="1" t="s">
        <v>54</v>
      </c>
      <c r="B98" s="4">
        <v>-649.9</v>
      </c>
    </row>
    <row r="99" spans="1:5" x14ac:dyDescent="0.2">
      <c r="A99" s="1" t="s">
        <v>55</v>
      </c>
      <c r="C99" s="4">
        <f>+B97+B98</f>
        <v>620667.51</v>
      </c>
    </row>
    <row r="100" spans="1:5" x14ac:dyDescent="0.2">
      <c r="A100" s="1" t="s">
        <v>56</v>
      </c>
      <c r="D100" s="4">
        <f>+C99</f>
        <v>620667.51</v>
      </c>
    </row>
    <row r="101" spans="1:5" x14ac:dyDescent="0.2">
      <c r="A101" s="1" t="s">
        <v>57</v>
      </c>
      <c r="E101" s="2">
        <f>+D84+D93+D100</f>
        <v>-198889078</v>
      </c>
    </row>
    <row r="103" spans="1:5" x14ac:dyDescent="0.2">
      <c r="A103" s="1" t="s">
        <v>58</v>
      </c>
    </row>
    <row r="104" spans="1:5" x14ac:dyDescent="0.2">
      <c r="A104" s="11" t="s">
        <v>113</v>
      </c>
    </row>
    <row r="105" spans="1:5" x14ac:dyDescent="0.2">
      <c r="A105" s="11" t="s">
        <v>114</v>
      </c>
    </row>
    <row r="106" spans="1:5" x14ac:dyDescent="0.2">
      <c r="A106" s="11" t="s">
        <v>115</v>
      </c>
      <c r="B106" s="4">
        <v>-10519666.67</v>
      </c>
    </row>
    <row r="107" spans="1:5" x14ac:dyDescent="0.2">
      <c r="A107" s="11" t="s">
        <v>116</v>
      </c>
      <c r="B107" s="8"/>
      <c r="C107" s="9">
        <f>+B106</f>
        <v>-10519666.67</v>
      </c>
    </row>
    <row r="108" spans="1:5" x14ac:dyDescent="0.2">
      <c r="A108" s="11" t="s">
        <v>117</v>
      </c>
      <c r="C108" s="2"/>
      <c r="D108" s="10">
        <f>+C107</f>
        <v>-10519666.67</v>
      </c>
    </row>
    <row r="109" spans="1:5" x14ac:dyDescent="0.2">
      <c r="A109" s="11"/>
      <c r="C109" s="2"/>
      <c r="D109" s="10"/>
    </row>
    <row r="110" spans="1:5" x14ac:dyDescent="0.2">
      <c r="A110" s="11" t="s">
        <v>118</v>
      </c>
      <c r="C110" s="2"/>
      <c r="D110" s="10"/>
    </row>
    <row r="111" spans="1:5" x14ac:dyDescent="0.2">
      <c r="A111" s="11" t="s">
        <v>119</v>
      </c>
      <c r="C111" s="2"/>
      <c r="D111" s="10"/>
    </row>
    <row r="112" spans="1:5" x14ac:dyDescent="0.2">
      <c r="A112" s="11" t="s">
        <v>120</v>
      </c>
      <c r="B112" s="10">
        <v>-67030368.829999998</v>
      </c>
      <c r="C112" s="2"/>
      <c r="D112" s="10"/>
    </row>
    <row r="113" spans="1:6" x14ac:dyDescent="0.2">
      <c r="A113" s="11" t="s">
        <v>121</v>
      </c>
      <c r="B113" s="10">
        <v>-57785866.630000003</v>
      </c>
      <c r="C113" s="2"/>
      <c r="D113" s="10"/>
    </row>
    <row r="114" spans="1:6" x14ac:dyDescent="0.2">
      <c r="A114" s="11" t="s">
        <v>122</v>
      </c>
      <c r="B114" s="9">
        <v>-35285923.659999996</v>
      </c>
      <c r="C114" s="2"/>
      <c r="D114" s="10"/>
    </row>
    <row r="115" spans="1:6" x14ac:dyDescent="0.2">
      <c r="A115" s="11" t="s">
        <v>123</v>
      </c>
      <c r="C115" s="2">
        <f>+SUM(B112:B114)</f>
        <v>-160102159.12</v>
      </c>
      <c r="D115" s="10"/>
    </row>
    <row r="117" spans="1:6" x14ac:dyDescent="0.2">
      <c r="A117" s="1" t="s">
        <v>59</v>
      </c>
    </row>
    <row r="118" spans="1:6" x14ac:dyDescent="0.2">
      <c r="A118" s="1" t="s">
        <v>60</v>
      </c>
      <c r="B118" s="4">
        <v>-10700182.539999999</v>
      </c>
    </row>
    <row r="119" spans="1:6" x14ac:dyDescent="0.2">
      <c r="A119" s="1" t="s">
        <v>61</v>
      </c>
      <c r="C119" s="4">
        <f>+B118</f>
        <v>-10700182.539999999</v>
      </c>
    </row>
    <row r="120" spans="1:6" x14ac:dyDescent="0.2">
      <c r="A120" s="1" t="s">
        <v>62</v>
      </c>
      <c r="D120" s="4">
        <f>+C115+C119</f>
        <v>-170802341.66</v>
      </c>
    </row>
    <row r="121" spans="1:6" x14ac:dyDescent="0.2">
      <c r="A121" s="1" t="s">
        <v>63</v>
      </c>
      <c r="E121" s="4">
        <f>+D108+D120</f>
        <v>-181322008.32999998</v>
      </c>
    </row>
    <row r="122" spans="1:6" x14ac:dyDescent="0.2">
      <c r="A122" s="1" t="s">
        <v>64</v>
      </c>
      <c r="F122" s="2">
        <f>+E101+E121</f>
        <v>-380211086.32999998</v>
      </c>
    </row>
    <row r="125" spans="1:6" x14ac:dyDescent="0.2">
      <c r="A125" s="1" t="s">
        <v>65</v>
      </c>
    </row>
    <row r="126" spans="1:6" x14ac:dyDescent="0.2">
      <c r="A126" s="1" t="s">
        <v>66</v>
      </c>
    </row>
    <row r="127" spans="1:6" x14ac:dyDescent="0.2">
      <c r="A127" s="1" t="s">
        <v>67</v>
      </c>
    </row>
    <row r="128" spans="1:6" x14ac:dyDescent="0.2">
      <c r="A128" s="1" t="s">
        <v>68</v>
      </c>
      <c r="E128" s="13"/>
    </row>
    <row r="129" spans="1:5" x14ac:dyDescent="0.2">
      <c r="A129" s="1" t="s">
        <v>69</v>
      </c>
      <c r="B129" s="4">
        <v>-70000</v>
      </c>
    </row>
    <row r="130" spans="1:5" x14ac:dyDescent="0.2">
      <c r="A130" s="1" t="s">
        <v>70</v>
      </c>
      <c r="C130" s="4">
        <f>+B129</f>
        <v>-70000</v>
      </c>
    </row>
    <row r="131" spans="1:5" x14ac:dyDescent="0.2">
      <c r="A131" s="1" t="s">
        <v>71</v>
      </c>
      <c r="D131" s="4">
        <f>+C130</f>
        <v>-70000</v>
      </c>
    </row>
    <row r="132" spans="1:5" x14ac:dyDescent="0.2">
      <c r="A132" s="1" t="s">
        <v>72</v>
      </c>
      <c r="E132" s="2">
        <f>+D131</f>
        <v>-70000</v>
      </c>
    </row>
    <row r="134" spans="1:5" x14ac:dyDescent="0.2">
      <c r="A134" s="1" t="s">
        <v>73</v>
      </c>
    </row>
    <row r="135" spans="1:5" x14ac:dyDescent="0.2">
      <c r="A135" s="1" t="s">
        <v>74</v>
      </c>
    </row>
    <row r="136" spans="1:5" x14ac:dyDescent="0.2">
      <c r="A136" s="1" t="s">
        <v>75</v>
      </c>
    </row>
    <row r="137" spans="1:5" x14ac:dyDescent="0.2">
      <c r="A137" s="1" t="s">
        <v>76</v>
      </c>
      <c r="B137" s="4">
        <v>-7000</v>
      </c>
    </row>
    <row r="138" spans="1:5" x14ac:dyDescent="0.2">
      <c r="A138" s="1" t="s">
        <v>77</v>
      </c>
      <c r="C138" s="4">
        <f>+B137</f>
        <v>-7000</v>
      </c>
    </row>
    <row r="139" spans="1:5" x14ac:dyDescent="0.2">
      <c r="A139" s="1" t="s">
        <v>78</v>
      </c>
      <c r="D139" s="4">
        <f>+C138</f>
        <v>-7000</v>
      </c>
    </row>
    <row r="140" spans="1:5" x14ac:dyDescent="0.2">
      <c r="A140" s="1" t="s">
        <v>79</v>
      </c>
      <c r="E140" s="2">
        <f>+D139</f>
        <v>-7000</v>
      </c>
    </row>
    <row r="142" spans="1:5" x14ac:dyDescent="0.2">
      <c r="A142" s="1" t="s">
        <v>80</v>
      </c>
    </row>
    <row r="143" spans="1:5" x14ac:dyDescent="0.2">
      <c r="A143" s="1" t="s">
        <v>81</v>
      </c>
    </row>
    <row r="144" spans="1:5" x14ac:dyDescent="0.2">
      <c r="A144" s="1" t="s">
        <v>82</v>
      </c>
    </row>
    <row r="145" spans="1:6" x14ac:dyDescent="0.2">
      <c r="A145" s="1" t="s">
        <v>83</v>
      </c>
      <c r="B145" s="4">
        <v>-177974.22</v>
      </c>
    </row>
    <row r="146" spans="1:6" x14ac:dyDescent="0.2">
      <c r="A146" s="1" t="s">
        <v>84</v>
      </c>
      <c r="C146" s="2">
        <f>+B145</f>
        <v>-177974.22</v>
      </c>
    </row>
    <row r="148" spans="1:6" x14ac:dyDescent="0.2">
      <c r="A148" s="1" t="s">
        <v>85</v>
      </c>
    </row>
    <row r="149" spans="1:6" x14ac:dyDescent="0.2">
      <c r="A149" s="1" t="s">
        <v>86</v>
      </c>
      <c r="B149" s="4">
        <v>-16596935.710000001</v>
      </c>
    </row>
    <row r="150" spans="1:6" x14ac:dyDescent="0.2">
      <c r="A150" s="1" t="s">
        <v>87</v>
      </c>
      <c r="C150" s="4">
        <f>+B149</f>
        <v>-16596935.710000001</v>
      </c>
    </row>
    <row r="151" spans="1:6" x14ac:dyDescent="0.2">
      <c r="A151" s="1" t="s">
        <v>88</v>
      </c>
      <c r="D151" s="4">
        <f>+C146+C150</f>
        <v>-16774909.930000002</v>
      </c>
    </row>
    <row r="152" spans="1:6" x14ac:dyDescent="0.2">
      <c r="A152" s="1" t="s">
        <v>89</v>
      </c>
      <c r="E152" s="4">
        <f>+D151</f>
        <v>-16774909.930000002</v>
      </c>
    </row>
    <row r="153" spans="1:6" x14ac:dyDescent="0.2">
      <c r="A153" s="1" t="s">
        <v>90</v>
      </c>
      <c r="F153" s="4">
        <f>-F69-F122</f>
        <v>-16851909.930000067</v>
      </c>
    </row>
    <row r="154" spans="1:6" ht="13.5" thickBot="1" x14ac:dyDescent="0.25">
      <c r="A154" s="1" t="s">
        <v>91</v>
      </c>
      <c r="F154" s="6">
        <f>+F122+F153</f>
        <v>-397062996.26000005</v>
      </c>
    </row>
    <row r="155" spans="1:6" ht="13.5" thickTop="1" x14ac:dyDescent="0.2"/>
  </sheetData>
  <pageMargins left="0.75" right="0.75" top="1" bottom="1" header="0.5" footer="0.5"/>
  <pageSetup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MicroTech Balance general 2021-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2021-08-26T17:56:39Z</cp:lastPrinted>
  <dcterms:created xsi:type="dcterms:W3CDTF">2021-02-25T13:45:59Z</dcterms:created>
  <dcterms:modified xsi:type="dcterms:W3CDTF">2021-08-26T17:57:03Z</dcterms:modified>
</cp:coreProperties>
</file>