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815" windowHeight="8640"/>
  </bookViews>
  <sheets>
    <sheet name="MicroTech Ganancias y pérdidas " sheetId="1" r:id="rId1"/>
  </sheets>
  <calcPr calcId="145621" iterateCount="1"/>
</workbook>
</file>

<file path=xl/calcChain.xml><?xml version="1.0" encoding="utf-8"?>
<calcChain xmlns="http://schemas.openxmlformats.org/spreadsheetml/2006/main">
  <c r="F107" i="1" l="1"/>
  <c r="E106" i="1"/>
  <c r="D105" i="1"/>
  <c r="C104" i="1"/>
  <c r="C100" i="1"/>
  <c r="C89" i="1"/>
  <c r="D90" i="1" s="1"/>
  <c r="E91" i="1" s="1"/>
  <c r="C81" i="1"/>
  <c r="C67" i="1"/>
  <c r="C62" i="1"/>
  <c r="C55" i="1"/>
  <c r="C43" i="1"/>
  <c r="D44" i="1" s="1"/>
  <c r="C33" i="1"/>
  <c r="D34" i="1" s="1"/>
  <c r="C19" i="1"/>
  <c r="D20" i="1" s="1"/>
  <c r="E21" i="1" s="1"/>
  <c r="C13" i="1"/>
  <c r="D14" i="1" s="1"/>
  <c r="F22" i="1" l="1"/>
  <c r="E45" i="1"/>
  <c r="F70" i="1" s="1"/>
  <c r="D68" i="1"/>
  <c r="E69" i="1" s="1"/>
  <c r="F71" i="1"/>
  <c r="D82" i="1"/>
  <c r="E83" i="1" s="1"/>
  <c r="F92" i="1" s="1"/>
  <c r="F109" i="1" l="1"/>
</calcChain>
</file>

<file path=xl/sharedStrings.xml><?xml version="1.0" encoding="utf-8"?>
<sst xmlns="http://schemas.openxmlformats.org/spreadsheetml/2006/main" count="93" uniqueCount="93">
  <si>
    <t>Farma Stop, CA</t>
  </si>
  <si>
    <t>J-29995187-0</t>
  </si>
  <si>
    <t>Estado de Ganancias y Pérdidas</t>
  </si>
  <si>
    <t xml:space="preserve">INGRESOS                                          </t>
  </si>
  <si>
    <t xml:space="preserve">   Ingresos Ordinarios                               </t>
  </si>
  <si>
    <t xml:space="preserve">      Ingresos Ordinarios                               </t>
  </si>
  <si>
    <t xml:space="preserve">         Ventas                                            </t>
  </si>
  <si>
    <t xml:space="preserve">            Ventas                                            </t>
  </si>
  <si>
    <t xml:space="preserve">         TOTAL Ventas                                            </t>
  </si>
  <si>
    <t xml:space="preserve">      TOTAL Ingresos Ordinarios                               </t>
  </si>
  <si>
    <t xml:space="preserve">      Otros Ingresos                                    </t>
  </si>
  <si>
    <t xml:space="preserve">         Otros Ingresos                                    </t>
  </si>
  <si>
    <t xml:space="preserve">            Otros Ingresos (Intereses)                        </t>
  </si>
  <si>
    <t xml:space="preserve">         TOTAL Otros Ingresos                                    </t>
  </si>
  <si>
    <t xml:space="preserve">      TOTAL Otros Ingresos                                    </t>
  </si>
  <si>
    <t xml:space="preserve">   TOTAL Ingresos Ordinarios                               </t>
  </si>
  <si>
    <t xml:space="preserve">TOTAL INGRESOS                                          </t>
  </si>
  <si>
    <t xml:space="preserve">COSTOS                                            </t>
  </si>
  <si>
    <t xml:space="preserve">   Costos De Ventas                                  </t>
  </si>
  <si>
    <t xml:space="preserve">      Compras Netas                                     </t>
  </si>
  <si>
    <t xml:space="preserve">         Compras Netas                                     </t>
  </si>
  <si>
    <t xml:space="preserve">            Compras Almacén                                   </t>
  </si>
  <si>
    <t xml:space="preserve">            Dev. En Compra                                    </t>
  </si>
  <si>
    <t xml:space="preserve">            Desc.En Compra                                    </t>
  </si>
  <si>
    <t xml:space="preserve">         TOTAL Compras Netas                                     </t>
  </si>
  <si>
    <t xml:space="preserve">      TOTAL Compras Netas                                     </t>
  </si>
  <si>
    <t xml:space="preserve">      Inventarios                                       </t>
  </si>
  <si>
    <t xml:space="preserve">         Inventario Inicial                                </t>
  </si>
  <si>
    <t xml:space="preserve">            Inventario Inicial                                </t>
  </si>
  <si>
    <t xml:space="preserve">         TOTAL Inventario Inicial                                </t>
  </si>
  <si>
    <t xml:space="preserve">         Inventario Final                                  </t>
  </si>
  <si>
    <t xml:space="preserve">            Inventario Final                                  </t>
  </si>
  <si>
    <t xml:space="preserve">         TOTAL Inventario Final                                  </t>
  </si>
  <si>
    <t xml:space="preserve">      TOTAL Inventarios                                       </t>
  </si>
  <si>
    <t xml:space="preserve">   TOTAL Costos De Ventas                                  </t>
  </si>
  <si>
    <t xml:space="preserve">TOTAL COSTOS                                            </t>
  </si>
  <si>
    <t>UTILIDAD BRUTA</t>
  </si>
  <si>
    <t xml:space="preserve">GASTOS DE ADMINISTRACION                          </t>
  </si>
  <si>
    <t xml:space="preserve">   Gastos De Personal                                </t>
  </si>
  <si>
    <t xml:space="preserve">      Gastos De Personal                                </t>
  </si>
  <si>
    <t xml:space="preserve">         Sueldos Y Salarios                                </t>
  </si>
  <si>
    <t xml:space="preserve">            Sueldos                                           </t>
  </si>
  <si>
    <t xml:space="preserve">            Día Feriado                                       </t>
  </si>
  <si>
    <t xml:space="preserve">            Bono Voluntario                                   </t>
  </si>
  <si>
    <t xml:space="preserve">            Bono Nocturno                                     </t>
  </si>
  <si>
    <t xml:space="preserve">            Vacaciones                                        </t>
  </si>
  <si>
    <t xml:space="preserve">         TOTAL Sueldos Y Salarios                                </t>
  </si>
  <si>
    <t xml:space="preserve">         Beneficios Sociales                               </t>
  </si>
  <si>
    <t xml:space="preserve">            Prestaciones Sociales                             </t>
  </si>
  <si>
    <t xml:space="preserve">            Utilidades                                        </t>
  </si>
  <si>
    <t xml:space="preserve">            Intereses Prest. Sociales                         </t>
  </si>
  <si>
    <t xml:space="preserve">            Bono Alimenticio                                  </t>
  </si>
  <si>
    <t xml:space="preserve">         TOTAL Beneficios Sociales                               </t>
  </si>
  <si>
    <t xml:space="preserve">         Apartados Laborales                               </t>
  </si>
  <si>
    <t xml:space="preserve">            Aportes S.S.O.                                    </t>
  </si>
  <si>
    <t xml:space="preserve">            Aporte I.N.C.E.                                   </t>
  </si>
  <si>
    <t xml:space="preserve">         TOTAL Apartados Laborales                               </t>
  </si>
  <si>
    <t xml:space="preserve">   Gastos Generales                                  </t>
  </si>
  <si>
    <t xml:space="preserve">      Gastos Generales                                  </t>
  </si>
  <si>
    <t xml:space="preserve">         Gastos Generales De Operación                     </t>
  </si>
  <si>
    <t xml:space="preserve">            Impuestos Municipales                             </t>
  </si>
  <si>
    <t xml:space="preserve">         TOTAL Gastos Generales De Operación                     </t>
  </si>
  <si>
    <t xml:space="preserve">      TOTAL Gastos Generales                                  </t>
  </si>
  <si>
    <t xml:space="preserve">   TOTAL Gastos Generales                                  </t>
  </si>
  <si>
    <t xml:space="preserve">TOTAL GASTOS DE ADMINISTRACION                          </t>
  </si>
  <si>
    <t xml:space="preserve">OTROS INGRESOS Y EGRESOS                          </t>
  </si>
  <si>
    <t xml:space="preserve">   Otros Egresos                                     </t>
  </si>
  <si>
    <t xml:space="preserve">      Egresos Financieros                               </t>
  </si>
  <si>
    <t xml:space="preserve">         Intereses                                         </t>
  </si>
  <si>
    <t xml:space="preserve">            Intereses Pagare                                  </t>
  </si>
  <si>
    <t xml:space="preserve">         TOTAL Intereses                                         </t>
  </si>
  <si>
    <t xml:space="preserve">         Comisiones                                        </t>
  </si>
  <si>
    <t xml:space="preserve">            Comisiones Bancarias                              </t>
  </si>
  <si>
    <t xml:space="preserve">         TOTAL Comisiones                                        </t>
  </si>
  <si>
    <t xml:space="preserve">      TOTAL Egresos Financieros                               </t>
  </si>
  <si>
    <t xml:space="preserve">   TOTAL Otros Egresos                                     </t>
  </si>
  <si>
    <t xml:space="preserve">TOTAL OTROS INGRESOS Y EGRESOS                          </t>
  </si>
  <si>
    <t>UTILIDAD NETA</t>
  </si>
  <si>
    <t>Enero del 2017 a Diciembre del 2017</t>
  </si>
  <si>
    <t xml:space="preserve">            Costo Por Deduccion Fiscal</t>
  </si>
  <si>
    <t>GASTOS DE OPERACIÓN</t>
  </si>
  <si>
    <t xml:space="preserve">      TOTAL Gastos de Personal</t>
  </si>
  <si>
    <t>TOTAL Gastos De Operación</t>
  </si>
  <si>
    <t xml:space="preserve">            Electricidad</t>
  </si>
  <si>
    <t xml:space="preserve">            Mant. Y Rep. Equip.Computacion</t>
  </si>
  <si>
    <t xml:space="preserve">            Gastos Administrativos                                </t>
  </si>
  <si>
    <t xml:space="preserve">   Gastos De Depreciacion</t>
  </si>
  <si>
    <t xml:space="preserve">       Gastos De Depreciacion</t>
  </si>
  <si>
    <t xml:space="preserve">          Gastos De Depreciacion</t>
  </si>
  <si>
    <t xml:space="preserve">              Deprec. Mobiliario</t>
  </si>
  <si>
    <t xml:space="preserve">          TOTAL Gastos De Depreciacion</t>
  </si>
  <si>
    <t xml:space="preserve">       TOTAL Gastos De Depreciacion</t>
  </si>
  <si>
    <t xml:space="preserve">    TOTAL Gastos De Depreciacion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</si>
</sst>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2" fillId="0" borderId="0" xfId="0" applyFont="1"/>
    <xf numFmtId="0" fontId="2" fillId="0" borderId="0" xfId="0" applyNumberFormat="1" applyFont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0" fontId="0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4" fontId="0" fillId="0" borderId="0" xfId="0" applyNumberFormat="1"/>
    <xf numFmtId="4" fontId="0" fillId="0" borderId="1" xfId="0" applyNumberFormat="1" applyBorder="1"/>
    <xf numFmtId="0" fontId="3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0"/>
  <sheetViews>
    <sheetView tabSelected="1" workbookViewId="0">
      <selection activeCell="F109" sqref="A1:F109"/>
    </sheetView>
  </sheetViews>
  <sheetFormatPr baseColWidth="10" defaultRowHeight="12.75" x14ac:dyDescent="0.2"/>
  <cols>
    <col min="1" max="1" width="52.42578125" bestFit="1" customWidth="1"/>
    <col min="2" max="2" width="17.140625" customWidth="1"/>
    <col min="3" max="6" width="16.7109375" customWidth="1"/>
  </cols>
  <sheetData>
    <row r="2" spans="1:4" x14ac:dyDescent="0.2">
      <c r="A2" s="4"/>
      <c r="B2" s="5" t="s">
        <v>0</v>
      </c>
      <c r="C2" s="4"/>
    </row>
    <row r="3" spans="1:4" x14ac:dyDescent="0.2">
      <c r="A3" s="4"/>
      <c r="B3" s="5" t="s">
        <v>1</v>
      </c>
      <c r="C3" s="4"/>
    </row>
    <row r="4" spans="1:4" x14ac:dyDescent="0.2">
      <c r="A4" s="4"/>
      <c r="B4" s="5" t="s">
        <v>2</v>
      </c>
      <c r="C4" s="4"/>
    </row>
    <row r="5" spans="1:4" x14ac:dyDescent="0.2">
      <c r="A5" s="4"/>
      <c r="B5" s="5" t="s">
        <v>78</v>
      </c>
      <c r="C5" s="4"/>
    </row>
    <row r="8" spans="1:4" x14ac:dyDescent="0.2">
      <c r="A8" s="1" t="s">
        <v>3</v>
      </c>
    </row>
    <row r="9" spans="1:4" x14ac:dyDescent="0.2">
      <c r="A9" s="1" t="s">
        <v>4</v>
      </c>
    </row>
    <row r="10" spans="1:4" x14ac:dyDescent="0.2">
      <c r="A10" s="1" t="s">
        <v>5</v>
      </c>
    </row>
    <row r="11" spans="1:4" x14ac:dyDescent="0.2">
      <c r="A11" s="1" t="s">
        <v>6</v>
      </c>
    </row>
    <row r="12" spans="1:4" x14ac:dyDescent="0.2">
      <c r="A12" s="1" t="s">
        <v>7</v>
      </c>
      <c r="B12" s="6">
        <v>-1445794820.78</v>
      </c>
    </row>
    <row r="13" spans="1:4" x14ac:dyDescent="0.2">
      <c r="A13" s="1" t="s">
        <v>8</v>
      </c>
      <c r="C13" s="6">
        <f>+B12</f>
        <v>-1445794820.78</v>
      </c>
    </row>
    <row r="14" spans="1:4" x14ac:dyDescent="0.2">
      <c r="A14" s="1" t="s">
        <v>9</v>
      </c>
      <c r="D14" s="2">
        <f>+C13</f>
        <v>-1445794820.78</v>
      </c>
    </row>
    <row r="16" spans="1:4" x14ac:dyDescent="0.2">
      <c r="A16" s="1" t="s">
        <v>10</v>
      </c>
    </row>
    <row r="17" spans="1:6" x14ac:dyDescent="0.2">
      <c r="A17" s="1" t="s">
        <v>11</v>
      </c>
    </row>
    <row r="18" spans="1:6" x14ac:dyDescent="0.2">
      <c r="A18" s="1" t="s">
        <v>12</v>
      </c>
      <c r="B18" s="6">
        <v>-4138.47</v>
      </c>
    </row>
    <row r="19" spans="1:6" x14ac:dyDescent="0.2">
      <c r="A19" s="1" t="s">
        <v>13</v>
      </c>
      <c r="C19" s="6">
        <f>+B18</f>
        <v>-4138.47</v>
      </c>
    </row>
    <row r="20" spans="1:6" x14ac:dyDescent="0.2">
      <c r="A20" s="1" t="s">
        <v>14</v>
      </c>
      <c r="D20" s="6">
        <f>+C19</f>
        <v>-4138.47</v>
      </c>
    </row>
    <row r="21" spans="1:6" x14ac:dyDescent="0.2">
      <c r="A21" s="1" t="s">
        <v>15</v>
      </c>
      <c r="E21" s="6">
        <f>+D20</f>
        <v>-4138.47</v>
      </c>
    </row>
    <row r="22" spans="1:6" x14ac:dyDescent="0.2">
      <c r="A22" s="1" t="s">
        <v>16</v>
      </c>
      <c r="F22" s="2">
        <f>+D14+E21</f>
        <v>-1445798959.25</v>
      </c>
    </row>
    <row r="25" spans="1:6" x14ac:dyDescent="0.2">
      <c r="A25" s="1" t="s">
        <v>17</v>
      </c>
    </row>
    <row r="26" spans="1:6" x14ac:dyDescent="0.2">
      <c r="A26" s="1" t="s">
        <v>18</v>
      </c>
    </row>
    <row r="27" spans="1:6" x14ac:dyDescent="0.2">
      <c r="A27" s="1" t="s">
        <v>19</v>
      </c>
    </row>
    <row r="28" spans="1:6" x14ac:dyDescent="0.2">
      <c r="A28" s="1" t="s">
        <v>20</v>
      </c>
    </row>
    <row r="29" spans="1:6" x14ac:dyDescent="0.2">
      <c r="A29" s="1" t="s">
        <v>21</v>
      </c>
      <c r="B29" s="2">
        <v>1549263251.0799999</v>
      </c>
    </row>
    <row r="30" spans="1:6" x14ac:dyDescent="0.2">
      <c r="A30" s="8" t="s">
        <v>79</v>
      </c>
      <c r="B30" s="2">
        <v>29415552</v>
      </c>
    </row>
    <row r="31" spans="1:6" x14ac:dyDescent="0.2">
      <c r="A31" s="1" t="s">
        <v>22</v>
      </c>
      <c r="B31" s="2">
        <v>-2694145.37</v>
      </c>
    </row>
    <row r="32" spans="1:6" x14ac:dyDescent="0.2">
      <c r="A32" s="1" t="s">
        <v>23</v>
      </c>
      <c r="B32" s="6">
        <v>-1234441.33</v>
      </c>
    </row>
    <row r="33" spans="1:5" x14ac:dyDescent="0.2">
      <c r="A33" s="1" t="s">
        <v>24</v>
      </c>
      <c r="C33" s="6">
        <f>+B29+B30+B31+B32</f>
        <v>1574750216.3800001</v>
      </c>
    </row>
    <row r="34" spans="1:5" x14ac:dyDescent="0.2">
      <c r="A34" s="1" t="s">
        <v>25</v>
      </c>
      <c r="D34" s="2">
        <f>+C33</f>
        <v>1574750216.3800001</v>
      </c>
    </row>
    <row r="36" spans="1:5" x14ac:dyDescent="0.2">
      <c r="A36" s="1" t="s">
        <v>26</v>
      </c>
    </row>
    <row r="37" spans="1:5" x14ac:dyDescent="0.2">
      <c r="A37" s="1" t="s">
        <v>27</v>
      </c>
    </row>
    <row r="38" spans="1:5" x14ac:dyDescent="0.2">
      <c r="A38" s="1" t="s">
        <v>28</v>
      </c>
      <c r="B38" s="6">
        <v>35761200.719999999</v>
      </c>
    </row>
    <row r="39" spans="1:5" x14ac:dyDescent="0.2">
      <c r="A39" s="1" t="s">
        <v>29</v>
      </c>
      <c r="C39" s="2">
        <v>35761200.719999999</v>
      </c>
    </row>
    <row r="41" spans="1:5" x14ac:dyDescent="0.2">
      <c r="A41" s="1" t="s">
        <v>30</v>
      </c>
    </row>
    <row r="42" spans="1:5" x14ac:dyDescent="0.2">
      <c r="A42" s="1" t="s">
        <v>31</v>
      </c>
      <c r="B42" s="6">
        <v>-227374254.65000001</v>
      </c>
    </row>
    <row r="43" spans="1:5" x14ac:dyDescent="0.2">
      <c r="A43" s="1" t="s">
        <v>32</v>
      </c>
      <c r="C43" s="6">
        <f>+B42</f>
        <v>-227374254.65000001</v>
      </c>
    </row>
    <row r="44" spans="1:5" x14ac:dyDescent="0.2">
      <c r="A44" s="1" t="s">
        <v>33</v>
      </c>
      <c r="D44" s="6">
        <f>+C39+C43</f>
        <v>-191613053.93000001</v>
      </c>
    </row>
    <row r="45" spans="1:5" x14ac:dyDescent="0.2">
      <c r="A45" s="1" t="s">
        <v>34</v>
      </c>
      <c r="E45" s="6">
        <f>+D34+D44</f>
        <v>1383137162.45</v>
      </c>
    </row>
    <row r="46" spans="1:5" x14ac:dyDescent="0.2">
      <c r="A46" s="8" t="s">
        <v>80</v>
      </c>
      <c r="E46" s="9"/>
    </row>
    <row r="47" spans="1:5" x14ac:dyDescent="0.2">
      <c r="A47" s="1" t="s">
        <v>38</v>
      </c>
    </row>
    <row r="48" spans="1:5" x14ac:dyDescent="0.2">
      <c r="A48" s="1" t="s">
        <v>39</v>
      </c>
    </row>
    <row r="49" spans="1:3" x14ac:dyDescent="0.2">
      <c r="A49" s="1" t="s">
        <v>40</v>
      </c>
    </row>
    <row r="50" spans="1:3" x14ac:dyDescent="0.2">
      <c r="A50" s="1" t="s">
        <v>41</v>
      </c>
      <c r="B50" s="2">
        <v>9197728.9100000001</v>
      </c>
    </row>
    <row r="51" spans="1:3" x14ac:dyDescent="0.2">
      <c r="A51" s="1" t="s">
        <v>42</v>
      </c>
      <c r="B51" s="2">
        <v>1437641.19</v>
      </c>
    </row>
    <row r="52" spans="1:3" x14ac:dyDescent="0.2">
      <c r="A52" s="1" t="s">
        <v>43</v>
      </c>
      <c r="B52" s="2">
        <v>49480.22</v>
      </c>
    </row>
    <row r="53" spans="1:3" x14ac:dyDescent="0.2">
      <c r="A53" s="1" t="s">
        <v>44</v>
      </c>
      <c r="B53" s="2">
        <v>159790.01</v>
      </c>
    </row>
    <row r="54" spans="1:3" x14ac:dyDescent="0.2">
      <c r="A54" s="1" t="s">
        <v>45</v>
      </c>
      <c r="B54" s="6">
        <v>140618.12</v>
      </c>
    </row>
    <row r="55" spans="1:3" x14ac:dyDescent="0.2">
      <c r="A55" s="1" t="s">
        <v>46</v>
      </c>
      <c r="C55" s="2">
        <f>+SUM(B50:B54)</f>
        <v>10985258.449999999</v>
      </c>
    </row>
    <row r="57" spans="1:3" x14ac:dyDescent="0.2">
      <c r="A57" s="1" t="s">
        <v>47</v>
      </c>
    </row>
    <row r="58" spans="1:3" x14ac:dyDescent="0.2">
      <c r="A58" s="1" t="s">
        <v>48</v>
      </c>
      <c r="B58" s="2">
        <v>1978281.49</v>
      </c>
    </row>
    <row r="59" spans="1:3" x14ac:dyDescent="0.2">
      <c r="A59" s="1" t="s">
        <v>49</v>
      </c>
      <c r="B59" s="2">
        <v>1475795.33</v>
      </c>
    </row>
    <row r="60" spans="1:3" x14ac:dyDescent="0.2">
      <c r="A60" s="1" t="s">
        <v>50</v>
      </c>
      <c r="B60" s="2">
        <v>7407.84</v>
      </c>
    </row>
    <row r="61" spans="1:3" x14ac:dyDescent="0.2">
      <c r="A61" s="1" t="s">
        <v>51</v>
      </c>
      <c r="B61" s="6">
        <v>16012790.220000001</v>
      </c>
    </row>
    <row r="62" spans="1:3" x14ac:dyDescent="0.2">
      <c r="A62" s="1" t="s">
        <v>52</v>
      </c>
      <c r="C62" s="2">
        <f>+SUM(B58:B61)</f>
        <v>19474274.880000003</v>
      </c>
    </row>
    <row r="64" spans="1:3" x14ac:dyDescent="0.2">
      <c r="A64" s="1" t="s">
        <v>53</v>
      </c>
    </row>
    <row r="65" spans="1:6" x14ac:dyDescent="0.2">
      <c r="A65" s="1" t="s">
        <v>54</v>
      </c>
      <c r="B65" s="2">
        <v>752799.75</v>
      </c>
    </row>
    <row r="66" spans="1:6" x14ac:dyDescent="0.2">
      <c r="A66" s="1" t="s">
        <v>55</v>
      </c>
      <c r="B66" s="6">
        <v>83610.27</v>
      </c>
    </row>
    <row r="67" spans="1:6" x14ac:dyDescent="0.2">
      <c r="A67" s="1" t="s">
        <v>56</v>
      </c>
      <c r="C67" s="6">
        <f>+B65+B66</f>
        <v>836410.02</v>
      </c>
    </row>
    <row r="68" spans="1:6" x14ac:dyDescent="0.2">
      <c r="A68" s="8" t="s">
        <v>81</v>
      </c>
      <c r="C68" s="9"/>
      <c r="D68" s="11">
        <f>+C55+C62+C67</f>
        <v>31295943.350000001</v>
      </c>
    </row>
    <row r="69" spans="1:6" x14ac:dyDescent="0.2">
      <c r="A69" s="8" t="s">
        <v>82</v>
      </c>
      <c r="C69" s="9"/>
      <c r="D69" s="10"/>
      <c r="E69" s="11">
        <f>+D68</f>
        <v>31295943.350000001</v>
      </c>
    </row>
    <row r="70" spans="1:6" x14ac:dyDescent="0.2">
      <c r="A70" s="1" t="s">
        <v>35</v>
      </c>
      <c r="F70" s="6">
        <f>+E45+E69</f>
        <v>1414433105.8</v>
      </c>
    </row>
    <row r="71" spans="1:6" x14ac:dyDescent="0.2">
      <c r="E71" s="3" t="s">
        <v>36</v>
      </c>
      <c r="F71" s="2">
        <f>+F22+F70</f>
        <v>-31365853.450000048</v>
      </c>
    </row>
    <row r="72" spans="1:6" x14ac:dyDescent="0.2">
      <c r="A72" s="1" t="s">
        <v>37</v>
      </c>
    </row>
    <row r="73" spans="1:6" x14ac:dyDescent="0.2">
      <c r="A73" s="1" t="s">
        <v>57</v>
      </c>
    </row>
    <row r="74" spans="1:6" x14ac:dyDescent="0.2">
      <c r="A74" s="1" t="s">
        <v>58</v>
      </c>
    </row>
    <row r="75" spans="1:6" x14ac:dyDescent="0.2">
      <c r="A75" s="1" t="s">
        <v>59</v>
      </c>
    </row>
    <row r="76" spans="1:6" x14ac:dyDescent="0.2">
      <c r="A76" s="8" t="s">
        <v>83</v>
      </c>
      <c r="B76" s="10">
        <v>2085834.9</v>
      </c>
    </row>
    <row r="77" spans="1:6" x14ac:dyDescent="0.2">
      <c r="A77" s="1" t="s">
        <v>60</v>
      </c>
      <c r="B77" s="2">
        <v>390978.17</v>
      </c>
    </row>
    <row r="78" spans="1:6" x14ac:dyDescent="0.2">
      <c r="A78" s="12" t="s">
        <v>84</v>
      </c>
      <c r="B78" s="2">
        <v>705792</v>
      </c>
    </row>
    <row r="79" spans="1:6" x14ac:dyDescent="0.2">
      <c r="A79" s="12"/>
      <c r="B79" s="2"/>
    </row>
    <row r="80" spans="1:6" x14ac:dyDescent="0.2">
      <c r="A80" s="12" t="s">
        <v>85</v>
      </c>
      <c r="B80" s="6">
        <v>2018382</v>
      </c>
    </row>
    <row r="81" spans="1:6" x14ac:dyDescent="0.2">
      <c r="A81" s="1" t="s">
        <v>61</v>
      </c>
      <c r="C81" s="6">
        <f>+SUM(B76:B80)</f>
        <v>5200987.07</v>
      </c>
    </row>
    <row r="82" spans="1:6" x14ac:dyDescent="0.2">
      <c r="A82" s="1" t="s">
        <v>62</v>
      </c>
      <c r="D82" s="6">
        <f>+C81</f>
        <v>5200987.07</v>
      </c>
    </row>
    <row r="83" spans="1:6" x14ac:dyDescent="0.2">
      <c r="A83" s="1" t="s">
        <v>63</v>
      </c>
      <c r="E83" s="6">
        <f>+D82</f>
        <v>5200987.07</v>
      </c>
    </row>
    <row r="84" spans="1:6" x14ac:dyDescent="0.2">
      <c r="A84" s="1"/>
      <c r="E84" s="9"/>
    </row>
    <row r="85" spans="1:6" x14ac:dyDescent="0.2">
      <c r="A85" s="12" t="s">
        <v>86</v>
      </c>
      <c r="E85" s="9"/>
    </row>
    <row r="86" spans="1:6" x14ac:dyDescent="0.2">
      <c r="A86" s="12" t="s">
        <v>87</v>
      </c>
      <c r="E86" s="9"/>
    </row>
    <row r="87" spans="1:6" x14ac:dyDescent="0.2">
      <c r="A87" s="12" t="s">
        <v>88</v>
      </c>
      <c r="E87" s="9"/>
    </row>
    <row r="88" spans="1:6" x14ac:dyDescent="0.2">
      <c r="A88" s="12" t="s">
        <v>89</v>
      </c>
      <c r="B88" s="11">
        <v>4472.8</v>
      </c>
      <c r="C88" s="10"/>
      <c r="D88" s="10"/>
      <c r="E88" s="9"/>
    </row>
    <row r="89" spans="1:6" x14ac:dyDescent="0.2">
      <c r="A89" s="12" t="s">
        <v>90</v>
      </c>
      <c r="B89" s="10"/>
      <c r="C89" s="11">
        <f>+B88</f>
        <v>4472.8</v>
      </c>
      <c r="D89" s="10"/>
      <c r="E89" s="9"/>
    </row>
    <row r="90" spans="1:6" x14ac:dyDescent="0.2">
      <c r="A90" s="12" t="s">
        <v>91</v>
      </c>
      <c r="B90" s="10"/>
      <c r="C90" s="10"/>
      <c r="D90" s="11">
        <f>+C89</f>
        <v>4472.8</v>
      </c>
      <c r="E90" s="9"/>
    </row>
    <row r="91" spans="1:6" x14ac:dyDescent="0.2">
      <c r="A91" s="12" t="s">
        <v>92</v>
      </c>
      <c r="B91" s="10"/>
      <c r="C91" s="10"/>
      <c r="D91" s="10"/>
      <c r="E91" s="6">
        <f>+D90</f>
        <v>4472.8</v>
      </c>
    </row>
    <row r="92" spans="1:6" x14ac:dyDescent="0.2">
      <c r="A92" s="1" t="s">
        <v>64</v>
      </c>
      <c r="B92" s="10"/>
      <c r="C92" s="10"/>
      <c r="D92" s="10"/>
      <c r="E92" s="10"/>
      <c r="F92" s="2">
        <f>+E83+E91</f>
        <v>5205459.87</v>
      </c>
    </row>
    <row r="95" spans="1:6" x14ac:dyDescent="0.2">
      <c r="A95" s="1" t="s">
        <v>65</v>
      </c>
    </row>
    <row r="96" spans="1:6" x14ac:dyDescent="0.2">
      <c r="A96" s="1" t="s">
        <v>66</v>
      </c>
    </row>
    <row r="97" spans="1:6" x14ac:dyDescent="0.2">
      <c r="A97" s="1" t="s">
        <v>67</v>
      </c>
    </row>
    <row r="98" spans="1:6" x14ac:dyDescent="0.2">
      <c r="A98" s="1" t="s">
        <v>68</v>
      </c>
    </row>
    <row r="99" spans="1:6" x14ac:dyDescent="0.2">
      <c r="A99" s="1" t="s">
        <v>69</v>
      </c>
      <c r="B99" s="6">
        <v>217406.44</v>
      </c>
    </row>
    <row r="100" spans="1:6" x14ac:dyDescent="0.2">
      <c r="A100" s="1" t="s">
        <v>70</v>
      </c>
      <c r="C100" s="2">
        <f>+B99</f>
        <v>217406.44</v>
      </c>
    </row>
    <row r="102" spans="1:6" x14ac:dyDescent="0.2">
      <c r="A102" s="1" t="s">
        <v>71</v>
      </c>
    </row>
    <row r="103" spans="1:6" x14ac:dyDescent="0.2">
      <c r="A103" s="1" t="s">
        <v>72</v>
      </c>
      <c r="B103" s="6">
        <v>1023387.59</v>
      </c>
    </row>
    <row r="104" spans="1:6" x14ac:dyDescent="0.2">
      <c r="A104" s="1" t="s">
        <v>73</v>
      </c>
      <c r="C104" s="2">
        <f>+B103</f>
        <v>1023387.59</v>
      </c>
    </row>
    <row r="105" spans="1:6" x14ac:dyDescent="0.2">
      <c r="A105" s="1" t="s">
        <v>74</v>
      </c>
      <c r="D105" s="6">
        <f>+C100+C104</f>
        <v>1240794.03</v>
      </c>
    </row>
    <row r="106" spans="1:6" x14ac:dyDescent="0.2">
      <c r="A106" s="1" t="s">
        <v>75</v>
      </c>
      <c r="E106" s="6">
        <f>+D105</f>
        <v>1240794.03</v>
      </c>
    </row>
    <row r="107" spans="1:6" x14ac:dyDescent="0.2">
      <c r="A107" s="1" t="s">
        <v>76</v>
      </c>
      <c r="F107" s="6">
        <f>+E106</f>
        <v>1240794.03</v>
      </c>
    </row>
    <row r="109" spans="1:6" ht="13.5" thickBot="1" x14ac:dyDescent="0.25">
      <c r="E109" s="3" t="s">
        <v>77</v>
      </c>
      <c r="F109" s="7">
        <f>+F71+F92+F107</f>
        <v>-24919599.550000045</v>
      </c>
    </row>
    <row r="110" spans="1:6" ht="13.5" thickTop="1" x14ac:dyDescent="0.2"/>
  </sheetData>
  <pageMargins left="0.75" right="0.75" top="1" bottom="1" header="0.5" footer="0.5"/>
  <pageSetup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MicroTech Ganancias y pérdidas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2021-08-26T17:59:15Z</cp:lastPrinted>
  <dcterms:created xsi:type="dcterms:W3CDTF">2021-02-25T13:52:05Z</dcterms:created>
  <dcterms:modified xsi:type="dcterms:W3CDTF">2021-08-26T17:59:17Z</dcterms:modified>
</cp:coreProperties>
</file>