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HIPER MODELO\COMPRAS 2018\"/>
    </mc:Choice>
  </mc:AlternateContent>
  <xr:revisionPtr revIDLastSave="0" documentId="13_ncr:1_{317AB5E3-611A-4BBB-8368-E6882DCD822C}" xr6:coauthVersionLast="40" xr6:coauthVersionMax="40" xr10:uidLastSave="{00000000-0000-0000-0000-000000000000}"/>
  <bookViews>
    <workbookView xWindow="0" yWindow="0" windowWidth="21600" windowHeight="9675" activeTab="2" xr2:uid="{00000000-000D-0000-FFFF-FFFF00000000}"/>
  </bookViews>
  <sheets>
    <sheet name="GASTOS" sheetId="4" r:id="rId1"/>
    <sheet name="DECLARAR" sheetId="1" r:id="rId2"/>
    <sheet name="CONTROL" sheetId="5" r:id="rId3"/>
  </sheets>
  <calcPr calcId="181029"/>
</workbook>
</file>

<file path=xl/calcChain.xml><?xml version="1.0" encoding="utf-8"?>
<calcChain xmlns="http://schemas.openxmlformats.org/spreadsheetml/2006/main">
  <c r="R71" i="5" l="1"/>
  <c r="Q71" i="5"/>
  <c r="P71" i="5"/>
  <c r="O71" i="5"/>
  <c r="N71" i="5"/>
  <c r="M71" i="5"/>
  <c r="K79" i="5" s="1"/>
  <c r="K85" i="5" s="1"/>
  <c r="L71" i="5"/>
  <c r="J79" i="5" s="1"/>
  <c r="K71" i="5"/>
  <c r="J77" i="5" s="1"/>
  <c r="J71" i="5"/>
  <c r="J85" i="5" l="1"/>
  <c r="R18" i="4"/>
  <c r="Q18" i="4"/>
  <c r="P18" i="4"/>
  <c r="O18" i="4"/>
  <c r="N18" i="4"/>
  <c r="M18" i="4"/>
  <c r="K26" i="4" s="1"/>
  <c r="K32" i="4" s="1"/>
  <c r="L18" i="4"/>
  <c r="J26" i="4" s="1"/>
  <c r="K18" i="4"/>
  <c r="J24" i="4" s="1"/>
  <c r="J32" i="4" s="1"/>
  <c r="J18" i="4"/>
  <c r="K71" i="1" l="1"/>
  <c r="J77" i="1" s="1"/>
  <c r="L71" i="1"/>
  <c r="J79" i="1" s="1"/>
  <c r="M71" i="1"/>
  <c r="K79" i="1" s="1"/>
  <c r="K85" i="1" s="1"/>
  <c r="N71" i="1"/>
  <c r="O71" i="1"/>
  <c r="P71" i="1"/>
  <c r="Q71" i="1"/>
  <c r="R71" i="1"/>
  <c r="J71" i="1"/>
  <c r="J8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9" authorId="0" shapeId="0" xr:uid="{F0CBBAD0-7245-409F-A4EB-8770BD08F86B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1237 EN 12-3/26</t>
        </r>
      </text>
    </comment>
    <comment ref="A12" authorId="0" shapeId="0" xr:uid="{BA2B814B-7308-4F43-BD6E-71BCE69FB937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1393485442 EN 10-5/21</t>
        </r>
      </text>
    </comment>
    <comment ref="A38" authorId="0" shapeId="0" xr:uid="{1F4EFE21-69AE-4B36-AF85-15E228C54B15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334139 EN 12-3/1</t>
        </r>
      </text>
    </comment>
    <comment ref="A62" authorId="0" shapeId="0" xr:uid="{3DF1A82D-77F6-4DB4-AE71-C9E0A9CE3567}">
      <text>
        <r>
          <rPr>
            <b/>
            <sz val="9"/>
            <color indexed="81"/>
            <rFont val="Tahoma"/>
            <family val="2"/>
          </rPr>
          <t xml:space="preserve">Cont_AUX_2:
</t>
        </r>
        <r>
          <rPr>
            <sz val="9"/>
            <color indexed="81"/>
            <rFont val="Tahoma"/>
            <family val="2"/>
          </rPr>
          <t>ANEXO A FACT 49066 EN 12-1/82</t>
        </r>
      </text>
    </comment>
  </commentList>
</comments>
</file>

<file path=xl/sharedStrings.xml><?xml version="1.0" encoding="utf-8"?>
<sst xmlns="http://schemas.openxmlformats.org/spreadsheetml/2006/main" count="1426" uniqueCount="298">
  <si>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</si>
  <si>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</si>
  <si>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</si>
  <si>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</si>
  <si>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</si>
  <si>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</si>
  <si>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</si>
  <si>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</si>
  <si>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</si>
  <si>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</si>
  <si>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</si>
  <si>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</si>
  <si>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</si>
  <si>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</si>
  <si>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</si>
  <si>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</si>
  <si>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</si>
  <si>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</si>
  <si>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</si>
  <si>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</si>
  <si>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</si>
  <si>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</si>
  <si>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</si>
  <si>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25/10/2018</t>
  </si>
  <si>
    <t>NC</t>
  </si>
  <si>
    <t/>
  </si>
  <si>
    <t>2040310315</t>
  </si>
  <si>
    <t>00-24144398</t>
  </si>
  <si>
    <t>1393485442</t>
  </si>
  <si>
    <t>J000413126</t>
  </si>
  <si>
    <t>ALIMENTOS POLAR COMERCIAL, C.A.</t>
  </si>
  <si>
    <t>2</t>
  </si>
  <si>
    <t>27/11/2018</t>
  </si>
  <si>
    <t>FC</t>
  </si>
  <si>
    <t>00785985</t>
  </si>
  <si>
    <t>00-684727</t>
  </si>
  <si>
    <t>J307253380</t>
  </si>
  <si>
    <t>INVERSIONES SATORNO JC, C.A.</t>
  </si>
  <si>
    <t>04/12/2018</t>
  </si>
  <si>
    <t>03858</t>
  </si>
  <si>
    <t>00-003858</t>
  </si>
  <si>
    <t>J402322119</t>
  </si>
  <si>
    <t xml:space="preserve">INVERSIONES TEUFFEL E HIJOS C.A </t>
  </si>
  <si>
    <t>4</t>
  </si>
  <si>
    <t>5</t>
  </si>
  <si>
    <t>03860</t>
  </si>
  <si>
    <t>00-003860</t>
  </si>
  <si>
    <t>6</t>
  </si>
  <si>
    <t>000002010</t>
  </si>
  <si>
    <t>00-0002198</t>
  </si>
  <si>
    <t>J312181230</t>
  </si>
  <si>
    <t xml:space="preserve">BIGWISE </t>
  </si>
  <si>
    <t>0</t>
  </si>
  <si>
    <t>J303089917</t>
  </si>
  <si>
    <t>DISTRIBUIDORA DE LACTEOS LA COSTA J.E.B. C.A.</t>
  </si>
  <si>
    <t>10</t>
  </si>
  <si>
    <t>06/12/2018</t>
  </si>
  <si>
    <t>704625</t>
  </si>
  <si>
    <t>00-00481044</t>
  </si>
  <si>
    <t>J305351198</t>
  </si>
  <si>
    <t>COMERCIALIZADORA DISBECA, C.A.</t>
  </si>
  <si>
    <t>11</t>
  </si>
  <si>
    <t xml:space="preserve"> 3003265151</t>
  </si>
  <si>
    <t>00-3236101</t>
  </si>
  <si>
    <t>J000255431</t>
  </si>
  <si>
    <t>MOLINOS NACIONALES. C.A. (MONACA)</t>
  </si>
  <si>
    <t>12</t>
  </si>
  <si>
    <t>07/12/2018</t>
  </si>
  <si>
    <t>704737</t>
  </si>
  <si>
    <t>00-00481158</t>
  </si>
  <si>
    <t>13</t>
  </si>
  <si>
    <t>114581</t>
  </si>
  <si>
    <t>00-81131</t>
  </si>
  <si>
    <t>J314695215</t>
  </si>
  <si>
    <t>AGRO BANANERA EL VIGIA C.A.</t>
  </si>
  <si>
    <t>14</t>
  </si>
  <si>
    <t>1PV10064652</t>
  </si>
  <si>
    <t>00-00163202</t>
  </si>
  <si>
    <t>J000062730</t>
  </si>
  <si>
    <t xml:space="preserve">CENTRAL EL PALMAR S.A. </t>
  </si>
  <si>
    <t>15</t>
  </si>
  <si>
    <t>19109</t>
  </si>
  <si>
    <t>00-0024234</t>
  </si>
  <si>
    <t>J295439245</t>
  </si>
  <si>
    <t>CORPORACION SALINERA DEL CENTRO, S.A.</t>
  </si>
  <si>
    <t>16</t>
  </si>
  <si>
    <t>334096</t>
  </si>
  <si>
    <t>00-0222991</t>
  </si>
  <si>
    <t>17</t>
  </si>
  <si>
    <t>3632</t>
  </si>
  <si>
    <t>00-3632</t>
  </si>
  <si>
    <t>V121598562</t>
  </si>
  <si>
    <t>ELIZABETH DOS SANTOS BELO</t>
  </si>
  <si>
    <t>18</t>
  </si>
  <si>
    <t>5193</t>
  </si>
  <si>
    <t>00-035193</t>
  </si>
  <si>
    <t>49066</t>
  </si>
  <si>
    <t>J403547351</t>
  </si>
  <si>
    <t>MAYOR DE CHARCUTERIA Y ALIMENTOS FRANCIS, C.A.</t>
  </si>
  <si>
    <t>19</t>
  </si>
  <si>
    <t>08/12/2018</t>
  </si>
  <si>
    <t>97280</t>
  </si>
  <si>
    <t>00-115797</t>
  </si>
  <si>
    <t>J295904576</t>
  </si>
  <si>
    <t>ALIMENTOS PRODALVA, C.A.</t>
  </si>
  <si>
    <t>10/12/2018</t>
  </si>
  <si>
    <t>21</t>
  </si>
  <si>
    <t>1012</t>
  </si>
  <si>
    <t>00-001012</t>
  </si>
  <si>
    <t>J410117605</t>
  </si>
  <si>
    <t>DISTRIBUIDORA MATHYFRED C.A.</t>
  </si>
  <si>
    <t>22</t>
  </si>
  <si>
    <t>11054</t>
  </si>
  <si>
    <t>00-11054</t>
  </si>
  <si>
    <t>J298444126</t>
  </si>
  <si>
    <t>CITRICOS EL PARAISO C.A</t>
  </si>
  <si>
    <t>23</t>
  </si>
  <si>
    <t>A011387</t>
  </si>
  <si>
    <t>00-078437</t>
  </si>
  <si>
    <t>J298199121</t>
  </si>
  <si>
    <t>AGRICOLA CAMBANA C.A</t>
  </si>
  <si>
    <t>24</t>
  </si>
  <si>
    <t>06692</t>
  </si>
  <si>
    <t>00-006692</t>
  </si>
  <si>
    <t>J317409930</t>
  </si>
  <si>
    <t>INVERSIONES JPII 2012, C.A.</t>
  </si>
  <si>
    <t>25</t>
  </si>
  <si>
    <t>00018098</t>
  </si>
  <si>
    <t>J308857238</t>
  </si>
  <si>
    <t xml:space="preserve">INVERSIONES NARV - 698, C.A </t>
  </si>
  <si>
    <t>26</t>
  </si>
  <si>
    <t>00008070</t>
  </si>
  <si>
    <t>00-021355</t>
  </si>
  <si>
    <t>J314078704</t>
  </si>
  <si>
    <t>DISTRIBUIDORA JADARI C.A.</t>
  </si>
  <si>
    <t>27</t>
  </si>
  <si>
    <t>100000637</t>
  </si>
  <si>
    <t>20181200028769</t>
  </si>
  <si>
    <t>28</t>
  </si>
  <si>
    <t>100000638</t>
  </si>
  <si>
    <t>20181200028770</t>
  </si>
  <si>
    <t>29</t>
  </si>
  <si>
    <t>100000639</t>
  </si>
  <si>
    <t>20181200028771</t>
  </si>
  <si>
    <t>30</t>
  </si>
  <si>
    <t>100000640</t>
  </si>
  <si>
    <t>20181200028772</t>
  </si>
  <si>
    <t>31</t>
  </si>
  <si>
    <t>100000641</t>
  </si>
  <si>
    <t>20181200028773</t>
  </si>
  <si>
    <t>32</t>
  </si>
  <si>
    <t>100000642</t>
  </si>
  <si>
    <t>20181200028774</t>
  </si>
  <si>
    <t>33</t>
  </si>
  <si>
    <t>100000645</t>
  </si>
  <si>
    <t>3003265151</t>
  </si>
  <si>
    <t>37</t>
  </si>
  <si>
    <t>11/12/2018</t>
  </si>
  <si>
    <t>1021</t>
  </si>
  <si>
    <t>00-001021</t>
  </si>
  <si>
    <t>38</t>
  </si>
  <si>
    <t>1059</t>
  </si>
  <si>
    <t>00-001059</t>
  </si>
  <si>
    <t>V132514522</t>
  </si>
  <si>
    <t>EVEREST MONTEROLA</t>
  </si>
  <si>
    <t>39</t>
  </si>
  <si>
    <t>000645</t>
  </si>
  <si>
    <t>00-000645</t>
  </si>
  <si>
    <t>J404649581</t>
  </si>
  <si>
    <t>DISTRIBUIDORA ALIMAR 3000, C.A.</t>
  </si>
  <si>
    <t>40</t>
  </si>
  <si>
    <t>A181367</t>
  </si>
  <si>
    <t>00-00456929</t>
  </si>
  <si>
    <t>J305882940</t>
  </si>
  <si>
    <t xml:space="preserve">CENTRO DE DISTRIBUCIONES FRANCIS C.A. </t>
  </si>
  <si>
    <t>41</t>
  </si>
  <si>
    <t>A181365</t>
  </si>
  <si>
    <t>00-00456927</t>
  </si>
  <si>
    <t>42</t>
  </si>
  <si>
    <t>1393502434</t>
  </si>
  <si>
    <t>00-24159548</t>
  </si>
  <si>
    <t>43</t>
  </si>
  <si>
    <t>C00790164</t>
  </si>
  <si>
    <t>00-2575824</t>
  </si>
  <si>
    <t>J000564868</t>
  </si>
  <si>
    <t>UNILEVER ANDINA VENEZUELA, S.A.</t>
  </si>
  <si>
    <t>45</t>
  </si>
  <si>
    <t xml:space="preserve"> 3003266678</t>
  </si>
  <si>
    <t>00-32336250</t>
  </si>
  <si>
    <t>47</t>
  </si>
  <si>
    <t>100000647</t>
  </si>
  <si>
    <t>20181200028776</t>
  </si>
  <si>
    <t>49</t>
  </si>
  <si>
    <t>100000650</t>
  </si>
  <si>
    <t>51</t>
  </si>
  <si>
    <t>12/12/2018</t>
  </si>
  <si>
    <t>00006066</t>
  </si>
  <si>
    <t>J304410093</t>
  </si>
  <si>
    <t xml:space="preserve">FERREPLOMERIA TIRRENIO FETIPLOM , C.A. </t>
  </si>
  <si>
    <t>52</t>
  </si>
  <si>
    <t>A000895</t>
  </si>
  <si>
    <t>00-00001895</t>
  </si>
  <si>
    <t>J302296579</t>
  </si>
  <si>
    <t>LACTEOS PUENTE C, C.A.</t>
  </si>
  <si>
    <t>53</t>
  </si>
  <si>
    <t>15851</t>
  </si>
  <si>
    <t>00-12351</t>
  </si>
  <si>
    <t>V118191524</t>
  </si>
  <si>
    <t>ALEJANDRO JOSE DOMINGUEZ PADILLA</t>
  </si>
  <si>
    <t>54</t>
  </si>
  <si>
    <t>A011393</t>
  </si>
  <si>
    <t>00-078443</t>
  </si>
  <si>
    <t>55</t>
  </si>
  <si>
    <t>1064</t>
  </si>
  <si>
    <t>00-001064</t>
  </si>
  <si>
    <t>V110428436</t>
  </si>
  <si>
    <t xml:space="preserve">VIERIA FUENTES , YILBER DEL CARMEN </t>
  </si>
  <si>
    <t>56</t>
  </si>
  <si>
    <t>000101</t>
  </si>
  <si>
    <t>00-000101</t>
  </si>
  <si>
    <t>V200678180</t>
  </si>
  <si>
    <t>LUIS ALFREDO CASTRO ADRIAN</t>
  </si>
  <si>
    <t>57</t>
  </si>
  <si>
    <t>004272</t>
  </si>
  <si>
    <t>00-4272</t>
  </si>
  <si>
    <t>J402974442</t>
  </si>
  <si>
    <t xml:space="preserve">DISTRIBUCION Y VENTAS DE CALIDAD (DISTRIVENCA), C.A. </t>
  </si>
  <si>
    <t>58</t>
  </si>
  <si>
    <t>656</t>
  </si>
  <si>
    <t>00-000656</t>
  </si>
  <si>
    <t>J408550342</t>
  </si>
  <si>
    <t>ALIVANTI DISTRIBUIDORA C.A.</t>
  </si>
  <si>
    <t>13/12/2018</t>
  </si>
  <si>
    <t>62</t>
  </si>
  <si>
    <t>0676</t>
  </si>
  <si>
    <t>00-000676</t>
  </si>
  <si>
    <t>V069610885</t>
  </si>
  <si>
    <t>ROLANDO RAFAEL RAZZAK GARCIA</t>
  </si>
  <si>
    <t>100000652</t>
  </si>
  <si>
    <t>20181200028779</t>
  </si>
  <si>
    <t>100000654</t>
  </si>
  <si>
    <t>20181200028780</t>
  </si>
  <si>
    <t>100000655</t>
  </si>
  <si>
    <t>20181200028781</t>
  </si>
  <si>
    <t>100000656</t>
  </si>
  <si>
    <t>20181200028782</t>
  </si>
  <si>
    <t>100000657</t>
  </si>
  <si>
    <t>20181200028783</t>
  </si>
  <si>
    <t>100000658</t>
  </si>
  <si>
    <t>20181200028784</t>
  </si>
  <si>
    <t>100000659</t>
  </si>
  <si>
    <t>20181200028785</t>
  </si>
  <si>
    <t>100000660</t>
  </si>
  <si>
    <t>20181200028786</t>
  </si>
  <si>
    <t>100000661</t>
  </si>
  <si>
    <t>20181200028787</t>
  </si>
  <si>
    <t>100000662</t>
  </si>
  <si>
    <t>20181200028788</t>
  </si>
  <si>
    <t>100000663</t>
  </si>
  <si>
    <t>20181200028789</t>
  </si>
  <si>
    <t>100000667</t>
  </si>
  <si>
    <t>20181200028791</t>
  </si>
  <si>
    <t>14/12/2018</t>
  </si>
  <si>
    <t>TA19207414</t>
  </si>
  <si>
    <t>01-753414</t>
  </si>
  <si>
    <t>J304689713</t>
  </si>
  <si>
    <t>CORPORACION DIGITEL, C.A.</t>
  </si>
  <si>
    <t>100000676</t>
  </si>
  <si>
    <t>20181200028792</t>
  </si>
  <si>
    <t>100000677</t>
  </si>
  <si>
    <t>20181200028793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</si>
  <si>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</si>
  <si>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</si>
  <si>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</si>
  <si>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</si>
  <si>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</si>
  <si>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</si>
  <si>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</si>
  <si>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</si>
  <si>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</si>
  <si>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10 HASTA EL 16-12-2018</t>
  </si>
  <si>
    <t>20181200028778</t>
  </si>
  <si>
    <t>20181200028775</t>
  </si>
  <si>
    <t>3</t>
  </si>
  <si>
    <t>7</t>
  </si>
  <si>
    <t>8</t>
  </si>
  <si>
    <t>9</t>
  </si>
  <si>
    <t>20</t>
  </si>
  <si>
    <t>34</t>
  </si>
  <si>
    <t>35</t>
  </si>
  <si>
    <t>36</t>
  </si>
  <si>
    <t>44</t>
  </si>
  <si>
    <t>46</t>
  </si>
  <si>
    <t>48</t>
  </si>
  <si>
    <t>50</t>
  </si>
  <si>
    <t>59</t>
  </si>
  <si>
    <t>60</t>
  </si>
  <si>
    <t>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</si>
</sst>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6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1" fillId="0" borderId="0" xfId="0" applyFont="1" applyAlignment="1">
      <alignment horizontal="left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0" fontId="1" fillId="0" borderId="0" xfId="0" applyFont="1" applyAlignment="1">
      <alignment horizontal="left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32"/>
  <sheetViews>
    <sheetView topLeftCell="C1" workbookViewId="0">
      <selection activeCell="G11" sqref="G11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2.4257812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53" style="6" bestFit="1" customWidth="1"/>
    <col min="10" max="10" width="25.28515625" style="6" bestFit="1" customWidth="1"/>
    <col min="11" max="11" width="12.42578125" style="6" bestFit="1" customWidth="1"/>
    <col min="12" max="12" width="22.85546875" style="6" bestFit="1" customWidth="1"/>
    <col min="13" max="13" width="10.7109375" style="6" customWidth="1"/>
    <col min="14" max="17" width="5.140625" style="6" customWidth="1"/>
    <col min="18" max="18" width="10.7109375" style="6" customWidth="1"/>
    <col min="19" max="19" width="17.42578125" style="3" bestFit="1" customWidth="1"/>
  </cols>
  <sheetData>
    <row r="2" spans="1:19" s="15" customForma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15" customForma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15" customFormat="1" x14ac:dyDescent="0.25">
      <c r="A4" s="30" t="s">
        <v>280</v>
      </c>
      <c r="B4" s="30"/>
      <c r="C4" s="30"/>
      <c r="D4" s="30"/>
      <c r="E4" s="30"/>
      <c r="F4" s="30"/>
      <c r="G4" s="30"/>
      <c r="H4" s="30"/>
      <c r="I4" s="30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15" customFormat="1" x14ac:dyDescent="0.25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4" customFormat="1" x14ac:dyDescent="0.25">
      <c r="A8" s="21" t="s">
        <v>283</v>
      </c>
      <c r="B8" s="22" t="s">
        <v>38</v>
      </c>
      <c r="C8" s="21" t="s">
        <v>33</v>
      </c>
      <c r="D8" s="21" t="s">
        <v>48</v>
      </c>
      <c r="E8" s="21" t="s">
        <v>25</v>
      </c>
      <c r="F8" s="21" t="s">
        <v>49</v>
      </c>
      <c r="G8" s="21" t="s">
        <v>25</v>
      </c>
      <c r="H8" s="21" t="s">
        <v>50</v>
      </c>
      <c r="I8" s="23" t="s">
        <v>51</v>
      </c>
      <c r="J8" s="23">
        <v>13920</v>
      </c>
      <c r="K8" s="23">
        <v>0</v>
      </c>
      <c r="L8" s="23">
        <v>12000</v>
      </c>
      <c r="M8" s="23">
        <v>1920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1" t="s">
        <v>25</v>
      </c>
    </row>
    <row r="9" spans="1:19" s="24" customFormat="1" x14ac:dyDescent="0.25">
      <c r="A9" s="21" t="s">
        <v>295</v>
      </c>
      <c r="B9" s="22" t="s">
        <v>232</v>
      </c>
      <c r="C9" s="21" t="s">
        <v>24</v>
      </c>
      <c r="D9" s="21" t="s">
        <v>25</v>
      </c>
      <c r="E9" s="21" t="s">
        <v>260</v>
      </c>
      <c r="F9" s="21" t="s">
        <v>25</v>
      </c>
      <c r="G9" s="21" t="s">
        <v>48</v>
      </c>
      <c r="H9" s="21" t="s">
        <v>50</v>
      </c>
      <c r="I9" s="23" t="s">
        <v>51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0</v>
      </c>
      <c r="R9" s="23">
        <v>1440</v>
      </c>
      <c r="S9" s="21" t="s">
        <v>261</v>
      </c>
    </row>
    <row r="10" spans="1:19" s="24" customFormat="1" x14ac:dyDescent="0.25">
      <c r="A10" s="21" t="s">
        <v>70</v>
      </c>
      <c r="B10" s="22" t="s">
        <v>67</v>
      </c>
      <c r="C10" s="21" t="s">
        <v>33</v>
      </c>
      <c r="D10" s="21" t="s">
        <v>89</v>
      </c>
      <c r="E10" s="21" t="s">
        <v>25</v>
      </c>
      <c r="F10" s="21" t="s">
        <v>90</v>
      </c>
      <c r="G10" s="21" t="s">
        <v>25</v>
      </c>
      <c r="H10" s="21" t="s">
        <v>91</v>
      </c>
      <c r="I10" s="23" t="s">
        <v>92</v>
      </c>
      <c r="J10" s="23">
        <v>25520</v>
      </c>
      <c r="K10" s="23">
        <v>0</v>
      </c>
      <c r="L10" s="23">
        <v>22000</v>
      </c>
      <c r="M10" s="23">
        <v>3520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1" t="s">
        <v>25</v>
      </c>
    </row>
    <row r="11" spans="1:19" s="24" customFormat="1" x14ac:dyDescent="0.25">
      <c r="A11" s="21" t="s">
        <v>233</v>
      </c>
      <c r="B11" s="22" t="s">
        <v>262</v>
      </c>
      <c r="C11" s="21" t="s">
        <v>24</v>
      </c>
      <c r="D11" s="21" t="s">
        <v>25</v>
      </c>
      <c r="E11" s="21" t="s">
        <v>269</v>
      </c>
      <c r="F11" s="21" t="s">
        <v>25</v>
      </c>
      <c r="G11" s="21" t="s">
        <v>89</v>
      </c>
      <c r="H11" s="21" t="s">
        <v>91</v>
      </c>
      <c r="I11" s="23" t="s">
        <v>92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2640</v>
      </c>
      <c r="S11" s="21" t="s">
        <v>270</v>
      </c>
    </row>
    <row r="12" spans="1:19" s="24" customFormat="1" x14ac:dyDescent="0.25">
      <c r="A12" s="21" t="s">
        <v>181</v>
      </c>
      <c r="B12" s="22" t="s">
        <v>195</v>
      </c>
      <c r="C12" s="21" t="s">
        <v>33</v>
      </c>
      <c r="D12" s="21" t="s">
        <v>196</v>
      </c>
      <c r="E12" s="21" t="s">
        <v>25</v>
      </c>
      <c r="F12" s="21" t="s">
        <v>52</v>
      </c>
      <c r="G12" s="21" t="s">
        <v>25</v>
      </c>
      <c r="H12" s="21" t="s">
        <v>197</v>
      </c>
      <c r="I12" s="23" t="s">
        <v>198</v>
      </c>
      <c r="J12" s="23">
        <v>65286.563199999997</v>
      </c>
      <c r="K12" s="23">
        <v>0</v>
      </c>
      <c r="L12" s="23">
        <v>56281.52</v>
      </c>
      <c r="M12" s="23">
        <v>9005.0400000000009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1" t="s">
        <v>25</v>
      </c>
    </row>
    <row r="13" spans="1:19" s="24" customFormat="1" x14ac:dyDescent="0.25">
      <c r="A13" s="21" t="s">
        <v>293</v>
      </c>
      <c r="B13" s="22" t="s">
        <v>232</v>
      </c>
      <c r="C13" s="21" t="s">
        <v>24</v>
      </c>
      <c r="D13" s="21" t="s">
        <v>25</v>
      </c>
      <c r="E13" s="21" t="s">
        <v>238</v>
      </c>
      <c r="F13" s="21" t="s">
        <v>25</v>
      </c>
      <c r="G13" s="21" t="s">
        <v>196</v>
      </c>
      <c r="H13" s="21" t="s">
        <v>197</v>
      </c>
      <c r="I13" s="23" t="s">
        <v>198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6753.78</v>
      </c>
      <c r="S13" s="21" t="s">
        <v>239</v>
      </c>
    </row>
    <row r="14" spans="1:19" s="24" customFormat="1" x14ac:dyDescent="0.25">
      <c r="A14" s="21" t="s">
        <v>106</v>
      </c>
      <c r="B14" s="22" t="s">
        <v>105</v>
      </c>
      <c r="C14" s="21" t="s">
        <v>33</v>
      </c>
      <c r="D14" s="21" t="s">
        <v>127</v>
      </c>
      <c r="E14" s="21" t="s">
        <v>25</v>
      </c>
      <c r="F14" s="21" t="s">
        <v>52</v>
      </c>
      <c r="G14" s="21" t="s">
        <v>25</v>
      </c>
      <c r="H14" s="21" t="s">
        <v>128</v>
      </c>
      <c r="I14" s="23" t="s">
        <v>129</v>
      </c>
      <c r="J14" s="23">
        <v>6699.9975999999997</v>
      </c>
      <c r="K14" s="23">
        <v>0</v>
      </c>
      <c r="L14" s="23">
        <v>5775.86</v>
      </c>
      <c r="M14" s="23">
        <v>924.13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1" t="s">
        <v>25</v>
      </c>
    </row>
    <row r="15" spans="1:19" s="24" customFormat="1" x14ac:dyDescent="0.25">
      <c r="A15" s="21" t="s">
        <v>135</v>
      </c>
      <c r="B15" s="22" t="s">
        <v>105</v>
      </c>
      <c r="C15" s="21" t="s">
        <v>24</v>
      </c>
      <c r="D15" s="21" t="s">
        <v>25</v>
      </c>
      <c r="E15" s="21" t="s">
        <v>151</v>
      </c>
      <c r="F15" s="21" t="s">
        <v>25</v>
      </c>
      <c r="G15" s="21" t="s">
        <v>127</v>
      </c>
      <c r="H15" s="21" t="s">
        <v>128</v>
      </c>
      <c r="I15" s="23" t="s">
        <v>129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693.1</v>
      </c>
      <c r="S15" s="21" t="s">
        <v>152</v>
      </c>
    </row>
    <row r="16" spans="1:19" s="24" customFormat="1" x14ac:dyDescent="0.25">
      <c r="A16" s="21" t="s">
        <v>189</v>
      </c>
      <c r="B16" s="22" t="s">
        <v>232</v>
      </c>
      <c r="C16" s="21" t="s">
        <v>33</v>
      </c>
      <c r="D16" s="21" t="s">
        <v>234</v>
      </c>
      <c r="E16" s="21" t="s">
        <v>25</v>
      </c>
      <c r="F16" s="21" t="s">
        <v>235</v>
      </c>
      <c r="G16" s="21" t="s">
        <v>25</v>
      </c>
      <c r="H16" s="21" t="s">
        <v>236</v>
      </c>
      <c r="I16" s="23" t="s">
        <v>237</v>
      </c>
      <c r="J16" s="23">
        <v>100000</v>
      </c>
      <c r="K16" s="23">
        <v>100000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1" t="s">
        <v>25</v>
      </c>
    </row>
    <row r="18" spans="1:19" x14ac:dyDescent="0.25">
      <c r="J18" s="7">
        <f t="shared" ref="J18:R18" si="0">SUM(J8:J16)</f>
        <v>211426.56080000001</v>
      </c>
      <c r="K18" s="7">
        <f t="shared" si="0"/>
        <v>100000</v>
      </c>
      <c r="L18" s="7">
        <f t="shared" si="0"/>
        <v>96057.37999999999</v>
      </c>
      <c r="M18" s="7">
        <f t="shared" si="0"/>
        <v>15369.17</v>
      </c>
      <c r="N18" s="7">
        <f t="shared" si="0"/>
        <v>0</v>
      </c>
      <c r="O18" s="7">
        <f t="shared" si="0"/>
        <v>0</v>
      </c>
      <c r="P18" s="7">
        <f t="shared" si="0"/>
        <v>0</v>
      </c>
      <c r="Q18" s="7">
        <f t="shared" si="0"/>
        <v>0</v>
      </c>
      <c r="R18" s="7">
        <f t="shared" si="0"/>
        <v>11526.88</v>
      </c>
    </row>
    <row r="20" spans="1:19" x14ac:dyDescent="0.25">
      <c r="J20" s="6" t="s">
        <v>271</v>
      </c>
    </row>
    <row r="22" spans="1:19" x14ac:dyDescent="0.25">
      <c r="J22" s="6" t="s">
        <v>272</v>
      </c>
      <c r="K22" s="6" t="s">
        <v>273</v>
      </c>
      <c r="L22" s="6" t="s">
        <v>274</v>
      </c>
    </row>
    <row r="24" spans="1:19" x14ac:dyDescent="0.25">
      <c r="I24" s="6" t="s">
        <v>275</v>
      </c>
      <c r="J24" s="6">
        <f>K18</f>
        <v>100000</v>
      </c>
    </row>
    <row r="26" spans="1:19" x14ac:dyDescent="0.25">
      <c r="I26" s="6" t="s">
        <v>276</v>
      </c>
      <c r="J26" s="6">
        <f>L18</f>
        <v>96057.37999999999</v>
      </c>
      <c r="K26" s="6">
        <f>M18</f>
        <v>15369.17</v>
      </c>
    </row>
    <row r="28" spans="1:19" s="6" customFormat="1" x14ac:dyDescent="0.25">
      <c r="A28" s="3"/>
      <c r="B28" s="4"/>
      <c r="C28" s="3"/>
      <c r="D28" s="3"/>
      <c r="E28" s="3"/>
      <c r="F28" s="3"/>
      <c r="G28" s="3"/>
      <c r="H28" s="3"/>
      <c r="I28" s="6" t="s">
        <v>277</v>
      </c>
      <c r="J28" s="6">
        <v>0</v>
      </c>
      <c r="K28" s="6">
        <v>0</v>
      </c>
      <c r="L28" s="6">
        <v>0</v>
      </c>
      <c r="S28" s="3"/>
    </row>
    <row r="30" spans="1:19" s="6" customFormat="1" x14ac:dyDescent="0.25">
      <c r="A30" s="3"/>
      <c r="B30" s="4"/>
      <c r="C30" s="3"/>
      <c r="D30" s="3"/>
      <c r="E30" s="3"/>
      <c r="F30" s="3"/>
      <c r="G30" s="3"/>
      <c r="H30" s="3"/>
      <c r="I30" s="6" t="s">
        <v>278</v>
      </c>
      <c r="J30" s="6">
        <v>0</v>
      </c>
      <c r="K30" s="6">
        <v>0</v>
      </c>
      <c r="S30" s="3"/>
    </row>
    <row r="32" spans="1:19" s="6" customFormat="1" x14ac:dyDescent="0.25">
      <c r="A32" s="3"/>
      <c r="B32" s="4"/>
      <c r="C32" s="3"/>
      <c r="D32" s="3"/>
      <c r="E32" s="3"/>
      <c r="F32" s="3"/>
      <c r="G32" s="3"/>
      <c r="H32" s="3"/>
      <c r="I32" s="6" t="s">
        <v>279</v>
      </c>
      <c r="J32" s="6">
        <f>J24+J26</f>
        <v>196057.38</v>
      </c>
      <c r="K32" s="6">
        <f>K26</f>
        <v>15369.17</v>
      </c>
      <c r="L32" s="6">
        <v>0</v>
      </c>
      <c r="S32" s="3"/>
    </row>
  </sheetData>
  <sortState ref="A8:S69">
    <sortCondition ref="I8:I6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85"/>
  <sheetViews>
    <sheetView workbookViewId="0">
      <selection activeCell="D79" sqref="D79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2.4257812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53" style="6" bestFit="1" customWidth="1"/>
    <col min="10" max="10" width="25.28515625" style="6" bestFit="1" customWidth="1"/>
    <col min="11" max="11" width="12.42578125" style="6" bestFit="1" customWidth="1"/>
    <col min="12" max="12" width="22.85546875" style="6" bestFit="1" customWidth="1"/>
    <col min="13" max="13" width="10.7109375" style="6" customWidth="1"/>
    <col min="14" max="17" width="5.140625" style="6" customWidth="1"/>
    <col min="18" max="18" width="10.7109375" style="6" customWidth="1"/>
    <col min="19" max="19" width="17.42578125" style="3" bestFit="1" customWidth="1"/>
  </cols>
  <sheetData>
    <row r="2" spans="1:19" s="2" customForma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0" t="s">
        <v>280</v>
      </c>
      <c r="B4" s="30"/>
      <c r="C4" s="30"/>
      <c r="D4" s="30"/>
      <c r="E4" s="30"/>
      <c r="F4" s="30"/>
      <c r="G4" s="30"/>
      <c r="H4" s="30"/>
      <c r="I4" s="30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6" t="s">
        <v>22</v>
      </c>
      <c r="B8" s="17" t="s">
        <v>23</v>
      </c>
      <c r="C8" s="16" t="s">
        <v>24</v>
      </c>
      <c r="D8" s="16" t="s">
        <v>25</v>
      </c>
      <c r="E8" s="16" t="s">
        <v>26</v>
      </c>
      <c r="F8" s="16" t="s">
        <v>27</v>
      </c>
      <c r="G8" s="16" t="s">
        <v>28</v>
      </c>
      <c r="H8" s="16" t="s">
        <v>29</v>
      </c>
      <c r="I8" s="18" t="s">
        <v>30</v>
      </c>
      <c r="J8" s="18">
        <v>-25934.93</v>
      </c>
      <c r="K8" s="18">
        <v>-25934.93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25</v>
      </c>
    </row>
    <row r="9" spans="1:19" x14ac:dyDescent="0.25">
      <c r="A9" s="12" t="s">
        <v>31</v>
      </c>
      <c r="B9" s="13" t="s">
        <v>32</v>
      </c>
      <c r="C9" s="12" t="s">
        <v>33</v>
      </c>
      <c r="D9" s="12" t="s">
        <v>34</v>
      </c>
      <c r="E9" s="12" t="s">
        <v>25</v>
      </c>
      <c r="F9" s="12" t="s">
        <v>35</v>
      </c>
      <c r="G9" s="12" t="s">
        <v>25</v>
      </c>
      <c r="H9" s="12" t="s">
        <v>36</v>
      </c>
      <c r="I9" s="14" t="s">
        <v>37</v>
      </c>
      <c r="J9" s="14">
        <v>13499.616000000002</v>
      </c>
      <c r="K9" s="14">
        <v>0</v>
      </c>
      <c r="L9" s="14">
        <v>11637.6</v>
      </c>
      <c r="M9" s="14">
        <v>1862.01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25</v>
      </c>
    </row>
    <row r="10" spans="1:19" x14ac:dyDescent="0.25">
      <c r="A10" s="16" t="s">
        <v>283</v>
      </c>
      <c r="B10" s="13" t="s">
        <v>38</v>
      </c>
      <c r="C10" s="12" t="s">
        <v>33</v>
      </c>
      <c r="D10" s="12" t="s">
        <v>48</v>
      </c>
      <c r="E10" s="12" t="s">
        <v>25</v>
      </c>
      <c r="F10" s="12" t="s">
        <v>49</v>
      </c>
      <c r="G10" s="12" t="s">
        <v>25</v>
      </c>
      <c r="H10" s="12" t="s">
        <v>50</v>
      </c>
      <c r="I10" s="14" t="s">
        <v>51</v>
      </c>
      <c r="J10" s="14">
        <v>13920</v>
      </c>
      <c r="K10" s="14">
        <v>0</v>
      </c>
      <c r="L10" s="14">
        <v>12000</v>
      </c>
      <c r="M10" s="14">
        <v>1920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25</v>
      </c>
    </row>
    <row r="11" spans="1:19" x14ac:dyDescent="0.25">
      <c r="A11" s="12" t="s">
        <v>43</v>
      </c>
      <c r="B11" s="13" t="s">
        <v>38</v>
      </c>
      <c r="C11" s="12" t="s">
        <v>33</v>
      </c>
      <c r="D11" s="12" t="s">
        <v>39</v>
      </c>
      <c r="E11" s="12" t="s">
        <v>25</v>
      </c>
      <c r="F11" s="12" t="s">
        <v>40</v>
      </c>
      <c r="G11" s="12" t="s">
        <v>25</v>
      </c>
      <c r="H11" s="12" t="s">
        <v>41</v>
      </c>
      <c r="I11" s="14" t="s">
        <v>42</v>
      </c>
      <c r="J11" s="14">
        <v>120332.4376</v>
      </c>
      <c r="K11" s="14">
        <v>0</v>
      </c>
      <c r="L11" s="14">
        <v>103734.86</v>
      </c>
      <c r="M11" s="14">
        <v>16597.57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25</v>
      </c>
    </row>
    <row r="12" spans="1:19" s="19" customFormat="1" x14ac:dyDescent="0.25">
      <c r="A12" s="16" t="s">
        <v>44</v>
      </c>
      <c r="B12" s="13" t="s">
        <v>38</v>
      </c>
      <c r="C12" s="12" t="s">
        <v>33</v>
      </c>
      <c r="D12" s="12" t="s">
        <v>45</v>
      </c>
      <c r="E12" s="12" t="s">
        <v>25</v>
      </c>
      <c r="F12" s="12" t="s">
        <v>46</v>
      </c>
      <c r="G12" s="12" t="s">
        <v>25</v>
      </c>
      <c r="H12" s="12" t="s">
        <v>41</v>
      </c>
      <c r="I12" s="14" t="s">
        <v>42</v>
      </c>
      <c r="J12" s="14">
        <v>270345.31</v>
      </c>
      <c r="K12" s="14">
        <v>270345.31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25</v>
      </c>
    </row>
    <row r="13" spans="1:19" x14ac:dyDescent="0.25">
      <c r="A13" s="12" t="s">
        <v>47</v>
      </c>
      <c r="B13" s="13" t="s">
        <v>56</v>
      </c>
      <c r="C13" s="12" t="s">
        <v>33</v>
      </c>
      <c r="D13" s="12" t="s">
        <v>57</v>
      </c>
      <c r="E13" s="12" t="s">
        <v>25</v>
      </c>
      <c r="F13" s="12" t="s">
        <v>58</v>
      </c>
      <c r="G13" s="12" t="s">
        <v>25</v>
      </c>
      <c r="H13" s="12" t="s">
        <v>59</v>
      </c>
      <c r="I13" s="14" t="s">
        <v>60</v>
      </c>
      <c r="J13" s="14">
        <v>140911.584</v>
      </c>
      <c r="K13" s="14">
        <v>20292</v>
      </c>
      <c r="L13" s="14">
        <v>103982.39999999999</v>
      </c>
      <c r="M13" s="14">
        <v>16637.18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25</v>
      </c>
    </row>
    <row r="14" spans="1:19" x14ac:dyDescent="0.25">
      <c r="A14" s="16" t="s">
        <v>284</v>
      </c>
      <c r="B14" s="13" t="s">
        <v>56</v>
      </c>
      <c r="C14" s="12" t="s">
        <v>33</v>
      </c>
      <c r="D14" s="12" t="s">
        <v>62</v>
      </c>
      <c r="E14" s="12" t="s">
        <v>25</v>
      </c>
      <c r="F14" s="12" t="s">
        <v>63</v>
      </c>
      <c r="G14" s="12" t="s">
        <v>25</v>
      </c>
      <c r="H14" s="12" t="s">
        <v>64</v>
      </c>
      <c r="I14" s="14" t="s">
        <v>65</v>
      </c>
      <c r="J14" s="14">
        <v>519622</v>
      </c>
      <c r="K14" s="14">
        <v>493000</v>
      </c>
      <c r="L14" s="14">
        <v>22950</v>
      </c>
      <c r="M14" s="14">
        <v>3672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25</v>
      </c>
    </row>
    <row r="15" spans="1:19" x14ac:dyDescent="0.25">
      <c r="A15" s="12" t="s">
        <v>285</v>
      </c>
      <c r="B15" s="13" t="s">
        <v>67</v>
      </c>
      <c r="C15" s="12" t="s">
        <v>33</v>
      </c>
      <c r="D15" s="12" t="s">
        <v>71</v>
      </c>
      <c r="E15" s="12" t="s">
        <v>25</v>
      </c>
      <c r="F15" s="12" t="s">
        <v>72</v>
      </c>
      <c r="G15" s="12" t="s">
        <v>25</v>
      </c>
      <c r="H15" s="12" t="s">
        <v>73</v>
      </c>
      <c r="I15" s="14" t="s">
        <v>74</v>
      </c>
      <c r="J15" s="14">
        <v>52650</v>
      </c>
      <c r="K15" s="14">
        <v>52650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25</v>
      </c>
    </row>
    <row r="16" spans="1:19" x14ac:dyDescent="0.25">
      <c r="A16" s="16" t="s">
        <v>286</v>
      </c>
      <c r="B16" s="13" t="s">
        <v>67</v>
      </c>
      <c r="C16" s="12" t="s">
        <v>33</v>
      </c>
      <c r="D16" s="12" t="s">
        <v>76</v>
      </c>
      <c r="E16" s="12" t="s">
        <v>25</v>
      </c>
      <c r="F16" s="12" t="s">
        <v>77</v>
      </c>
      <c r="G16" s="12" t="s">
        <v>25</v>
      </c>
      <c r="H16" s="12" t="s">
        <v>78</v>
      </c>
      <c r="I16" s="14" t="s">
        <v>79</v>
      </c>
      <c r="J16" s="14">
        <v>279360</v>
      </c>
      <c r="K16" s="14">
        <v>279360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25</v>
      </c>
    </row>
    <row r="17" spans="1:19" x14ac:dyDescent="0.25">
      <c r="A17" s="12" t="s">
        <v>55</v>
      </c>
      <c r="B17" s="13" t="s">
        <v>67</v>
      </c>
      <c r="C17" s="12" t="s">
        <v>33</v>
      </c>
      <c r="D17" s="12" t="s">
        <v>68</v>
      </c>
      <c r="E17" s="12" t="s">
        <v>25</v>
      </c>
      <c r="F17" s="12" t="s">
        <v>69</v>
      </c>
      <c r="G17" s="12" t="s">
        <v>25</v>
      </c>
      <c r="H17" s="12" t="s">
        <v>59</v>
      </c>
      <c r="I17" s="14" t="s">
        <v>60</v>
      </c>
      <c r="J17" s="14">
        <v>268177.38400000002</v>
      </c>
      <c r="K17" s="14">
        <v>0</v>
      </c>
      <c r="L17" s="14">
        <v>231187.4</v>
      </c>
      <c r="M17" s="14">
        <v>36989.980000000003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25</v>
      </c>
    </row>
    <row r="18" spans="1:19" x14ac:dyDescent="0.25">
      <c r="A18" s="16" t="s">
        <v>61</v>
      </c>
      <c r="B18" s="13" t="s">
        <v>67</v>
      </c>
      <c r="C18" s="12" t="s">
        <v>33</v>
      </c>
      <c r="D18" s="12" t="s">
        <v>81</v>
      </c>
      <c r="E18" s="12" t="s">
        <v>25</v>
      </c>
      <c r="F18" s="12" t="s">
        <v>82</v>
      </c>
      <c r="G18" s="12" t="s">
        <v>25</v>
      </c>
      <c r="H18" s="12" t="s">
        <v>83</v>
      </c>
      <c r="I18" s="14" t="s">
        <v>84</v>
      </c>
      <c r="J18" s="14">
        <v>350000</v>
      </c>
      <c r="K18" s="14">
        <v>350000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25</v>
      </c>
    </row>
    <row r="19" spans="1:19" x14ac:dyDescent="0.25">
      <c r="A19" s="12" t="s">
        <v>66</v>
      </c>
      <c r="B19" s="13" t="s">
        <v>67</v>
      </c>
      <c r="C19" s="12" t="s">
        <v>33</v>
      </c>
      <c r="D19" s="12" t="s">
        <v>86</v>
      </c>
      <c r="E19" s="12" t="s">
        <v>25</v>
      </c>
      <c r="F19" s="12" t="s">
        <v>87</v>
      </c>
      <c r="G19" s="12" t="s">
        <v>25</v>
      </c>
      <c r="H19" s="12" t="s">
        <v>53</v>
      </c>
      <c r="I19" s="14" t="s">
        <v>54</v>
      </c>
      <c r="J19" s="14">
        <v>19784.25</v>
      </c>
      <c r="K19" s="14">
        <v>19784.25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25</v>
      </c>
    </row>
    <row r="20" spans="1:19" x14ac:dyDescent="0.25">
      <c r="A20" s="16" t="s">
        <v>70</v>
      </c>
      <c r="B20" s="13" t="s">
        <v>67</v>
      </c>
      <c r="C20" s="12" t="s">
        <v>33</v>
      </c>
      <c r="D20" s="12" t="s">
        <v>89</v>
      </c>
      <c r="E20" s="12" t="s">
        <v>25</v>
      </c>
      <c r="F20" s="12" t="s">
        <v>90</v>
      </c>
      <c r="G20" s="12" t="s">
        <v>25</v>
      </c>
      <c r="H20" s="12" t="s">
        <v>91</v>
      </c>
      <c r="I20" s="14" t="s">
        <v>92</v>
      </c>
      <c r="J20" s="14">
        <v>25520</v>
      </c>
      <c r="K20" s="14">
        <v>0</v>
      </c>
      <c r="L20" s="14">
        <v>22000</v>
      </c>
      <c r="M20" s="14">
        <v>3520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25</v>
      </c>
    </row>
    <row r="21" spans="1:19" x14ac:dyDescent="0.25">
      <c r="A21" s="12" t="s">
        <v>75</v>
      </c>
      <c r="B21" s="17" t="s">
        <v>67</v>
      </c>
      <c r="C21" s="16" t="s">
        <v>24</v>
      </c>
      <c r="D21" s="16" t="s">
        <v>25</v>
      </c>
      <c r="E21" s="16" t="s">
        <v>94</v>
      </c>
      <c r="F21" s="16" t="s">
        <v>95</v>
      </c>
      <c r="G21" s="16" t="s">
        <v>96</v>
      </c>
      <c r="H21" s="16" t="s">
        <v>97</v>
      </c>
      <c r="I21" s="18" t="s">
        <v>98</v>
      </c>
      <c r="J21" s="18">
        <v>-45173.279999999999</v>
      </c>
      <c r="K21" s="18">
        <v>-45173.279999999999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6" t="s">
        <v>25</v>
      </c>
    </row>
    <row r="22" spans="1:19" x14ac:dyDescent="0.25">
      <c r="A22" s="16" t="s">
        <v>80</v>
      </c>
      <c r="B22" s="13" t="s">
        <v>100</v>
      </c>
      <c r="C22" s="12" t="s">
        <v>33</v>
      </c>
      <c r="D22" s="12" t="s">
        <v>101</v>
      </c>
      <c r="E22" s="12" t="s">
        <v>25</v>
      </c>
      <c r="F22" s="12" t="s">
        <v>102</v>
      </c>
      <c r="G22" s="12" t="s">
        <v>25</v>
      </c>
      <c r="H22" s="12" t="s">
        <v>103</v>
      </c>
      <c r="I22" s="14" t="s">
        <v>104</v>
      </c>
      <c r="J22" s="14">
        <v>97430.7</v>
      </c>
      <c r="K22" s="14">
        <v>41075</v>
      </c>
      <c r="L22" s="14">
        <v>48582.5</v>
      </c>
      <c r="M22" s="14">
        <v>7773.2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25</v>
      </c>
    </row>
    <row r="23" spans="1:19" x14ac:dyDescent="0.25">
      <c r="A23" s="12" t="s">
        <v>85</v>
      </c>
      <c r="B23" s="13" t="s">
        <v>105</v>
      </c>
      <c r="C23" s="12" t="s">
        <v>33</v>
      </c>
      <c r="D23" s="12" t="s">
        <v>117</v>
      </c>
      <c r="E23" s="12" t="s">
        <v>25</v>
      </c>
      <c r="F23" s="12" t="s">
        <v>118</v>
      </c>
      <c r="G23" s="12" t="s">
        <v>25</v>
      </c>
      <c r="H23" s="12" t="s">
        <v>119</v>
      </c>
      <c r="I23" s="14" t="s">
        <v>120</v>
      </c>
      <c r="J23" s="14">
        <v>9584</v>
      </c>
      <c r="K23" s="14">
        <v>9584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25</v>
      </c>
    </row>
    <row r="24" spans="1:19" x14ac:dyDescent="0.25">
      <c r="A24" s="16" t="s">
        <v>88</v>
      </c>
      <c r="B24" s="13" t="s">
        <v>105</v>
      </c>
      <c r="C24" s="12" t="s">
        <v>33</v>
      </c>
      <c r="D24" s="12" t="s">
        <v>112</v>
      </c>
      <c r="E24" s="12" t="s">
        <v>25</v>
      </c>
      <c r="F24" s="12" t="s">
        <v>113</v>
      </c>
      <c r="G24" s="12" t="s">
        <v>25</v>
      </c>
      <c r="H24" s="12" t="s">
        <v>114</v>
      </c>
      <c r="I24" s="14" t="s">
        <v>115</v>
      </c>
      <c r="J24" s="14">
        <v>1500</v>
      </c>
      <c r="K24" s="14">
        <v>1500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25</v>
      </c>
    </row>
    <row r="25" spans="1:19" x14ac:dyDescent="0.25">
      <c r="A25" s="12" t="s">
        <v>93</v>
      </c>
      <c r="B25" s="13" t="s">
        <v>105</v>
      </c>
      <c r="C25" s="12" t="s">
        <v>33</v>
      </c>
      <c r="D25" s="12" t="s">
        <v>131</v>
      </c>
      <c r="E25" s="12" t="s">
        <v>25</v>
      </c>
      <c r="F25" s="12" t="s">
        <v>132</v>
      </c>
      <c r="G25" s="12" t="s">
        <v>25</v>
      </c>
      <c r="H25" s="12" t="s">
        <v>133</v>
      </c>
      <c r="I25" s="14" t="s">
        <v>134</v>
      </c>
      <c r="J25" s="14">
        <v>251954.23</v>
      </c>
      <c r="K25" s="14">
        <v>0</v>
      </c>
      <c r="L25" s="14">
        <v>217201.92000000001</v>
      </c>
      <c r="M25" s="14">
        <v>34752.31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25</v>
      </c>
    </row>
    <row r="26" spans="1:19" x14ac:dyDescent="0.25">
      <c r="A26" s="16" t="s">
        <v>99</v>
      </c>
      <c r="B26" s="13" t="s">
        <v>105</v>
      </c>
      <c r="C26" s="12" t="s">
        <v>33</v>
      </c>
      <c r="D26" s="12" t="s">
        <v>107</v>
      </c>
      <c r="E26" s="12" t="s">
        <v>25</v>
      </c>
      <c r="F26" s="12" t="s">
        <v>108</v>
      </c>
      <c r="G26" s="12" t="s">
        <v>25</v>
      </c>
      <c r="H26" s="12" t="s">
        <v>109</v>
      </c>
      <c r="I26" s="14" t="s">
        <v>110</v>
      </c>
      <c r="J26" s="14">
        <v>33756</v>
      </c>
      <c r="K26" s="14">
        <v>0</v>
      </c>
      <c r="L26" s="14">
        <v>29100</v>
      </c>
      <c r="M26" s="14">
        <v>4656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25</v>
      </c>
    </row>
    <row r="27" spans="1:19" x14ac:dyDescent="0.25">
      <c r="A27" s="12" t="s">
        <v>287</v>
      </c>
      <c r="B27" s="13" t="s">
        <v>105</v>
      </c>
      <c r="C27" s="12" t="s">
        <v>33</v>
      </c>
      <c r="D27" s="12" t="s">
        <v>122</v>
      </c>
      <c r="E27" s="12" t="s">
        <v>25</v>
      </c>
      <c r="F27" s="12" t="s">
        <v>123</v>
      </c>
      <c r="G27" s="12" t="s">
        <v>25</v>
      </c>
      <c r="H27" s="12" t="s">
        <v>124</v>
      </c>
      <c r="I27" s="14" t="s">
        <v>125</v>
      </c>
      <c r="J27" s="14">
        <v>171607.47</v>
      </c>
      <c r="K27" s="14">
        <v>95585.989999999991</v>
      </c>
      <c r="L27" s="14">
        <v>65535.76</v>
      </c>
      <c r="M27" s="14">
        <v>10485.719999999999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25</v>
      </c>
    </row>
    <row r="28" spans="1:19" x14ac:dyDescent="0.25">
      <c r="A28" s="16" t="s">
        <v>106</v>
      </c>
      <c r="B28" s="13" t="s">
        <v>105</v>
      </c>
      <c r="C28" s="12" t="s">
        <v>33</v>
      </c>
      <c r="D28" s="12" t="s">
        <v>127</v>
      </c>
      <c r="E28" s="12" t="s">
        <v>25</v>
      </c>
      <c r="F28" s="12" t="s">
        <v>52</v>
      </c>
      <c r="G28" s="12" t="s">
        <v>25</v>
      </c>
      <c r="H28" s="12" t="s">
        <v>128</v>
      </c>
      <c r="I28" s="14" t="s">
        <v>129</v>
      </c>
      <c r="J28" s="14">
        <v>6699.9975999999997</v>
      </c>
      <c r="K28" s="14">
        <v>0</v>
      </c>
      <c r="L28" s="14">
        <v>5775.86</v>
      </c>
      <c r="M28" s="14">
        <v>924.13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25</v>
      </c>
    </row>
    <row r="29" spans="1:19" x14ac:dyDescent="0.25">
      <c r="A29" s="12" t="s">
        <v>111</v>
      </c>
      <c r="B29" s="13" t="s">
        <v>105</v>
      </c>
      <c r="C29" s="12" t="s">
        <v>24</v>
      </c>
      <c r="D29" s="12" t="s">
        <v>25</v>
      </c>
      <c r="E29" s="12" t="s">
        <v>136</v>
      </c>
      <c r="F29" s="12" t="s">
        <v>25</v>
      </c>
      <c r="G29" s="12" t="s">
        <v>107</v>
      </c>
      <c r="H29" s="12" t="s">
        <v>109</v>
      </c>
      <c r="I29" s="14" t="s">
        <v>110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3492</v>
      </c>
      <c r="S29" s="12" t="s">
        <v>137</v>
      </c>
    </row>
    <row r="30" spans="1:19" x14ac:dyDescent="0.25">
      <c r="A30" s="16" t="s">
        <v>116</v>
      </c>
      <c r="B30" s="13" t="s">
        <v>105</v>
      </c>
      <c r="C30" s="12" t="s">
        <v>24</v>
      </c>
      <c r="D30" s="12" t="s">
        <v>25</v>
      </c>
      <c r="E30" s="12" t="s">
        <v>139</v>
      </c>
      <c r="F30" s="12" t="s">
        <v>25</v>
      </c>
      <c r="G30" s="12" t="s">
        <v>57</v>
      </c>
      <c r="H30" s="12" t="s">
        <v>59</v>
      </c>
      <c r="I30" s="14" t="s">
        <v>60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12477.89</v>
      </c>
      <c r="S30" s="12" t="s">
        <v>140</v>
      </c>
    </row>
    <row r="31" spans="1:19" x14ac:dyDescent="0.25">
      <c r="A31" s="12" t="s">
        <v>121</v>
      </c>
      <c r="B31" s="13" t="s">
        <v>105</v>
      </c>
      <c r="C31" s="12" t="s">
        <v>24</v>
      </c>
      <c r="D31" s="12" t="s">
        <v>25</v>
      </c>
      <c r="E31" s="12" t="s">
        <v>142</v>
      </c>
      <c r="F31" s="12" t="s">
        <v>25</v>
      </c>
      <c r="G31" s="12" t="s">
        <v>68</v>
      </c>
      <c r="H31" s="12" t="s">
        <v>59</v>
      </c>
      <c r="I31" s="14" t="s">
        <v>60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27742.49</v>
      </c>
      <c r="S31" s="12" t="s">
        <v>143</v>
      </c>
    </row>
    <row r="32" spans="1:19" x14ac:dyDescent="0.25">
      <c r="A32" s="16" t="s">
        <v>126</v>
      </c>
      <c r="B32" s="13" t="s">
        <v>105</v>
      </c>
      <c r="C32" s="12" t="s">
        <v>24</v>
      </c>
      <c r="D32" s="12" t="s">
        <v>25</v>
      </c>
      <c r="E32" s="12" t="s">
        <v>145</v>
      </c>
      <c r="F32" s="12" t="s">
        <v>25</v>
      </c>
      <c r="G32" s="12" t="s">
        <v>101</v>
      </c>
      <c r="H32" s="12" t="s">
        <v>103</v>
      </c>
      <c r="I32" s="14" t="s">
        <v>104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5829.9</v>
      </c>
      <c r="S32" s="12" t="s">
        <v>146</v>
      </c>
    </row>
    <row r="33" spans="1:19" x14ac:dyDescent="0.25">
      <c r="A33" s="12" t="s">
        <v>130</v>
      </c>
      <c r="B33" s="13" t="s">
        <v>105</v>
      </c>
      <c r="C33" s="12" t="s">
        <v>24</v>
      </c>
      <c r="D33" s="12" t="s">
        <v>25</v>
      </c>
      <c r="E33" s="12" t="s">
        <v>148</v>
      </c>
      <c r="F33" s="12" t="s">
        <v>25</v>
      </c>
      <c r="G33" s="12" t="s">
        <v>122</v>
      </c>
      <c r="H33" s="12" t="s">
        <v>124</v>
      </c>
      <c r="I33" s="14" t="s">
        <v>125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7864.29</v>
      </c>
      <c r="S33" s="12" t="s">
        <v>149</v>
      </c>
    </row>
    <row r="34" spans="1:19" x14ac:dyDescent="0.25">
      <c r="A34" s="16" t="s">
        <v>135</v>
      </c>
      <c r="B34" s="13" t="s">
        <v>105</v>
      </c>
      <c r="C34" s="12" t="s">
        <v>24</v>
      </c>
      <c r="D34" s="12" t="s">
        <v>25</v>
      </c>
      <c r="E34" s="12" t="s">
        <v>151</v>
      </c>
      <c r="F34" s="12" t="s">
        <v>25</v>
      </c>
      <c r="G34" s="12" t="s">
        <v>127</v>
      </c>
      <c r="H34" s="12" t="s">
        <v>128</v>
      </c>
      <c r="I34" s="14" t="s">
        <v>129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693.1</v>
      </c>
      <c r="S34" s="12" t="s">
        <v>152</v>
      </c>
    </row>
    <row r="35" spans="1:19" x14ac:dyDescent="0.25">
      <c r="A35" s="12" t="s">
        <v>138</v>
      </c>
      <c r="B35" s="13" t="s">
        <v>105</v>
      </c>
      <c r="C35" s="12" t="s">
        <v>24</v>
      </c>
      <c r="D35" s="12" t="s">
        <v>25</v>
      </c>
      <c r="E35" s="12" t="s">
        <v>154</v>
      </c>
      <c r="F35" s="12" t="s">
        <v>25</v>
      </c>
      <c r="G35" s="12" t="s">
        <v>155</v>
      </c>
      <c r="H35" s="12" t="s">
        <v>64</v>
      </c>
      <c r="I35" s="14" t="s">
        <v>65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2754</v>
      </c>
      <c r="S35" s="12" t="s">
        <v>282</v>
      </c>
    </row>
    <row r="36" spans="1:19" x14ac:dyDescent="0.25">
      <c r="A36" s="16" t="s">
        <v>141</v>
      </c>
      <c r="B36" s="13" t="s">
        <v>157</v>
      </c>
      <c r="C36" s="12" t="s">
        <v>33</v>
      </c>
      <c r="D36" s="12" t="s">
        <v>179</v>
      </c>
      <c r="E36" s="12" t="s">
        <v>25</v>
      </c>
      <c r="F36" s="12" t="s">
        <v>180</v>
      </c>
      <c r="G36" s="12" t="s">
        <v>25</v>
      </c>
      <c r="H36" s="12" t="s">
        <v>29</v>
      </c>
      <c r="I36" s="14" t="s">
        <v>30</v>
      </c>
      <c r="J36" s="14">
        <v>620329.31999999995</v>
      </c>
      <c r="K36" s="14">
        <v>487380.28000000009</v>
      </c>
      <c r="L36" s="14">
        <v>114611.17</v>
      </c>
      <c r="M36" s="14">
        <v>18337.87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25</v>
      </c>
    </row>
    <row r="37" spans="1:19" x14ac:dyDescent="0.25">
      <c r="A37" s="12" t="s">
        <v>144</v>
      </c>
      <c r="B37" s="13" t="s">
        <v>157</v>
      </c>
      <c r="C37" s="12" t="s">
        <v>33</v>
      </c>
      <c r="D37" s="12" t="s">
        <v>171</v>
      </c>
      <c r="E37" s="12" t="s">
        <v>25</v>
      </c>
      <c r="F37" s="12" t="s">
        <v>172</v>
      </c>
      <c r="G37" s="12" t="s">
        <v>25</v>
      </c>
      <c r="H37" s="12" t="s">
        <v>173</v>
      </c>
      <c r="I37" s="14" t="s">
        <v>174</v>
      </c>
      <c r="J37" s="14">
        <v>20267.52</v>
      </c>
      <c r="K37" s="14">
        <v>0</v>
      </c>
      <c r="L37" s="14">
        <v>17472</v>
      </c>
      <c r="M37" s="14">
        <v>2795.52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25</v>
      </c>
    </row>
    <row r="38" spans="1:19" x14ac:dyDescent="0.25">
      <c r="A38" s="16" t="s">
        <v>147</v>
      </c>
      <c r="B38" s="13" t="s">
        <v>157</v>
      </c>
      <c r="C38" s="12" t="s">
        <v>33</v>
      </c>
      <c r="D38" s="12" t="s">
        <v>176</v>
      </c>
      <c r="E38" s="12" t="s">
        <v>25</v>
      </c>
      <c r="F38" s="12" t="s">
        <v>177</v>
      </c>
      <c r="G38" s="12" t="s">
        <v>25</v>
      </c>
      <c r="H38" s="12" t="s">
        <v>173</v>
      </c>
      <c r="I38" s="14" t="s">
        <v>174</v>
      </c>
      <c r="J38" s="14">
        <v>1483337.2896</v>
      </c>
      <c r="K38" s="14">
        <v>430214.39999999991</v>
      </c>
      <c r="L38" s="14">
        <v>907864.56</v>
      </c>
      <c r="M38" s="14">
        <v>145258.32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25</v>
      </c>
    </row>
    <row r="39" spans="1:19" x14ac:dyDescent="0.25">
      <c r="A39" s="12" t="s">
        <v>150</v>
      </c>
      <c r="B39" s="13" t="s">
        <v>157</v>
      </c>
      <c r="C39" s="12" t="s">
        <v>33</v>
      </c>
      <c r="D39" s="12" t="s">
        <v>166</v>
      </c>
      <c r="E39" s="12" t="s">
        <v>25</v>
      </c>
      <c r="F39" s="12" t="s">
        <v>167</v>
      </c>
      <c r="G39" s="12" t="s">
        <v>25</v>
      </c>
      <c r="H39" s="12" t="s">
        <v>168</v>
      </c>
      <c r="I39" s="14" t="s">
        <v>169</v>
      </c>
      <c r="J39" s="14">
        <v>145823.6</v>
      </c>
      <c r="K39" s="14">
        <v>0</v>
      </c>
      <c r="L39" s="14">
        <v>125710</v>
      </c>
      <c r="M39" s="14">
        <v>20113.599999999999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25</v>
      </c>
    </row>
    <row r="40" spans="1:19" x14ac:dyDescent="0.25">
      <c r="A40" s="16" t="s">
        <v>153</v>
      </c>
      <c r="B40" s="13" t="s">
        <v>157</v>
      </c>
      <c r="C40" s="12" t="s">
        <v>33</v>
      </c>
      <c r="D40" s="12" t="s">
        <v>158</v>
      </c>
      <c r="E40" s="12" t="s">
        <v>25</v>
      </c>
      <c r="F40" s="12" t="s">
        <v>159</v>
      </c>
      <c r="G40" s="12" t="s">
        <v>25</v>
      </c>
      <c r="H40" s="12" t="s">
        <v>109</v>
      </c>
      <c r="I40" s="14" t="s">
        <v>110</v>
      </c>
      <c r="J40" s="14">
        <v>13920</v>
      </c>
      <c r="K40" s="14">
        <v>0</v>
      </c>
      <c r="L40" s="14">
        <v>12000</v>
      </c>
      <c r="M40" s="14">
        <v>1920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25</v>
      </c>
    </row>
    <row r="41" spans="1:19" x14ac:dyDescent="0.25">
      <c r="A41" s="12" t="s">
        <v>288</v>
      </c>
      <c r="B41" s="13" t="s">
        <v>157</v>
      </c>
      <c r="C41" s="12" t="s">
        <v>33</v>
      </c>
      <c r="D41" s="12" t="s">
        <v>161</v>
      </c>
      <c r="E41" s="12" t="s">
        <v>25</v>
      </c>
      <c r="F41" s="12" t="s">
        <v>162</v>
      </c>
      <c r="G41" s="12" t="s">
        <v>25</v>
      </c>
      <c r="H41" s="12" t="s">
        <v>163</v>
      </c>
      <c r="I41" s="14" t="s">
        <v>164</v>
      </c>
      <c r="J41" s="14">
        <v>33000</v>
      </c>
      <c r="K41" s="14">
        <v>33000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25</v>
      </c>
    </row>
    <row r="42" spans="1:19" x14ac:dyDescent="0.25">
      <c r="A42" s="16" t="s">
        <v>289</v>
      </c>
      <c r="B42" s="13" t="s">
        <v>157</v>
      </c>
      <c r="C42" s="12" t="s">
        <v>33</v>
      </c>
      <c r="D42" s="12" t="s">
        <v>187</v>
      </c>
      <c r="E42" s="12" t="s">
        <v>25</v>
      </c>
      <c r="F42" s="12" t="s">
        <v>188</v>
      </c>
      <c r="G42" s="12" t="s">
        <v>25</v>
      </c>
      <c r="H42" s="12" t="s">
        <v>64</v>
      </c>
      <c r="I42" s="14" t="s">
        <v>65</v>
      </c>
      <c r="J42" s="14">
        <v>490748</v>
      </c>
      <c r="K42" s="14">
        <v>490748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25</v>
      </c>
    </row>
    <row r="43" spans="1:19" x14ac:dyDescent="0.25">
      <c r="A43" s="12" t="s">
        <v>290</v>
      </c>
      <c r="B43" s="13" t="s">
        <v>157</v>
      </c>
      <c r="C43" s="12" t="s">
        <v>33</v>
      </c>
      <c r="D43" s="12" t="s">
        <v>182</v>
      </c>
      <c r="E43" s="12" t="s">
        <v>25</v>
      </c>
      <c r="F43" s="12" t="s">
        <v>183</v>
      </c>
      <c r="G43" s="12" t="s">
        <v>25</v>
      </c>
      <c r="H43" s="12" t="s">
        <v>184</v>
      </c>
      <c r="I43" s="14" t="s">
        <v>185</v>
      </c>
      <c r="J43" s="14">
        <v>49030.2768</v>
      </c>
      <c r="K43" s="14">
        <v>0</v>
      </c>
      <c r="L43" s="14">
        <v>42267.479999999996</v>
      </c>
      <c r="M43" s="14">
        <v>6762.79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25</v>
      </c>
    </row>
    <row r="44" spans="1:19" x14ac:dyDescent="0.25">
      <c r="A44" s="16" t="s">
        <v>156</v>
      </c>
      <c r="B44" s="13" t="s">
        <v>157</v>
      </c>
      <c r="C44" s="12" t="s">
        <v>24</v>
      </c>
      <c r="D44" s="12" t="s">
        <v>25</v>
      </c>
      <c r="E44" s="12" t="s">
        <v>190</v>
      </c>
      <c r="F44" s="12" t="s">
        <v>25</v>
      </c>
      <c r="G44" s="12" t="s">
        <v>34</v>
      </c>
      <c r="H44" s="12" t="s">
        <v>36</v>
      </c>
      <c r="I44" s="14" t="s">
        <v>37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1396.51</v>
      </c>
      <c r="S44" s="12" t="s">
        <v>191</v>
      </c>
    </row>
    <row r="45" spans="1:19" x14ac:dyDescent="0.25">
      <c r="A45" s="12" t="s">
        <v>160</v>
      </c>
      <c r="B45" s="13" t="s">
        <v>157</v>
      </c>
      <c r="C45" s="12" t="s">
        <v>24</v>
      </c>
      <c r="D45" s="12" t="s">
        <v>25</v>
      </c>
      <c r="E45" s="12" t="s">
        <v>193</v>
      </c>
      <c r="F45" s="12" t="s">
        <v>25</v>
      </c>
      <c r="G45" s="12" t="s">
        <v>39</v>
      </c>
      <c r="H45" s="12" t="s">
        <v>41</v>
      </c>
      <c r="I45" s="14" t="s">
        <v>42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12448.18</v>
      </c>
      <c r="S45" s="12" t="s">
        <v>281</v>
      </c>
    </row>
    <row r="46" spans="1:19" x14ac:dyDescent="0.25">
      <c r="A46" s="16" t="s">
        <v>165</v>
      </c>
      <c r="B46" s="13" t="s">
        <v>195</v>
      </c>
      <c r="C46" s="12" t="s">
        <v>33</v>
      </c>
      <c r="D46" s="12" t="s">
        <v>210</v>
      </c>
      <c r="E46" s="12" t="s">
        <v>25</v>
      </c>
      <c r="F46" s="12" t="s">
        <v>211</v>
      </c>
      <c r="G46" s="12" t="s">
        <v>25</v>
      </c>
      <c r="H46" s="12" t="s">
        <v>119</v>
      </c>
      <c r="I46" s="14" t="s">
        <v>120</v>
      </c>
      <c r="J46" s="14">
        <v>6400</v>
      </c>
      <c r="K46" s="14">
        <v>6400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25</v>
      </c>
    </row>
    <row r="47" spans="1:19" x14ac:dyDescent="0.25">
      <c r="A47" s="12" t="s">
        <v>170</v>
      </c>
      <c r="B47" s="13" t="s">
        <v>195</v>
      </c>
      <c r="C47" s="12" t="s">
        <v>33</v>
      </c>
      <c r="D47" s="12" t="s">
        <v>205</v>
      </c>
      <c r="E47" s="12" t="s">
        <v>25</v>
      </c>
      <c r="F47" s="12" t="s">
        <v>206</v>
      </c>
      <c r="G47" s="12" t="s">
        <v>25</v>
      </c>
      <c r="H47" s="12" t="s">
        <v>207</v>
      </c>
      <c r="I47" s="14" t="s">
        <v>208</v>
      </c>
      <c r="J47" s="14">
        <v>351960</v>
      </c>
      <c r="K47" s="14">
        <v>351960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25</v>
      </c>
    </row>
    <row r="48" spans="1:19" x14ac:dyDescent="0.25">
      <c r="A48" s="16" t="s">
        <v>175</v>
      </c>
      <c r="B48" s="13" t="s">
        <v>195</v>
      </c>
      <c r="C48" s="12" t="s">
        <v>33</v>
      </c>
      <c r="D48" s="12" t="s">
        <v>228</v>
      </c>
      <c r="E48" s="12" t="s">
        <v>25</v>
      </c>
      <c r="F48" s="12" t="s">
        <v>229</v>
      </c>
      <c r="G48" s="12" t="s">
        <v>25</v>
      </c>
      <c r="H48" s="12" t="s">
        <v>230</v>
      </c>
      <c r="I48" s="14" t="s">
        <v>231</v>
      </c>
      <c r="J48" s="14">
        <v>347594</v>
      </c>
      <c r="K48" s="14">
        <v>0</v>
      </c>
      <c r="L48" s="14">
        <v>299650</v>
      </c>
      <c r="M48" s="14">
        <v>47944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25</v>
      </c>
    </row>
    <row r="49" spans="1:19" x14ac:dyDescent="0.25">
      <c r="A49" s="12" t="s">
        <v>178</v>
      </c>
      <c r="B49" s="13" t="s">
        <v>195</v>
      </c>
      <c r="C49" s="12" t="s">
        <v>33</v>
      </c>
      <c r="D49" s="12" t="s">
        <v>223</v>
      </c>
      <c r="E49" s="12" t="s">
        <v>25</v>
      </c>
      <c r="F49" s="12" t="s">
        <v>224</v>
      </c>
      <c r="G49" s="12" t="s">
        <v>25</v>
      </c>
      <c r="H49" s="12" t="s">
        <v>225</v>
      </c>
      <c r="I49" s="14" t="s">
        <v>226</v>
      </c>
      <c r="J49" s="14">
        <v>165300</v>
      </c>
      <c r="K49" s="14">
        <v>0</v>
      </c>
      <c r="L49" s="14">
        <v>142500</v>
      </c>
      <c r="M49" s="14">
        <v>22800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25</v>
      </c>
    </row>
    <row r="50" spans="1:19" x14ac:dyDescent="0.25">
      <c r="A50" s="16" t="s">
        <v>181</v>
      </c>
      <c r="B50" s="13" t="s">
        <v>195</v>
      </c>
      <c r="C50" s="12" t="s">
        <v>33</v>
      </c>
      <c r="D50" s="12" t="s">
        <v>196</v>
      </c>
      <c r="E50" s="12" t="s">
        <v>25</v>
      </c>
      <c r="F50" s="12" t="s">
        <v>52</v>
      </c>
      <c r="G50" s="12" t="s">
        <v>25</v>
      </c>
      <c r="H50" s="12" t="s">
        <v>197</v>
      </c>
      <c r="I50" s="14" t="s">
        <v>198</v>
      </c>
      <c r="J50" s="14">
        <v>65286.563199999997</v>
      </c>
      <c r="K50" s="14">
        <v>0</v>
      </c>
      <c r="L50" s="14">
        <v>56281.52</v>
      </c>
      <c r="M50" s="14">
        <v>9005.0400000000009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25</v>
      </c>
    </row>
    <row r="51" spans="1:19" x14ac:dyDescent="0.25">
      <c r="A51" s="12" t="s">
        <v>291</v>
      </c>
      <c r="B51" s="13" t="s">
        <v>195</v>
      </c>
      <c r="C51" s="12" t="s">
        <v>33</v>
      </c>
      <c r="D51" s="12" t="s">
        <v>200</v>
      </c>
      <c r="E51" s="12" t="s">
        <v>25</v>
      </c>
      <c r="F51" s="12" t="s">
        <v>201</v>
      </c>
      <c r="G51" s="12" t="s">
        <v>25</v>
      </c>
      <c r="H51" s="12" t="s">
        <v>202</v>
      </c>
      <c r="I51" s="14" t="s">
        <v>203</v>
      </c>
      <c r="J51" s="14">
        <v>269230</v>
      </c>
      <c r="K51" s="14">
        <v>269230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25</v>
      </c>
    </row>
    <row r="52" spans="1:19" x14ac:dyDescent="0.25">
      <c r="A52" s="16" t="s">
        <v>186</v>
      </c>
      <c r="B52" s="13" t="s">
        <v>195</v>
      </c>
      <c r="C52" s="12" t="s">
        <v>33</v>
      </c>
      <c r="D52" s="12" t="s">
        <v>218</v>
      </c>
      <c r="E52" s="12" t="s">
        <v>25</v>
      </c>
      <c r="F52" s="12" t="s">
        <v>219</v>
      </c>
      <c r="G52" s="12" t="s">
        <v>25</v>
      </c>
      <c r="H52" s="12" t="s">
        <v>220</v>
      </c>
      <c r="I52" s="14" t="s">
        <v>221</v>
      </c>
      <c r="J52" s="14">
        <v>35483.47</v>
      </c>
      <c r="K52" s="14">
        <v>0</v>
      </c>
      <c r="L52" s="14">
        <v>30589.200000000001</v>
      </c>
      <c r="M52" s="14">
        <v>4894.2700000000004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25</v>
      </c>
    </row>
    <row r="53" spans="1:19" x14ac:dyDescent="0.25">
      <c r="A53" s="12" t="s">
        <v>292</v>
      </c>
      <c r="B53" s="13" t="s">
        <v>195</v>
      </c>
      <c r="C53" s="12" t="s">
        <v>33</v>
      </c>
      <c r="D53" s="12" t="s">
        <v>213</v>
      </c>
      <c r="E53" s="12" t="s">
        <v>25</v>
      </c>
      <c r="F53" s="12" t="s">
        <v>214</v>
      </c>
      <c r="G53" s="12" t="s">
        <v>25</v>
      </c>
      <c r="H53" s="12" t="s">
        <v>215</v>
      </c>
      <c r="I53" s="14" t="s">
        <v>216</v>
      </c>
      <c r="J53" s="14">
        <v>12798</v>
      </c>
      <c r="K53" s="14">
        <v>12798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25</v>
      </c>
    </row>
    <row r="54" spans="1:19" x14ac:dyDescent="0.25">
      <c r="A54" s="16" t="s">
        <v>189</v>
      </c>
      <c r="B54" s="13" t="s">
        <v>232</v>
      </c>
      <c r="C54" s="12" t="s">
        <v>33</v>
      </c>
      <c r="D54" s="12" t="s">
        <v>234</v>
      </c>
      <c r="E54" s="12" t="s">
        <v>25</v>
      </c>
      <c r="F54" s="12" t="s">
        <v>235</v>
      </c>
      <c r="G54" s="12" t="s">
        <v>25</v>
      </c>
      <c r="H54" s="12" t="s">
        <v>236</v>
      </c>
      <c r="I54" s="14" t="s">
        <v>237</v>
      </c>
      <c r="J54" s="14">
        <v>100000</v>
      </c>
      <c r="K54" s="14">
        <v>100000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25</v>
      </c>
    </row>
    <row r="55" spans="1:19" x14ac:dyDescent="0.25">
      <c r="A55" s="12" t="s">
        <v>293</v>
      </c>
      <c r="B55" s="13" t="s">
        <v>232</v>
      </c>
      <c r="C55" s="12" t="s">
        <v>24</v>
      </c>
      <c r="D55" s="12" t="s">
        <v>25</v>
      </c>
      <c r="E55" s="12" t="s">
        <v>238</v>
      </c>
      <c r="F55" s="12" t="s">
        <v>25</v>
      </c>
      <c r="G55" s="12" t="s">
        <v>196</v>
      </c>
      <c r="H55" s="12" t="s">
        <v>197</v>
      </c>
      <c r="I55" s="14" t="s">
        <v>198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6753.78</v>
      </c>
      <c r="S55" s="12" t="s">
        <v>239</v>
      </c>
    </row>
    <row r="56" spans="1:19" x14ac:dyDescent="0.25">
      <c r="A56" s="16" t="s">
        <v>192</v>
      </c>
      <c r="B56" s="13" t="s">
        <v>232</v>
      </c>
      <c r="C56" s="12" t="s">
        <v>24</v>
      </c>
      <c r="D56" s="12" t="s">
        <v>25</v>
      </c>
      <c r="E56" s="12" t="s">
        <v>240</v>
      </c>
      <c r="F56" s="12" t="s">
        <v>25</v>
      </c>
      <c r="G56" s="12" t="s">
        <v>158</v>
      </c>
      <c r="H56" s="12" t="s">
        <v>109</v>
      </c>
      <c r="I56" s="14" t="s">
        <v>110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1440</v>
      </c>
      <c r="S56" s="12" t="s">
        <v>241</v>
      </c>
    </row>
    <row r="57" spans="1:19" x14ac:dyDescent="0.25">
      <c r="A57" s="12" t="s">
        <v>294</v>
      </c>
      <c r="B57" s="13" t="s">
        <v>232</v>
      </c>
      <c r="C57" s="12" t="s">
        <v>24</v>
      </c>
      <c r="D57" s="12" t="s">
        <v>25</v>
      </c>
      <c r="E57" s="12" t="s">
        <v>242</v>
      </c>
      <c r="F57" s="12" t="s">
        <v>25</v>
      </c>
      <c r="G57" s="12" t="s">
        <v>228</v>
      </c>
      <c r="H57" s="12" t="s">
        <v>230</v>
      </c>
      <c r="I57" s="14" t="s">
        <v>231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47944</v>
      </c>
      <c r="S57" s="12" t="s">
        <v>243</v>
      </c>
    </row>
    <row r="58" spans="1:19" x14ac:dyDescent="0.25">
      <c r="A58" s="16" t="s">
        <v>194</v>
      </c>
      <c r="B58" s="13" t="s">
        <v>232</v>
      </c>
      <c r="C58" s="12" t="s">
        <v>24</v>
      </c>
      <c r="D58" s="12" t="s">
        <v>25</v>
      </c>
      <c r="E58" s="12" t="s">
        <v>244</v>
      </c>
      <c r="F58" s="12" t="s">
        <v>25</v>
      </c>
      <c r="G58" s="12" t="s">
        <v>223</v>
      </c>
      <c r="H58" s="12" t="s">
        <v>225</v>
      </c>
      <c r="I58" s="14" t="s">
        <v>226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17100</v>
      </c>
      <c r="S58" s="12" t="s">
        <v>245</v>
      </c>
    </row>
    <row r="59" spans="1:19" x14ac:dyDescent="0.25">
      <c r="A59" s="12" t="s">
        <v>199</v>
      </c>
      <c r="B59" s="13" t="s">
        <v>232</v>
      </c>
      <c r="C59" s="12" t="s">
        <v>24</v>
      </c>
      <c r="D59" s="12" t="s">
        <v>25</v>
      </c>
      <c r="E59" s="12" t="s">
        <v>246</v>
      </c>
      <c r="F59" s="12" t="s">
        <v>25</v>
      </c>
      <c r="G59" s="12" t="s">
        <v>218</v>
      </c>
      <c r="H59" s="12" t="s">
        <v>220</v>
      </c>
      <c r="I59" s="14" t="s">
        <v>221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3670.7</v>
      </c>
      <c r="S59" s="12" t="s">
        <v>247</v>
      </c>
    </row>
    <row r="60" spans="1:19" x14ac:dyDescent="0.25">
      <c r="A60" s="16" t="s">
        <v>204</v>
      </c>
      <c r="B60" s="13" t="s">
        <v>232</v>
      </c>
      <c r="C60" s="12" t="s">
        <v>24</v>
      </c>
      <c r="D60" s="12" t="s">
        <v>25</v>
      </c>
      <c r="E60" s="12" t="s">
        <v>248</v>
      </c>
      <c r="F60" s="12" t="s">
        <v>25</v>
      </c>
      <c r="G60" s="12" t="s">
        <v>182</v>
      </c>
      <c r="H60" s="12" t="s">
        <v>184</v>
      </c>
      <c r="I60" s="14" t="s">
        <v>185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5072.1000000000004</v>
      </c>
      <c r="S60" s="12" t="s">
        <v>249</v>
      </c>
    </row>
    <row r="61" spans="1:19" x14ac:dyDescent="0.25">
      <c r="A61" s="12" t="s">
        <v>209</v>
      </c>
      <c r="B61" s="13" t="s">
        <v>232</v>
      </c>
      <c r="C61" s="12" t="s">
        <v>24</v>
      </c>
      <c r="D61" s="12" t="s">
        <v>25</v>
      </c>
      <c r="E61" s="12" t="s">
        <v>250</v>
      </c>
      <c r="F61" s="12" t="s">
        <v>25</v>
      </c>
      <c r="G61" s="12" t="s">
        <v>179</v>
      </c>
      <c r="H61" s="12" t="s">
        <v>29</v>
      </c>
      <c r="I61" s="14" t="s">
        <v>30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13753.4</v>
      </c>
      <c r="S61" s="12" t="s">
        <v>251</v>
      </c>
    </row>
    <row r="62" spans="1:19" s="19" customFormat="1" x14ac:dyDescent="0.25">
      <c r="A62" s="16" t="s">
        <v>212</v>
      </c>
      <c r="B62" s="13" t="s">
        <v>232</v>
      </c>
      <c r="C62" s="12" t="s">
        <v>24</v>
      </c>
      <c r="D62" s="12" t="s">
        <v>25</v>
      </c>
      <c r="E62" s="12" t="s">
        <v>252</v>
      </c>
      <c r="F62" s="12" t="s">
        <v>25</v>
      </c>
      <c r="G62" s="12" t="s">
        <v>176</v>
      </c>
      <c r="H62" s="12" t="s">
        <v>173</v>
      </c>
      <c r="I62" s="14" t="s">
        <v>174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108943.75</v>
      </c>
      <c r="S62" s="12" t="s">
        <v>253</v>
      </c>
    </row>
    <row r="63" spans="1:19" x14ac:dyDescent="0.25">
      <c r="A63" s="12" t="s">
        <v>217</v>
      </c>
      <c r="B63" s="13" t="s">
        <v>232</v>
      </c>
      <c r="C63" s="12" t="s">
        <v>24</v>
      </c>
      <c r="D63" s="12" t="s">
        <v>25</v>
      </c>
      <c r="E63" s="12" t="s">
        <v>254</v>
      </c>
      <c r="F63" s="12" t="s">
        <v>25</v>
      </c>
      <c r="G63" s="12" t="s">
        <v>171</v>
      </c>
      <c r="H63" s="12" t="s">
        <v>173</v>
      </c>
      <c r="I63" s="14" t="s">
        <v>174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2096.64</v>
      </c>
      <c r="S63" s="12" t="s">
        <v>255</v>
      </c>
    </row>
    <row r="64" spans="1:19" x14ac:dyDescent="0.25">
      <c r="A64" s="16" t="s">
        <v>222</v>
      </c>
      <c r="B64" s="13" t="s">
        <v>232</v>
      </c>
      <c r="C64" s="12" t="s">
        <v>24</v>
      </c>
      <c r="D64" s="12" t="s">
        <v>25</v>
      </c>
      <c r="E64" s="12" t="s">
        <v>256</v>
      </c>
      <c r="F64" s="12" t="s">
        <v>25</v>
      </c>
      <c r="G64" s="12" t="s">
        <v>166</v>
      </c>
      <c r="H64" s="12" t="s">
        <v>168</v>
      </c>
      <c r="I64" s="14" t="s">
        <v>169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20113.599999999999</v>
      </c>
      <c r="S64" s="12" t="s">
        <v>257</v>
      </c>
    </row>
    <row r="65" spans="1:19" x14ac:dyDescent="0.25">
      <c r="A65" s="12" t="s">
        <v>227</v>
      </c>
      <c r="B65" s="13" t="s">
        <v>232</v>
      </c>
      <c r="C65" s="12" t="s">
        <v>24</v>
      </c>
      <c r="D65" s="12" t="s">
        <v>25</v>
      </c>
      <c r="E65" s="12" t="s">
        <v>258</v>
      </c>
      <c r="F65" s="12" t="s">
        <v>25</v>
      </c>
      <c r="G65" s="12" t="s">
        <v>131</v>
      </c>
      <c r="H65" s="12" t="s">
        <v>133</v>
      </c>
      <c r="I65" s="14" t="s">
        <v>134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26064.23</v>
      </c>
      <c r="S65" s="12" t="s">
        <v>259</v>
      </c>
    </row>
    <row r="66" spans="1:19" x14ac:dyDescent="0.25">
      <c r="A66" s="16" t="s">
        <v>295</v>
      </c>
      <c r="B66" s="13" t="s">
        <v>232</v>
      </c>
      <c r="C66" s="12" t="s">
        <v>24</v>
      </c>
      <c r="D66" s="12" t="s">
        <v>25</v>
      </c>
      <c r="E66" s="12" t="s">
        <v>260</v>
      </c>
      <c r="F66" s="12" t="s">
        <v>25</v>
      </c>
      <c r="G66" s="12" t="s">
        <v>48</v>
      </c>
      <c r="H66" s="12" t="s">
        <v>50</v>
      </c>
      <c r="I66" s="14" t="s">
        <v>51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1440</v>
      </c>
      <c r="S66" s="12" t="s">
        <v>261</v>
      </c>
    </row>
    <row r="67" spans="1:19" x14ac:dyDescent="0.25">
      <c r="A67" s="12" t="s">
        <v>296</v>
      </c>
      <c r="B67" s="13" t="s">
        <v>262</v>
      </c>
      <c r="C67" s="12" t="s">
        <v>33</v>
      </c>
      <c r="D67" s="12" t="s">
        <v>263</v>
      </c>
      <c r="E67" s="12" t="s">
        <v>25</v>
      </c>
      <c r="F67" s="12" t="s">
        <v>264</v>
      </c>
      <c r="G67" s="12" t="s">
        <v>25</v>
      </c>
      <c r="H67" s="12" t="s">
        <v>265</v>
      </c>
      <c r="I67" s="14" t="s">
        <v>266</v>
      </c>
      <c r="J67" s="14">
        <v>47500.26</v>
      </c>
      <c r="K67" s="14">
        <v>0</v>
      </c>
      <c r="L67" s="14">
        <v>40948.5</v>
      </c>
      <c r="M67" s="14">
        <v>6551.76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25</v>
      </c>
    </row>
    <row r="68" spans="1:19" x14ac:dyDescent="0.25">
      <c r="A68" s="16" t="s">
        <v>297</v>
      </c>
      <c r="B68" s="13" t="s">
        <v>262</v>
      </c>
      <c r="C68" s="12" t="s">
        <v>24</v>
      </c>
      <c r="D68" s="12" t="s">
        <v>25</v>
      </c>
      <c r="E68" s="12" t="s">
        <v>267</v>
      </c>
      <c r="F68" s="12" t="s">
        <v>25</v>
      </c>
      <c r="G68" s="12" t="s">
        <v>263</v>
      </c>
      <c r="H68" s="12" t="s">
        <v>265</v>
      </c>
      <c r="I68" s="14" t="s">
        <v>266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4913.82</v>
      </c>
      <c r="S68" s="12" t="s">
        <v>268</v>
      </c>
    </row>
    <row r="69" spans="1:19" x14ac:dyDescent="0.25">
      <c r="A69" s="12" t="s">
        <v>233</v>
      </c>
      <c r="B69" s="13" t="s">
        <v>262</v>
      </c>
      <c r="C69" s="12" t="s">
        <v>24</v>
      </c>
      <c r="D69" s="12" t="s">
        <v>25</v>
      </c>
      <c r="E69" s="12" t="s">
        <v>269</v>
      </c>
      <c r="F69" s="12" t="s">
        <v>25</v>
      </c>
      <c r="G69" s="12" t="s">
        <v>89</v>
      </c>
      <c r="H69" s="12" t="s">
        <v>91</v>
      </c>
      <c r="I69" s="14" t="s">
        <v>92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2640</v>
      </c>
      <c r="S69" s="12" t="s">
        <v>270</v>
      </c>
    </row>
    <row r="71" spans="1:19" x14ac:dyDescent="0.25">
      <c r="J71" s="7">
        <f>SUM(J8:J69)</f>
        <v>6833555.0687999986</v>
      </c>
      <c r="K71" s="7">
        <f t="shared" ref="K71:R71" si="0">SUM(K8:K69)</f>
        <v>3743799.0199999996</v>
      </c>
      <c r="L71" s="7">
        <f t="shared" si="0"/>
        <v>2663582.7300000004</v>
      </c>
      <c r="M71" s="7">
        <f t="shared" si="0"/>
        <v>426173.26999999996</v>
      </c>
      <c r="N71" s="7">
        <f t="shared" si="0"/>
        <v>0</v>
      </c>
      <c r="O71" s="7">
        <f t="shared" si="0"/>
        <v>0</v>
      </c>
      <c r="P71" s="7">
        <f t="shared" si="0"/>
        <v>0</v>
      </c>
      <c r="Q71" s="7">
        <f t="shared" si="0"/>
        <v>0</v>
      </c>
      <c r="R71" s="7">
        <f t="shared" si="0"/>
        <v>336644.38</v>
      </c>
    </row>
    <row r="73" spans="1:19" x14ac:dyDescent="0.25">
      <c r="J73" s="6" t="s">
        <v>271</v>
      </c>
    </row>
    <row r="75" spans="1:19" x14ac:dyDescent="0.25">
      <c r="J75" s="6" t="s">
        <v>272</v>
      </c>
      <c r="K75" s="6" t="s">
        <v>273</v>
      </c>
      <c r="L75" s="6" t="s">
        <v>274</v>
      </c>
    </row>
    <row r="77" spans="1:19" x14ac:dyDescent="0.25">
      <c r="I77" s="6" t="s">
        <v>275</v>
      </c>
      <c r="J77" s="6">
        <f>K71</f>
        <v>3743799.0199999996</v>
      </c>
    </row>
    <row r="79" spans="1:19" x14ac:dyDescent="0.25">
      <c r="I79" s="6" t="s">
        <v>276</v>
      </c>
      <c r="J79" s="6">
        <f>L71</f>
        <v>2663582.7300000004</v>
      </c>
      <c r="K79" s="6">
        <f>M71</f>
        <v>426173.26999999996</v>
      </c>
    </row>
    <row r="81" spans="9:12" x14ac:dyDescent="0.25">
      <c r="I81" s="6" t="s">
        <v>277</v>
      </c>
      <c r="J81" s="6">
        <v>0</v>
      </c>
      <c r="K81" s="6">
        <v>0</v>
      </c>
      <c r="L81" s="6">
        <v>0</v>
      </c>
    </row>
    <row r="83" spans="9:12" x14ac:dyDescent="0.25">
      <c r="I83" s="6" t="s">
        <v>278</v>
      </c>
      <c r="J83" s="6">
        <v>0</v>
      </c>
      <c r="K83" s="6">
        <v>0</v>
      </c>
    </row>
    <row r="85" spans="9:12" x14ac:dyDescent="0.25">
      <c r="I85" s="6" t="s">
        <v>279</v>
      </c>
      <c r="J85" s="6">
        <f>J77+J79</f>
        <v>6407381.75</v>
      </c>
      <c r="K85" s="6">
        <f>K79</f>
        <v>426173.26999999996</v>
      </c>
      <c r="L85" s="6">
        <v>0</v>
      </c>
    </row>
  </sheetData>
  <sortState ref="A8:S69">
    <sortCondition ref="B8:B69"/>
    <sortCondition ref="S8:S6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CE69B-2700-409F-A770-3CB91CE70855}">
  <dimension ref="A2:S85"/>
  <sheetViews>
    <sheetView tabSelected="1" workbookViewId="0">
      <pane ySplit="7" topLeftCell="A50" activePane="bottomLeft" state="frozen"/>
      <selection pane="bottomLeft" activeCell="A67" sqref="A67:XFD68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2.4257812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53" style="6" bestFit="1" customWidth="1"/>
    <col min="10" max="10" width="25.28515625" style="6" bestFit="1" customWidth="1"/>
    <col min="11" max="11" width="12.42578125" style="6" bestFit="1" customWidth="1"/>
    <col min="12" max="12" width="22.85546875" style="6" bestFit="1" customWidth="1"/>
    <col min="13" max="13" width="10.7109375" style="6" customWidth="1"/>
    <col min="14" max="17" width="5.140625" style="6" customWidth="1"/>
    <col min="18" max="18" width="10.7109375" style="6" customWidth="1"/>
    <col min="19" max="19" width="17.42578125" style="3" bestFit="1" customWidth="1"/>
  </cols>
  <sheetData>
    <row r="2" spans="1:19" s="20" customForma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0" customForma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0" customFormat="1" x14ac:dyDescent="0.25">
      <c r="A4" s="30" t="s">
        <v>280</v>
      </c>
      <c r="B4" s="30"/>
      <c r="C4" s="30"/>
      <c r="D4" s="30"/>
      <c r="E4" s="30"/>
      <c r="F4" s="30"/>
      <c r="G4" s="30"/>
      <c r="H4" s="30"/>
      <c r="I4" s="30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0" customFormat="1" x14ac:dyDescent="0.25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8" customFormat="1" x14ac:dyDescent="0.25">
      <c r="A8" s="25" t="s">
        <v>85</v>
      </c>
      <c r="B8" s="26" t="s">
        <v>105</v>
      </c>
      <c r="C8" s="25" t="s">
        <v>33</v>
      </c>
      <c r="D8" s="25" t="s">
        <v>117</v>
      </c>
      <c r="E8" s="25" t="s">
        <v>25</v>
      </c>
      <c r="F8" s="25" t="s">
        <v>118</v>
      </c>
      <c r="G8" s="25" t="s">
        <v>25</v>
      </c>
      <c r="H8" s="25" t="s">
        <v>119</v>
      </c>
      <c r="I8" s="27" t="s">
        <v>120</v>
      </c>
      <c r="J8" s="27">
        <v>9584</v>
      </c>
      <c r="K8" s="27">
        <v>9584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5" t="s">
        <v>25</v>
      </c>
    </row>
    <row r="9" spans="1:19" s="28" customFormat="1" x14ac:dyDescent="0.25">
      <c r="A9" s="25" t="s">
        <v>165</v>
      </c>
      <c r="B9" s="26" t="s">
        <v>195</v>
      </c>
      <c r="C9" s="25" t="s">
        <v>33</v>
      </c>
      <c r="D9" s="25" t="s">
        <v>210</v>
      </c>
      <c r="E9" s="25" t="s">
        <v>25</v>
      </c>
      <c r="F9" s="25" t="s">
        <v>211</v>
      </c>
      <c r="G9" s="25" t="s">
        <v>25</v>
      </c>
      <c r="H9" s="25" t="s">
        <v>119</v>
      </c>
      <c r="I9" s="27" t="s">
        <v>120</v>
      </c>
      <c r="J9" s="27">
        <v>6400</v>
      </c>
      <c r="K9" s="27">
        <v>6400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7">
        <v>0</v>
      </c>
      <c r="S9" s="25" t="s">
        <v>25</v>
      </c>
    </row>
    <row r="10" spans="1:19" s="28" customFormat="1" x14ac:dyDescent="0.25">
      <c r="A10" s="25" t="s">
        <v>285</v>
      </c>
      <c r="B10" s="26" t="s">
        <v>67</v>
      </c>
      <c r="C10" s="25" t="s">
        <v>33</v>
      </c>
      <c r="D10" s="25" t="s">
        <v>71</v>
      </c>
      <c r="E10" s="25" t="s">
        <v>25</v>
      </c>
      <c r="F10" s="25" t="s">
        <v>72</v>
      </c>
      <c r="G10" s="25" t="s">
        <v>25</v>
      </c>
      <c r="H10" s="25" t="s">
        <v>73</v>
      </c>
      <c r="I10" s="27" t="s">
        <v>74</v>
      </c>
      <c r="J10" s="27">
        <v>52650</v>
      </c>
      <c r="K10" s="27">
        <v>52650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5" t="s">
        <v>25</v>
      </c>
    </row>
    <row r="11" spans="1:19" s="28" customFormat="1" x14ac:dyDescent="0.25">
      <c r="A11" s="25" t="s">
        <v>170</v>
      </c>
      <c r="B11" s="26" t="s">
        <v>195</v>
      </c>
      <c r="C11" s="25" t="s">
        <v>33</v>
      </c>
      <c r="D11" s="25" t="s">
        <v>205</v>
      </c>
      <c r="E11" s="25" t="s">
        <v>25</v>
      </c>
      <c r="F11" s="25" t="s">
        <v>206</v>
      </c>
      <c r="G11" s="25" t="s">
        <v>25</v>
      </c>
      <c r="H11" s="25" t="s">
        <v>207</v>
      </c>
      <c r="I11" s="27" t="s">
        <v>208</v>
      </c>
      <c r="J11" s="27">
        <v>351960</v>
      </c>
      <c r="K11" s="27">
        <v>351960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5" t="s">
        <v>25</v>
      </c>
    </row>
    <row r="12" spans="1:19" s="28" customFormat="1" x14ac:dyDescent="0.25">
      <c r="A12" s="25" t="s">
        <v>22</v>
      </c>
      <c r="B12" s="26" t="s">
        <v>23</v>
      </c>
      <c r="C12" s="25" t="s">
        <v>24</v>
      </c>
      <c r="D12" s="25" t="s">
        <v>25</v>
      </c>
      <c r="E12" s="25" t="s">
        <v>26</v>
      </c>
      <c r="F12" s="25" t="s">
        <v>27</v>
      </c>
      <c r="G12" s="25" t="s">
        <v>28</v>
      </c>
      <c r="H12" s="25" t="s">
        <v>29</v>
      </c>
      <c r="I12" s="27" t="s">
        <v>30</v>
      </c>
      <c r="J12" s="27">
        <v>-25934.93</v>
      </c>
      <c r="K12" s="27">
        <v>-25934.93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5" t="s">
        <v>25</v>
      </c>
    </row>
    <row r="13" spans="1:19" s="28" customFormat="1" x14ac:dyDescent="0.25">
      <c r="A13" s="25" t="s">
        <v>141</v>
      </c>
      <c r="B13" s="26" t="s">
        <v>157</v>
      </c>
      <c r="C13" s="25" t="s">
        <v>33</v>
      </c>
      <c r="D13" s="25" t="s">
        <v>179</v>
      </c>
      <c r="E13" s="25" t="s">
        <v>25</v>
      </c>
      <c r="F13" s="25" t="s">
        <v>180</v>
      </c>
      <c r="G13" s="25" t="s">
        <v>25</v>
      </c>
      <c r="H13" s="25" t="s">
        <v>29</v>
      </c>
      <c r="I13" s="27" t="s">
        <v>30</v>
      </c>
      <c r="J13" s="27">
        <v>620329.31999999995</v>
      </c>
      <c r="K13" s="27">
        <v>487380.28000000009</v>
      </c>
      <c r="L13" s="27">
        <v>114611.17</v>
      </c>
      <c r="M13" s="27">
        <v>18337.87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5" t="s">
        <v>25</v>
      </c>
    </row>
    <row r="14" spans="1:19" s="28" customFormat="1" x14ac:dyDescent="0.25">
      <c r="A14" s="25" t="s">
        <v>209</v>
      </c>
      <c r="B14" s="26" t="s">
        <v>232</v>
      </c>
      <c r="C14" s="25" t="s">
        <v>24</v>
      </c>
      <c r="D14" s="25" t="s">
        <v>25</v>
      </c>
      <c r="E14" s="25" t="s">
        <v>250</v>
      </c>
      <c r="F14" s="25" t="s">
        <v>25</v>
      </c>
      <c r="G14" s="25" t="s">
        <v>179</v>
      </c>
      <c r="H14" s="25" t="s">
        <v>29</v>
      </c>
      <c r="I14" s="27" t="s">
        <v>30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13753.4</v>
      </c>
      <c r="S14" s="25" t="s">
        <v>251</v>
      </c>
    </row>
    <row r="15" spans="1:19" s="28" customFormat="1" x14ac:dyDescent="0.25">
      <c r="A15" s="25" t="s">
        <v>80</v>
      </c>
      <c r="B15" s="26" t="s">
        <v>100</v>
      </c>
      <c r="C15" s="25" t="s">
        <v>33</v>
      </c>
      <c r="D15" s="25" t="s">
        <v>101</v>
      </c>
      <c r="E15" s="25" t="s">
        <v>25</v>
      </c>
      <c r="F15" s="25" t="s">
        <v>102</v>
      </c>
      <c r="G15" s="25" t="s">
        <v>25</v>
      </c>
      <c r="H15" s="25" t="s">
        <v>103</v>
      </c>
      <c r="I15" s="27" t="s">
        <v>104</v>
      </c>
      <c r="J15" s="27">
        <v>97430.7</v>
      </c>
      <c r="K15" s="27">
        <v>41075</v>
      </c>
      <c r="L15" s="27">
        <v>48582.5</v>
      </c>
      <c r="M15" s="27">
        <v>7773.2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5" t="s">
        <v>25</v>
      </c>
    </row>
    <row r="16" spans="1:19" s="28" customFormat="1" x14ac:dyDescent="0.25">
      <c r="A16" s="25" t="s">
        <v>126</v>
      </c>
      <c r="B16" s="26" t="s">
        <v>105</v>
      </c>
      <c r="C16" s="25" t="s">
        <v>24</v>
      </c>
      <c r="D16" s="25" t="s">
        <v>25</v>
      </c>
      <c r="E16" s="25" t="s">
        <v>145</v>
      </c>
      <c r="F16" s="25" t="s">
        <v>25</v>
      </c>
      <c r="G16" s="25" t="s">
        <v>101</v>
      </c>
      <c r="H16" s="25" t="s">
        <v>103</v>
      </c>
      <c r="I16" s="27" t="s">
        <v>104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5829.9</v>
      </c>
      <c r="S16" s="25" t="s">
        <v>146</v>
      </c>
    </row>
    <row r="17" spans="1:19" s="28" customFormat="1" x14ac:dyDescent="0.25">
      <c r="A17" s="25" t="s">
        <v>175</v>
      </c>
      <c r="B17" s="26" t="s">
        <v>195</v>
      </c>
      <c r="C17" s="25" t="s">
        <v>33</v>
      </c>
      <c r="D17" s="25" t="s">
        <v>228</v>
      </c>
      <c r="E17" s="25" t="s">
        <v>25</v>
      </c>
      <c r="F17" s="25" t="s">
        <v>229</v>
      </c>
      <c r="G17" s="25" t="s">
        <v>25</v>
      </c>
      <c r="H17" s="25" t="s">
        <v>230</v>
      </c>
      <c r="I17" s="27" t="s">
        <v>231</v>
      </c>
      <c r="J17" s="27">
        <v>347594</v>
      </c>
      <c r="K17" s="27">
        <v>0</v>
      </c>
      <c r="L17" s="27">
        <v>299650</v>
      </c>
      <c r="M17" s="27">
        <v>47944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5" t="s">
        <v>25</v>
      </c>
    </row>
    <row r="18" spans="1:19" s="28" customFormat="1" x14ac:dyDescent="0.25">
      <c r="A18" s="25" t="s">
        <v>294</v>
      </c>
      <c r="B18" s="26" t="s">
        <v>232</v>
      </c>
      <c r="C18" s="25" t="s">
        <v>24</v>
      </c>
      <c r="D18" s="25" t="s">
        <v>25</v>
      </c>
      <c r="E18" s="25" t="s">
        <v>242</v>
      </c>
      <c r="F18" s="25" t="s">
        <v>25</v>
      </c>
      <c r="G18" s="25" t="s">
        <v>228</v>
      </c>
      <c r="H18" s="25" t="s">
        <v>230</v>
      </c>
      <c r="I18" s="27" t="s">
        <v>231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47944</v>
      </c>
      <c r="S18" s="25" t="s">
        <v>243</v>
      </c>
    </row>
    <row r="19" spans="1:19" s="28" customFormat="1" x14ac:dyDescent="0.25">
      <c r="A19" s="25" t="s">
        <v>283</v>
      </c>
      <c r="B19" s="26" t="s">
        <v>38</v>
      </c>
      <c r="C19" s="25" t="s">
        <v>33</v>
      </c>
      <c r="D19" s="25" t="s">
        <v>48</v>
      </c>
      <c r="E19" s="25" t="s">
        <v>25</v>
      </c>
      <c r="F19" s="25" t="s">
        <v>49</v>
      </c>
      <c r="G19" s="25" t="s">
        <v>25</v>
      </c>
      <c r="H19" s="25" t="s">
        <v>50</v>
      </c>
      <c r="I19" s="27" t="s">
        <v>51</v>
      </c>
      <c r="J19" s="27">
        <v>13920</v>
      </c>
      <c r="K19" s="27">
        <v>0</v>
      </c>
      <c r="L19" s="27">
        <v>12000</v>
      </c>
      <c r="M19" s="27">
        <v>1920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25" t="s">
        <v>25</v>
      </c>
    </row>
    <row r="20" spans="1:19" s="28" customFormat="1" x14ac:dyDescent="0.25">
      <c r="A20" s="25" t="s">
        <v>295</v>
      </c>
      <c r="B20" s="26" t="s">
        <v>232</v>
      </c>
      <c r="C20" s="25" t="s">
        <v>24</v>
      </c>
      <c r="D20" s="25" t="s">
        <v>25</v>
      </c>
      <c r="E20" s="25" t="s">
        <v>260</v>
      </c>
      <c r="F20" s="25" t="s">
        <v>25</v>
      </c>
      <c r="G20" s="25" t="s">
        <v>48</v>
      </c>
      <c r="H20" s="25" t="s">
        <v>50</v>
      </c>
      <c r="I20" s="27" t="s">
        <v>51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1440</v>
      </c>
      <c r="S20" s="25" t="s">
        <v>261</v>
      </c>
    </row>
    <row r="21" spans="1:19" s="28" customFormat="1" x14ac:dyDescent="0.25">
      <c r="A21" s="25" t="s">
        <v>286</v>
      </c>
      <c r="B21" s="26" t="s">
        <v>67</v>
      </c>
      <c r="C21" s="25" t="s">
        <v>33</v>
      </c>
      <c r="D21" s="25" t="s">
        <v>76</v>
      </c>
      <c r="E21" s="25" t="s">
        <v>25</v>
      </c>
      <c r="F21" s="25" t="s">
        <v>77</v>
      </c>
      <c r="G21" s="25" t="s">
        <v>25</v>
      </c>
      <c r="H21" s="25" t="s">
        <v>78</v>
      </c>
      <c r="I21" s="27" t="s">
        <v>79</v>
      </c>
      <c r="J21" s="27">
        <v>279360</v>
      </c>
      <c r="K21" s="27">
        <v>279360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5" t="s">
        <v>25</v>
      </c>
    </row>
    <row r="22" spans="1:19" s="28" customFormat="1" x14ac:dyDescent="0.25">
      <c r="A22" s="25" t="s">
        <v>144</v>
      </c>
      <c r="B22" s="26" t="s">
        <v>157</v>
      </c>
      <c r="C22" s="25" t="s">
        <v>33</v>
      </c>
      <c r="D22" s="25" t="s">
        <v>171</v>
      </c>
      <c r="E22" s="25" t="s">
        <v>25</v>
      </c>
      <c r="F22" s="25" t="s">
        <v>172</v>
      </c>
      <c r="G22" s="25" t="s">
        <v>25</v>
      </c>
      <c r="H22" s="25" t="s">
        <v>173</v>
      </c>
      <c r="I22" s="27" t="s">
        <v>174</v>
      </c>
      <c r="J22" s="27">
        <v>20267.52</v>
      </c>
      <c r="K22" s="27">
        <v>0</v>
      </c>
      <c r="L22" s="27">
        <v>17472</v>
      </c>
      <c r="M22" s="27">
        <v>2795.52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5" t="s">
        <v>25</v>
      </c>
    </row>
    <row r="23" spans="1:19" s="28" customFormat="1" x14ac:dyDescent="0.25">
      <c r="A23" s="25" t="s">
        <v>147</v>
      </c>
      <c r="B23" s="26" t="s">
        <v>157</v>
      </c>
      <c r="C23" s="25" t="s">
        <v>33</v>
      </c>
      <c r="D23" s="25" t="s">
        <v>176</v>
      </c>
      <c r="E23" s="25" t="s">
        <v>25</v>
      </c>
      <c r="F23" s="25" t="s">
        <v>177</v>
      </c>
      <c r="G23" s="25" t="s">
        <v>25</v>
      </c>
      <c r="H23" s="25" t="s">
        <v>173</v>
      </c>
      <c r="I23" s="27" t="s">
        <v>174</v>
      </c>
      <c r="J23" s="27">
        <v>1483337.2896</v>
      </c>
      <c r="K23" s="27">
        <v>430214.39999999991</v>
      </c>
      <c r="L23" s="27">
        <v>907864.56</v>
      </c>
      <c r="M23" s="27">
        <v>145258.32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5" t="s">
        <v>25</v>
      </c>
    </row>
    <row r="24" spans="1:19" s="28" customFormat="1" x14ac:dyDescent="0.25">
      <c r="A24" s="25" t="s">
        <v>212</v>
      </c>
      <c r="B24" s="26" t="s">
        <v>232</v>
      </c>
      <c r="C24" s="25" t="s">
        <v>24</v>
      </c>
      <c r="D24" s="25" t="s">
        <v>25</v>
      </c>
      <c r="E24" s="25" t="s">
        <v>252</v>
      </c>
      <c r="F24" s="25" t="s">
        <v>25</v>
      </c>
      <c r="G24" s="25" t="s">
        <v>176</v>
      </c>
      <c r="H24" s="25" t="s">
        <v>173</v>
      </c>
      <c r="I24" s="27" t="s">
        <v>174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108943.75</v>
      </c>
      <c r="S24" s="25" t="s">
        <v>253</v>
      </c>
    </row>
    <row r="25" spans="1:19" s="28" customFormat="1" x14ac:dyDescent="0.25">
      <c r="A25" s="25" t="s">
        <v>217</v>
      </c>
      <c r="B25" s="26" t="s">
        <v>232</v>
      </c>
      <c r="C25" s="25" t="s">
        <v>24</v>
      </c>
      <c r="D25" s="25" t="s">
        <v>25</v>
      </c>
      <c r="E25" s="25" t="s">
        <v>254</v>
      </c>
      <c r="F25" s="25" t="s">
        <v>25</v>
      </c>
      <c r="G25" s="25" t="s">
        <v>171</v>
      </c>
      <c r="H25" s="25" t="s">
        <v>173</v>
      </c>
      <c r="I25" s="27" t="s">
        <v>174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2096.64</v>
      </c>
      <c r="S25" s="25" t="s">
        <v>255</v>
      </c>
    </row>
    <row r="26" spans="1:19" s="28" customFormat="1" x14ac:dyDescent="0.25">
      <c r="A26" s="25" t="s">
        <v>88</v>
      </c>
      <c r="B26" s="26" t="s">
        <v>105</v>
      </c>
      <c r="C26" s="25" t="s">
        <v>33</v>
      </c>
      <c r="D26" s="25" t="s">
        <v>112</v>
      </c>
      <c r="E26" s="25" t="s">
        <v>25</v>
      </c>
      <c r="F26" s="25" t="s">
        <v>113</v>
      </c>
      <c r="G26" s="25" t="s">
        <v>25</v>
      </c>
      <c r="H26" s="25" t="s">
        <v>114</v>
      </c>
      <c r="I26" s="27" t="s">
        <v>115</v>
      </c>
      <c r="J26" s="27">
        <v>1500</v>
      </c>
      <c r="K26" s="27">
        <v>1500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5" t="s">
        <v>25</v>
      </c>
    </row>
    <row r="27" spans="1:19" s="28" customFormat="1" x14ac:dyDescent="0.25">
      <c r="A27" s="25" t="s">
        <v>47</v>
      </c>
      <c r="B27" s="26" t="s">
        <v>56</v>
      </c>
      <c r="C27" s="25" t="s">
        <v>33</v>
      </c>
      <c r="D27" s="25" t="s">
        <v>57</v>
      </c>
      <c r="E27" s="25" t="s">
        <v>25</v>
      </c>
      <c r="F27" s="25" t="s">
        <v>58</v>
      </c>
      <c r="G27" s="25" t="s">
        <v>25</v>
      </c>
      <c r="H27" s="25" t="s">
        <v>59</v>
      </c>
      <c r="I27" s="27" t="s">
        <v>60</v>
      </c>
      <c r="J27" s="27">
        <v>140911.584</v>
      </c>
      <c r="K27" s="27">
        <v>20292</v>
      </c>
      <c r="L27" s="27">
        <v>103982.39999999999</v>
      </c>
      <c r="M27" s="27">
        <v>16637.18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5" t="s">
        <v>25</v>
      </c>
    </row>
    <row r="28" spans="1:19" s="28" customFormat="1" x14ac:dyDescent="0.25">
      <c r="A28" s="25" t="s">
        <v>55</v>
      </c>
      <c r="B28" s="26" t="s">
        <v>67</v>
      </c>
      <c r="C28" s="25" t="s">
        <v>33</v>
      </c>
      <c r="D28" s="25" t="s">
        <v>68</v>
      </c>
      <c r="E28" s="25" t="s">
        <v>25</v>
      </c>
      <c r="F28" s="25" t="s">
        <v>69</v>
      </c>
      <c r="G28" s="25" t="s">
        <v>25</v>
      </c>
      <c r="H28" s="25" t="s">
        <v>59</v>
      </c>
      <c r="I28" s="27" t="s">
        <v>60</v>
      </c>
      <c r="J28" s="27">
        <v>268177.38400000002</v>
      </c>
      <c r="K28" s="27">
        <v>0</v>
      </c>
      <c r="L28" s="27">
        <v>231187.4</v>
      </c>
      <c r="M28" s="27">
        <v>36989.980000000003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5" t="s">
        <v>25</v>
      </c>
    </row>
    <row r="29" spans="1:19" s="28" customFormat="1" x14ac:dyDescent="0.25">
      <c r="A29" s="25" t="s">
        <v>116</v>
      </c>
      <c r="B29" s="26" t="s">
        <v>105</v>
      </c>
      <c r="C29" s="25" t="s">
        <v>24</v>
      </c>
      <c r="D29" s="25" t="s">
        <v>25</v>
      </c>
      <c r="E29" s="25" t="s">
        <v>139</v>
      </c>
      <c r="F29" s="25" t="s">
        <v>25</v>
      </c>
      <c r="G29" s="25" t="s">
        <v>57</v>
      </c>
      <c r="H29" s="25" t="s">
        <v>59</v>
      </c>
      <c r="I29" s="27" t="s">
        <v>60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12477.89</v>
      </c>
      <c r="S29" s="25" t="s">
        <v>140</v>
      </c>
    </row>
    <row r="30" spans="1:19" s="28" customFormat="1" x14ac:dyDescent="0.25">
      <c r="A30" s="25" t="s">
        <v>121</v>
      </c>
      <c r="B30" s="26" t="s">
        <v>105</v>
      </c>
      <c r="C30" s="25" t="s">
        <v>24</v>
      </c>
      <c r="D30" s="25" t="s">
        <v>25</v>
      </c>
      <c r="E30" s="25" t="s">
        <v>142</v>
      </c>
      <c r="F30" s="25" t="s">
        <v>25</v>
      </c>
      <c r="G30" s="25" t="s">
        <v>68</v>
      </c>
      <c r="H30" s="25" t="s">
        <v>59</v>
      </c>
      <c r="I30" s="27" t="s">
        <v>60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27742.49</v>
      </c>
      <c r="S30" s="25" t="s">
        <v>143</v>
      </c>
    </row>
    <row r="31" spans="1:19" x14ac:dyDescent="0.25">
      <c r="A31" s="12" t="s">
        <v>296</v>
      </c>
      <c r="B31" s="13" t="s">
        <v>262</v>
      </c>
      <c r="C31" s="12" t="s">
        <v>33</v>
      </c>
      <c r="D31" s="12" t="s">
        <v>263</v>
      </c>
      <c r="E31" s="12" t="s">
        <v>25</v>
      </c>
      <c r="F31" s="12" t="s">
        <v>264</v>
      </c>
      <c r="G31" s="12" t="s">
        <v>25</v>
      </c>
      <c r="H31" s="12" t="s">
        <v>265</v>
      </c>
      <c r="I31" s="14" t="s">
        <v>266</v>
      </c>
      <c r="J31" s="14">
        <v>47500.26</v>
      </c>
      <c r="K31" s="14">
        <v>0</v>
      </c>
      <c r="L31" s="14">
        <v>40948.5</v>
      </c>
      <c r="M31" s="14">
        <v>6551.76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25</v>
      </c>
    </row>
    <row r="32" spans="1:19" x14ac:dyDescent="0.25">
      <c r="A32" s="16" t="s">
        <v>297</v>
      </c>
      <c r="B32" s="13" t="s">
        <v>262</v>
      </c>
      <c r="C32" s="12" t="s">
        <v>24</v>
      </c>
      <c r="D32" s="12" t="s">
        <v>25</v>
      </c>
      <c r="E32" s="12" t="s">
        <v>267</v>
      </c>
      <c r="F32" s="12" t="s">
        <v>25</v>
      </c>
      <c r="G32" s="12" t="s">
        <v>263</v>
      </c>
      <c r="H32" s="12" t="s">
        <v>265</v>
      </c>
      <c r="I32" s="14" t="s">
        <v>266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4913.82</v>
      </c>
      <c r="S32" s="12" t="s">
        <v>268</v>
      </c>
    </row>
    <row r="33" spans="1:19" s="28" customFormat="1" x14ac:dyDescent="0.25">
      <c r="A33" s="25" t="s">
        <v>61</v>
      </c>
      <c r="B33" s="26" t="s">
        <v>67</v>
      </c>
      <c r="C33" s="25" t="s">
        <v>33</v>
      </c>
      <c r="D33" s="25" t="s">
        <v>81</v>
      </c>
      <c r="E33" s="25" t="s">
        <v>25</v>
      </c>
      <c r="F33" s="25" t="s">
        <v>82</v>
      </c>
      <c r="G33" s="25" t="s">
        <v>25</v>
      </c>
      <c r="H33" s="25" t="s">
        <v>83</v>
      </c>
      <c r="I33" s="27" t="s">
        <v>84</v>
      </c>
      <c r="J33" s="27">
        <v>350000</v>
      </c>
      <c r="K33" s="27">
        <v>350000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5" t="s">
        <v>25</v>
      </c>
    </row>
    <row r="34" spans="1:19" s="28" customFormat="1" x14ac:dyDescent="0.25">
      <c r="A34" s="25" t="s">
        <v>178</v>
      </c>
      <c r="B34" s="26" t="s">
        <v>195</v>
      </c>
      <c r="C34" s="25" t="s">
        <v>33</v>
      </c>
      <c r="D34" s="25" t="s">
        <v>223</v>
      </c>
      <c r="E34" s="25" t="s">
        <v>25</v>
      </c>
      <c r="F34" s="25" t="s">
        <v>224</v>
      </c>
      <c r="G34" s="25" t="s">
        <v>25</v>
      </c>
      <c r="H34" s="25" t="s">
        <v>225</v>
      </c>
      <c r="I34" s="27" t="s">
        <v>226</v>
      </c>
      <c r="J34" s="27">
        <v>165300</v>
      </c>
      <c r="K34" s="27">
        <v>0</v>
      </c>
      <c r="L34" s="27">
        <v>142500</v>
      </c>
      <c r="M34" s="27">
        <v>22800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5" t="s">
        <v>25</v>
      </c>
    </row>
    <row r="35" spans="1:19" s="28" customFormat="1" x14ac:dyDescent="0.25">
      <c r="A35" s="25" t="s">
        <v>194</v>
      </c>
      <c r="B35" s="26" t="s">
        <v>232</v>
      </c>
      <c r="C35" s="25" t="s">
        <v>24</v>
      </c>
      <c r="D35" s="25" t="s">
        <v>25</v>
      </c>
      <c r="E35" s="25" t="s">
        <v>244</v>
      </c>
      <c r="F35" s="25" t="s">
        <v>25</v>
      </c>
      <c r="G35" s="25" t="s">
        <v>223</v>
      </c>
      <c r="H35" s="25" t="s">
        <v>225</v>
      </c>
      <c r="I35" s="27" t="s">
        <v>226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17100</v>
      </c>
      <c r="S35" s="25" t="s">
        <v>245</v>
      </c>
    </row>
    <row r="36" spans="1:19" s="28" customFormat="1" x14ac:dyDescent="0.25">
      <c r="A36" s="25" t="s">
        <v>150</v>
      </c>
      <c r="B36" s="26" t="s">
        <v>157</v>
      </c>
      <c r="C36" s="25" t="s">
        <v>33</v>
      </c>
      <c r="D36" s="25" t="s">
        <v>166</v>
      </c>
      <c r="E36" s="25" t="s">
        <v>25</v>
      </c>
      <c r="F36" s="25" t="s">
        <v>167</v>
      </c>
      <c r="G36" s="25" t="s">
        <v>25</v>
      </c>
      <c r="H36" s="25" t="s">
        <v>168</v>
      </c>
      <c r="I36" s="27" t="s">
        <v>169</v>
      </c>
      <c r="J36" s="27">
        <v>145823.6</v>
      </c>
      <c r="K36" s="27">
        <v>0</v>
      </c>
      <c r="L36" s="27">
        <v>125710</v>
      </c>
      <c r="M36" s="27">
        <v>20113.599999999999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25" t="s">
        <v>25</v>
      </c>
    </row>
    <row r="37" spans="1:19" s="28" customFormat="1" x14ac:dyDescent="0.25">
      <c r="A37" s="25" t="s">
        <v>222</v>
      </c>
      <c r="B37" s="26" t="s">
        <v>232</v>
      </c>
      <c r="C37" s="25" t="s">
        <v>24</v>
      </c>
      <c r="D37" s="25" t="s">
        <v>25</v>
      </c>
      <c r="E37" s="25" t="s">
        <v>256</v>
      </c>
      <c r="F37" s="25" t="s">
        <v>25</v>
      </c>
      <c r="G37" s="25" t="s">
        <v>166</v>
      </c>
      <c r="H37" s="25" t="s">
        <v>168</v>
      </c>
      <c r="I37" s="27" t="s">
        <v>169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20113.599999999999</v>
      </c>
      <c r="S37" s="25" t="s">
        <v>257</v>
      </c>
    </row>
    <row r="38" spans="1:19" s="28" customFormat="1" x14ac:dyDescent="0.25">
      <c r="A38" s="25" t="s">
        <v>66</v>
      </c>
      <c r="B38" s="26" t="s">
        <v>67</v>
      </c>
      <c r="C38" s="25" t="s">
        <v>33</v>
      </c>
      <c r="D38" s="25" t="s">
        <v>86</v>
      </c>
      <c r="E38" s="25" t="s">
        <v>25</v>
      </c>
      <c r="F38" s="25" t="s">
        <v>87</v>
      </c>
      <c r="G38" s="25" t="s">
        <v>25</v>
      </c>
      <c r="H38" s="25" t="s">
        <v>53</v>
      </c>
      <c r="I38" s="27" t="s">
        <v>54</v>
      </c>
      <c r="J38" s="27">
        <v>19784.25</v>
      </c>
      <c r="K38" s="27">
        <v>19784.25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5" t="s">
        <v>25</v>
      </c>
    </row>
    <row r="39" spans="1:19" s="28" customFormat="1" x14ac:dyDescent="0.25">
      <c r="A39" s="25" t="s">
        <v>93</v>
      </c>
      <c r="B39" s="26" t="s">
        <v>105</v>
      </c>
      <c r="C39" s="25" t="s">
        <v>33</v>
      </c>
      <c r="D39" s="25" t="s">
        <v>131</v>
      </c>
      <c r="E39" s="25" t="s">
        <v>25</v>
      </c>
      <c r="F39" s="25" t="s">
        <v>132</v>
      </c>
      <c r="G39" s="25" t="s">
        <v>25</v>
      </c>
      <c r="H39" s="25" t="s">
        <v>133</v>
      </c>
      <c r="I39" s="27" t="s">
        <v>134</v>
      </c>
      <c r="J39" s="27">
        <v>251954.23</v>
      </c>
      <c r="K39" s="27">
        <v>0</v>
      </c>
      <c r="L39" s="27">
        <v>217201.92000000001</v>
      </c>
      <c r="M39" s="27">
        <v>34752.31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5" t="s">
        <v>25</v>
      </c>
    </row>
    <row r="40" spans="1:19" s="28" customFormat="1" x14ac:dyDescent="0.25">
      <c r="A40" s="25" t="s">
        <v>227</v>
      </c>
      <c r="B40" s="26" t="s">
        <v>232</v>
      </c>
      <c r="C40" s="25" t="s">
        <v>24</v>
      </c>
      <c r="D40" s="25" t="s">
        <v>25</v>
      </c>
      <c r="E40" s="25" t="s">
        <v>258</v>
      </c>
      <c r="F40" s="25" t="s">
        <v>25</v>
      </c>
      <c r="G40" s="25" t="s">
        <v>131</v>
      </c>
      <c r="H40" s="25" t="s">
        <v>133</v>
      </c>
      <c r="I40" s="27" t="s">
        <v>134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26064.23</v>
      </c>
      <c r="S40" s="25" t="s">
        <v>259</v>
      </c>
    </row>
    <row r="41" spans="1:19" s="28" customFormat="1" x14ac:dyDescent="0.25">
      <c r="A41" s="25" t="s">
        <v>99</v>
      </c>
      <c r="B41" s="26" t="s">
        <v>105</v>
      </c>
      <c r="C41" s="25" t="s">
        <v>33</v>
      </c>
      <c r="D41" s="25" t="s">
        <v>107</v>
      </c>
      <c r="E41" s="25" t="s">
        <v>25</v>
      </c>
      <c r="F41" s="25" t="s">
        <v>108</v>
      </c>
      <c r="G41" s="25" t="s">
        <v>25</v>
      </c>
      <c r="H41" s="25" t="s">
        <v>109</v>
      </c>
      <c r="I41" s="27" t="s">
        <v>110</v>
      </c>
      <c r="J41" s="27">
        <v>33756</v>
      </c>
      <c r="K41" s="27">
        <v>0</v>
      </c>
      <c r="L41" s="27">
        <v>29100</v>
      </c>
      <c r="M41" s="27">
        <v>4656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5" t="s">
        <v>25</v>
      </c>
    </row>
    <row r="42" spans="1:19" s="28" customFormat="1" x14ac:dyDescent="0.25">
      <c r="A42" s="25" t="s">
        <v>111</v>
      </c>
      <c r="B42" s="26" t="s">
        <v>105</v>
      </c>
      <c r="C42" s="25" t="s">
        <v>24</v>
      </c>
      <c r="D42" s="25" t="s">
        <v>25</v>
      </c>
      <c r="E42" s="25" t="s">
        <v>136</v>
      </c>
      <c r="F42" s="25" t="s">
        <v>25</v>
      </c>
      <c r="G42" s="25" t="s">
        <v>107</v>
      </c>
      <c r="H42" s="25" t="s">
        <v>109</v>
      </c>
      <c r="I42" s="27" t="s">
        <v>110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3492</v>
      </c>
      <c r="S42" s="25" t="s">
        <v>137</v>
      </c>
    </row>
    <row r="43" spans="1:19" s="28" customFormat="1" x14ac:dyDescent="0.25">
      <c r="A43" s="25" t="s">
        <v>153</v>
      </c>
      <c r="B43" s="26" t="s">
        <v>157</v>
      </c>
      <c r="C43" s="25" t="s">
        <v>33</v>
      </c>
      <c r="D43" s="25" t="s">
        <v>158</v>
      </c>
      <c r="E43" s="25" t="s">
        <v>25</v>
      </c>
      <c r="F43" s="25" t="s">
        <v>159</v>
      </c>
      <c r="G43" s="25" t="s">
        <v>25</v>
      </c>
      <c r="H43" s="25" t="s">
        <v>109</v>
      </c>
      <c r="I43" s="27" t="s">
        <v>110</v>
      </c>
      <c r="J43" s="27">
        <v>13920</v>
      </c>
      <c r="K43" s="27">
        <v>0</v>
      </c>
      <c r="L43" s="27">
        <v>12000</v>
      </c>
      <c r="M43" s="27">
        <v>1920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5" t="s">
        <v>25</v>
      </c>
    </row>
    <row r="44" spans="1:19" s="28" customFormat="1" x14ac:dyDescent="0.25">
      <c r="A44" s="25" t="s">
        <v>192</v>
      </c>
      <c r="B44" s="26" t="s">
        <v>232</v>
      </c>
      <c r="C44" s="25" t="s">
        <v>24</v>
      </c>
      <c r="D44" s="25" t="s">
        <v>25</v>
      </c>
      <c r="E44" s="25" t="s">
        <v>240</v>
      </c>
      <c r="F44" s="25" t="s">
        <v>25</v>
      </c>
      <c r="G44" s="25" t="s">
        <v>158</v>
      </c>
      <c r="H44" s="25" t="s">
        <v>109</v>
      </c>
      <c r="I44" s="27" t="s">
        <v>110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1440</v>
      </c>
      <c r="S44" s="25" t="s">
        <v>241</v>
      </c>
    </row>
    <row r="45" spans="1:19" x14ac:dyDescent="0.25">
      <c r="A45" s="16" t="s">
        <v>70</v>
      </c>
      <c r="B45" s="13" t="s">
        <v>67</v>
      </c>
      <c r="C45" s="12" t="s">
        <v>33</v>
      </c>
      <c r="D45" s="12" t="s">
        <v>89</v>
      </c>
      <c r="E45" s="12" t="s">
        <v>25</v>
      </c>
      <c r="F45" s="12" t="s">
        <v>90</v>
      </c>
      <c r="G45" s="12" t="s">
        <v>25</v>
      </c>
      <c r="H45" s="12" t="s">
        <v>91</v>
      </c>
      <c r="I45" s="14" t="s">
        <v>92</v>
      </c>
      <c r="J45" s="14">
        <v>25520</v>
      </c>
      <c r="K45" s="14">
        <v>0</v>
      </c>
      <c r="L45" s="14">
        <v>22000</v>
      </c>
      <c r="M45" s="14">
        <v>3520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25</v>
      </c>
    </row>
    <row r="46" spans="1:19" x14ac:dyDescent="0.25">
      <c r="A46" s="12" t="s">
        <v>233</v>
      </c>
      <c r="B46" s="13" t="s">
        <v>262</v>
      </c>
      <c r="C46" s="12" t="s">
        <v>24</v>
      </c>
      <c r="D46" s="12" t="s">
        <v>25</v>
      </c>
      <c r="E46" s="12" t="s">
        <v>269</v>
      </c>
      <c r="F46" s="12" t="s">
        <v>25</v>
      </c>
      <c r="G46" s="12" t="s">
        <v>89</v>
      </c>
      <c r="H46" s="12" t="s">
        <v>91</v>
      </c>
      <c r="I46" s="14" t="s">
        <v>92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2640</v>
      </c>
      <c r="S46" s="12" t="s">
        <v>270</v>
      </c>
    </row>
    <row r="47" spans="1:19" s="28" customFormat="1" x14ac:dyDescent="0.25">
      <c r="A47" s="25" t="s">
        <v>288</v>
      </c>
      <c r="B47" s="26" t="s">
        <v>157</v>
      </c>
      <c r="C47" s="25" t="s">
        <v>33</v>
      </c>
      <c r="D47" s="25" t="s">
        <v>161</v>
      </c>
      <c r="E47" s="25" t="s">
        <v>25</v>
      </c>
      <c r="F47" s="25" t="s">
        <v>162</v>
      </c>
      <c r="G47" s="25" t="s">
        <v>25</v>
      </c>
      <c r="H47" s="25" t="s">
        <v>163</v>
      </c>
      <c r="I47" s="27" t="s">
        <v>164</v>
      </c>
      <c r="J47" s="27">
        <v>33000</v>
      </c>
      <c r="K47" s="27">
        <v>33000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5" t="s">
        <v>25</v>
      </c>
    </row>
    <row r="48" spans="1:19" x14ac:dyDescent="0.25">
      <c r="A48" s="16" t="s">
        <v>181</v>
      </c>
      <c r="B48" s="13" t="s">
        <v>195</v>
      </c>
      <c r="C48" s="12" t="s">
        <v>33</v>
      </c>
      <c r="D48" s="12" t="s">
        <v>196</v>
      </c>
      <c r="E48" s="12" t="s">
        <v>25</v>
      </c>
      <c r="F48" s="12" t="s">
        <v>52</v>
      </c>
      <c r="G48" s="12" t="s">
        <v>25</v>
      </c>
      <c r="H48" s="12" t="s">
        <v>197</v>
      </c>
      <c r="I48" s="14" t="s">
        <v>198</v>
      </c>
      <c r="J48" s="14">
        <v>65286.563199999997</v>
      </c>
      <c r="K48" s="14">
        <v>0</v>
      </c>
      <c r="L48" s="14">
        <v>56281.52</v>
      </c>
      <c r="M48" s="14">
        <v>9005.0400000000009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25</v>
      </c>
    </row>
    <row r="49" spans="1:19" x14ac:dyDescent="0.25">
      <c r="A49" s="12" t="s">
        <v>293</v>
      </c>
      <c r="B49" s="13" t="s">
        <v>232</v>
      </c>
      <c r="C49" s="12" t="s">
        <v>24</v>
      </c>
      <c r="D49" s="12" t="s">
        <v>25</v>
      </c>
      <c r="E49" s="12" t="s">
        <v>238</v>
      </c>
      <c r="F49" s="12" t="s">
        <v>25</v>
      </c>
      <c r="G49" s="12" t="s">
        <v>196</v>
      </c>
      <c r="H49" s="12" t="s">
        <v>197</v>
      </c>
      <c r="I49" s="14" t="s">
        <v>198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6753.78</v>
      </c>
      <c r="S49" s="12" t="s">
        <v>239</v>
      </c>
    </row>
    <row r="50" spans="1:19" s="28" customFormat="1" x14ac:dyDescent="0.25">
      <c r="A50" s="25" t="s">
        <v>287</v>
      </c>
      <c r="B50" s="26" t="s">
        <v>105</v>
      </c>
      <c r="C50" s="25" t="s">
        <v>33</v>
      </c>
      <c r="D50" s="25" t="s">
        <v>122</v>
      </c>
      <c r="E50" s="25" t="s">
        <v>25</v>
      </c>
      <c r="F50" s="25" t="s">
        <v>123</v>
      </c>
      <c r="G50" s="25" t="s">
        <v>25</v>
      </c>
      <c r="H50" s="25" t="s">
        <v>124</v>
      </c>
      <c r="I50" s="27" t="s">
        <v>125</v>
      </c>
      <c r="J50" s="27">
        <v>171607.47</v>
      </c>
      <c r="K50" s="27">
        <v>95585.989999999991</v>
      </c>
      <c r="L50" s="27">
        <v>65535.76</v>
      </c>
      <c r="M50" s="27">
        <v>10485.719999999999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5" t="s">
        <v>25</v>
      </c>
    </row>
    <row r="51" spans="1:19" s="28" customFormat="1" x14ac:dyDescent="0.25">
      <c r="A51" s="25" t="s">
        <v>130</v>
      </c>
      <c r="B51" s="26" t="s">
        <v>105</v>
      </c>
      <c r="C51" s="25" t="s">
        <v>24</v>
      </c>
      <c r="D51" s="25" t="s">
        <v>25</v>
      </c>
      <c r="E51" s="25" t="s">
        <v>148</v>
      </c>
      <c r="F51" s="25" t="s">
        <v>25</v>
      </c>
      <c r="G51" s="25" t="s">
        <v>122</v>
      </c>
      <c r="H51" s="25" t="s">
        <v>124</v>
      </c>
      <c r="I51" s="27" t="s">
        <v>125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7864.29</v>
      </c>
      <c r="S51" s="25" t="s">
        <v>149</v>
      </c>
    </row>
    <row r="52" spans="1:19" x14ac:dyDescent="0.25">
      <c r="A52" s="16" t="s">
        <v>106</v>
      </c>
      <c r="B52" s="13" t="s">
        <v>105</v>
      </c>
      <c r="C52" s="12" t="s">
        <v>33</v>
      </c>
      <c r="D52" s="12" t="s">
        <v>127</v>
      </c>
      <c r="E52" s="12" t="s">
        <v>25</v>
      </c>
      <c r="F52" s="12" t="s">
        <v>52</v>
      </c>
      <c r="G52" s="12" t="s">
        <v>25</v>
      </c>
      <c r="H52" s="12" t="s">
        <v>128</v>
      </c>
      <c r="I52" s="14" t="s">
        <v>129</v>
      </c>
      <c r="J52" s="14">
        <v>6699.9975999999997</v>
      </c>
      <c r="K52" s="14">
        <v>0</v>
      </c>
      <c r="L52" s="14">
        <v>5775.86</v>
      </c>
      <c r="M52" s="14">
        <v>924.13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25</v>
      </c>
    </row>
    <row r="53" spans="1:19" x14ac:dyDescent="0.25">
      <c r="A53" s="16" t="s">
        <v>135</v>
      </c>
      <c r="B53" s="13" t="s">
        <v>105</v>
      </c>
      <c r="C53" s="12" t="s">
        <v>24</v>
      </c>
      <c r="D53" s="12" t="s">
        <v>25</v>
      </c>
      <c r="E53" s="12" t="s">
        <v>151</v>
      </c>
      <c r="F53" s="12" t="s">
        <v>25</v>
      </c>
      <c r="G53" s="12" t="s">
        <v>127</v>
      </c>
      <c r="H53" s="12" t="s">
        <v>128</v>
      </c>
      <c r="I53" s="14" t="s">
        <v>129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693.1</v>
      </c>
      <c r="S53" s="12" t="s">
        <v>152</v>
      </c>
    </row>
    <row r="54" spans="1:19" x14ac:dyDescent="0.25">
      <c r="A54" s="12" t="s">
        <v>31</v>
      </c>
      <c r="B54" s="13" t="s">
        <v>32</v>
      </c>
      <c r="C54" s="12" t="s">
        <v>33</v>
      </c>
      <c r="D54" s="12" t="s">
        <v>34</v>
      </c>
      <c r="E54" s="12" t="s">
        <v>25</v>
      </c>
      <c r="F54" s="12" t="s">
        <v>35</v>
      </c>
      <c r="G54" s="12" t="s">
        <v>25</v>
      </c>
      <c r="H54" s="12" t="s">
        <v>36</v>
      </c>
      <c r="I54" s="14" t="s">
        <v>37</v>
      </c>
      <c r="J54" s="14">
        <v>13499.616000000002</v>
      </c>
      <c r="K54" s="14">
        <v>0</v>
      </c>
      <c r="L54" s="14">
        <v>11637.6</v>
      </c>
      <c r="M54" s="14">
        <v>1862.01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25</v>
      </c>
    </row>
    <row r="55" spans="1:19" x14ac:dyDescent="0.25">
      <c r="A55" s="16" t="s">
        <v>156</v>
      </c>
      <c r="B55" s="13" t="s">
        <v>157</v>
      </c>
      <c r="C55" s="12" t="s">
        <v>24</v>
      </c>
      <c r="D55" s="12" t="s">
        <v>25</v>
      </c>
      <c r="E55" s="12" t="s">
        <v>190</v>
      </c>
      <c r="F55" s="12" t="s">
        <v>25</v>
      </c>
      <c r="G55" s="12" t="s">
        <v>34</v>
      </c>
      <c r="H55" s="12" t="s">
        <v>36</v>
      </c>
      <c r="I55" s="14" t="s">
        <v>37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1396.51</v>
      </c>
      <c r="S55" s="12" t="s">
        <v>191</v>
      </c>
    </row>
    <row r="56" spans="1:19" s="28" customFormat="1" x14ac:dyDescent="0.25">
      <c r="A56" s="25" t="s">
        <v>43</v>
      </c>
      <c r="B56" s="26" t="s">
        <v>38</v>
      </c>
      <c r="C56" s="25" t="s">
        <v>33</v>
      </c>
      <c r="D56" s="25" t="s">
        <v>39</v>
      </c>
      <c r="E56" s="25" t="s">
        <v>25</v>
      </c>
      <c r="F56" s="25" t="s">
        <v>40</v>
      </c>
      <c r="G56" s="25" t="s">
        <v>25</v>
      </c>
      <c r="H56" s="25" t="s">
        <v>41</v>
      </c>
      <c r="I56" s="27" t="s">
        <v>42</v>
      </c>
      <c r="J56" s="27">
        <v>120332.4376</v>
      </c>
      <c r="K56" s="27">
        <v>0</v>
      </c>
      <c r="L56" s="27">
        <v>103734.86</v>
      </c>
      <c r="M56" s="27">
        <v>16597.57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5" t="s">
        <v>25</v>
      </c>
    </row>
    <row r="57" spans="1:19" s="28" customFormat="1" x14ac:dyDescent="0.25">
      <c r="A57" s="25" t="s">
        <v>44</v>
      </c>
      <c r="B57" s="26" t="s">
        <v>38</v>
      </c>
      <c r="C57" s="25" t="s">
        <v>33</v>
      </c>
      <c r="D57" s="25" t="s">
        <v>45</v>
      </c>
      <c r="E57" s="25" t="s">
        <v>25</v>
      </c>
      <c r="F57" s="25" t="s">
        <v>46</v>
      </c>
      <c r="G57" s="25" t="s">
        <v>25</v>
      </c>
      <c r="H57" s="25" t="s">
        <v>41</v>
      </c>
      <c r="I57" s="27" t="s">
        <v>42</v>
      </c>
      <c r="J57" s="27">
        <v>270345.31</v>
      </c>
      <c r="K57" s="27">
        <v>270345.31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>
        <v>0</v>
      </c>
      <c r="S57" s="25" t="s">
        <v>25</v>
      </c>
    </row>
    <row r="58" spans="1:19" s="28" customFormat="1" x14ac:dyDescent="0.25">
      <c r="A58" s="25" t="s">
        <v>160</v>
      </c>
      <c r="B58" s="26" t="s">
        <v>157</v>
      </c>
      <c r="C58" s="25" t="s">
        <v>24</v>
      </c>
      <c r="D58" s="25" t="s">
        <v>25</v>
      </c>
      <c r="E58" s="25" t="s">
        <v>193</v>
      </c>
      <c r="F58" s="25" t="s">
        <v>25</v>
      </c>
      <c r="G58" s="25" t="s">
        <v>39</v>
      </c>
      <c r="H58" s="25" t="s">
        <v>41</v>
      </c>
      <c r="I58" s="27" t="s">
        <v>42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12448.18</v>
      </c>
      <c r="S58" s="25" t="s">
        <v>281</v>
      </c>
    </row>
    <row r="59" spans="1:19" s="28" customFormat="1" x14ac:dyDescent="0.25">
      <c r="A59" s="25" t="s">
        <v>291</v>
      </c>
      <c r="B59" s="26" t="s">
        <v>195</v>
      </c>
      <c r="C59" s="25" t="s">
        <v>33</v>
      </c>
      <c r="D59" s="25" t="s">
        <v>200</v>
      </c>
      <c r="E59" s="25" t="s">
        <v>25</v>
      </c>
      <c r="F59" s="25" t="s">
        <v>201</v>
      </c>
      <c r="G59" s="25" t="s">
        <v>25</v>
      </c>
      <c r="H59" s="25" t="s">
        <v>202</v>
      </c>
      <c r="I59" s="27" t="s">
        <v>203</v>
      </c>
      <c r="J59" s="27">
        <v>269230</v>
      </c>
      <c r="K59" s="27">
        <v>269230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5" t="s">
        <v>25</v>
      </c>
    </row>
    <row r="60" spans="1:19" s="28" customFormat="1" x14ac:dyDescent="0.25">
      <c r="A60" s="25" t="s">
        <v>186</v>
      </c>
      <c r="B60" s="26" t="s">
        <v>195</v>
      </c>
      <c r="C60" s="25" t="s">
        <v>33</v>
      </c>
      <c r="D60" s="25" t="s">
        <v>218</v>
      </c>
      <c r="E60" s="25" t="s">
        <v>25</v>
      </c>
      <c r="F60" s="25" t="s">
        <v>219</v>
      </c>
      <c r="G60" s="25" t="s">
        <v>25</v>
      </c>
      <c r="H60" s="25" t="s">
        <v>220</v>
      </c>
      <c r="I60" s="27" t="s">
        <v>221</v>
      </c>
      <c r="J60" s="27">
        <v>35483.47</v>
      </c>
      <c r="K60" s="27">
        <v>0</v>
      </c>
      <c r="L60" s="27">
        <v>30589.200000000001</v>
      </c>
      <c r="M60" s="27">
        <v>4894.2700000000004</v>
      </c>
      <c r="N60" s="27">
        <v>0</v>
      </c>
      <c r="O60" s="27">
        <v>0</v>
      </c>
      <c r="P60" s="27">
        <v>0</v>
      </c>
      <c r="Q60" s="27">
        <v>0</v>
      </c>
      <c r="R60" s="27">
        <v>0</v>
      </c>
      <c r="S60" s="25" t="s">
        <v>25</v>
      </c>
    </row>
    <row r="61" spans="1:19" s="28" customFormat="1" x14ac:dyDescent="0.25">
      <c r="A61" s="25" t="s">
        <v>199</v>
      </c>
      <c r="B61" s="26" t="s">
        <v>232</v>
      </c>
      <c r="C61" s="25" t="s">
        <v>24</v>
      </c>
      <c r="D61" s="25" t="s">
        <v>25</v>
      </c>
      <c r="E61" s="25" t="s">
        <v>246</v>
      </c>
      <c r="F61" s="25" t="s">
        <v>25</v>
      </c>
      <c r="G61" s="25" t="s">
        <v>218</v>
      </c>
      <c r="H61" s="25" t="s">
        <v>220</v>
      </c>
      <c r="I61" s="27" t="s">
        <v>221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27">
        <v>0</v>
      </c>
      <c r="P61" s="27">
        <v>0</v>
      </c>
      <c r="Q61" s="27">
        <v>0</v>
      </c>
      <c r="R61" s="27">
        <v>3670.7</v>
      </c>
      <c r="S61" s="25" t="s">
        <v>247</v>
      </c>
    </row>
    <row r="62" spans="1:19" s="28" customFormat="1" x14ac:dyDescent="0.25">
      <c r="A62" s="25" t="s">
        <v>75</v>
      </c>
      <c r="B62" s="26" t="s">
        <v>67</v>
      </c>
      <c r="C62" s="25" t="s">
        <v>24</v>
      </c>
      <c r="D62" s="25" t="s">
        <v>25</v>
      </c>
      <c r="E62" s="25" t="s">
        <v>94</v>
      </c>
      <c r="F62" s="25" t="s">
        <v>95</v>
      </c>
      <c r="G62" s="25" t="s">
        <v>96</v>
      </c>
      <c r="H62" s="25" t="s">
        <v>97</v>
      </c>
      <c r="I62" s="27" t="s">
        <v>98</v>
      </c>
      <c r="J62" s="27">
        <v>-45173.279999999999</v>
      </c>
      <c r="K62" s="27">
        <v>-45173.279999999999</v>
      </c>
      <c r="L62" s="27">
        <v>0</v>
      </c>
      <c r="M62" s="27">
        <v>0</v>
      </c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25" t="s">
        <v>25</v>
      </c>
    </row>
    <row r="63" spans="1:19" s="28" customFormat="1" x14ac:dyDescent="0.25">
      <c r="A63" s="25" t="s">
        <v>284</v>
      </c>
      <c r="B63" s="26" t="s">
        <v>56</v>
      </c>
      <c r="C63" s="25" t="s">
        <v>33</v>
      </c>
      <c r="D63" s="25" t="s">
        <v>62</v>
      </c>
      <c r="E63" s="25" t="s">
        <v>25</v>
      </c>
      <c r="F63" s="25" t="s">
        <v>63</v>
      </c>
      <c r="G63" s="25" t="s">
        <v>25</v>
      </c>
      <c r="H63" s="25" t="s">
        <v>64</v>
      </c>
      <c r="I63" s="27" t="s">
        <v>65</v>
      </c>
      <c r="J63" s="27">
        <v>519622</v>
      </c>
      <c r="K63" s="27">
        <v>493000</v>
      </c>
      <c r="L63" s="27">
        <v>22950</v>
      </c>
      <c r="M63" s="27">
        <v>3672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5" t="s">
        <v>25</v>
      </c>
    </row>
    <row r="64" spans="1:19" s="28" customFormat="1" x14ac:dyDescent="0.25">
      <c r="A64" s="25" t="s">
        <v>138</v>
      </c>
      <c r="B64" s="26" t="s">
        <v>105</v>
      </c>
      <c r="C64" s="25" t="s">
        <v>24</v>
      </c>
      <c r="D64" s="25" t="s">
        <v>25</v>
      </c>
      <c r="E64" s="25" t="s">
        <v>154</v>
      </c>
      <c r="F64" s="25" t="s">
        <v>25</v>
      </c>
      <c r="G64" s="25" t="s">
        <v>155</v>
      </c>
      <c r="H64" s="25" t="s">
        <v>64</v>
      </c>
      <c r="I64" s="27" t="s">
        <v>65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  <c r="O64" s="27">
        <v>0</v>
      </c>
      <c r="P64" s="27">
        <v>0</v>
      </c>
      <c r="Q64" s="27">
        <v>0</v>
      </c>
      <c r="R64" s="27">
        <v>2754</v>
      </c>
      <c r="S64" s="25" t="s">
        <v>282</v>
      </c>
    </row>
    <row r="65" spans="1:19" s="28" customFormat="1" x14ac:dyDescent="0.25">
      <c r="A65" s="25" t="s">
        <v>289</v>
      </c>
      <c r="B65" s="26" t="s">
        <v>157</v>
      </c>
      <c r="C65" s="25" t="s">
        <v>33</v>
      </c>
      <c r="D65" s="25" t="s">
        <v>187</v>
      </c>
      <c r="E65" s="25" t="s">
        <v>25</v>
      </c>
      <c r="F65" s="25" t="s">
        <v>188</v>
      </c>
      <c r="G65" s="25" t="s">
        <v>25</v>
      </c>
      <c r="H65" s="25" t="s">
        <v>64</v>
      </c>
      <c r="I65" s="27" t="s">
        <v>65</v>
      </c>
      <c r="J65" s="27">
        <v>490748</v>
      </c>
      <c r="K65" s="27">
        <v>490748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>
        <v>0</v>
      </c>
      <c r="S65" s="25" t="s">
        <v>25</v>
      </c>
    </row>
    <row r="66" spans="1:19" s="28" customFormat="1" x14ac:dyDescent="0.25">
      <c r="A66" s="25" t="s">
        <v>189</v>
      </c>
      <c r="B66" s="26" t="s">
        <v>232</v>
      </c>
      <c r="C66" s="25" t="s">
        <v>33</v>
      </c>
      <c r="D66" s="25" t="s">
        <v>234</v>
      </c>
      <c r="E66" s="25" t="s">
        <v>25</v>
      </c>
      <c r="F66" s="25" t="s">
        <v>235</v>
      </c>
      <c r="G66" s="25" t="s">
        <v>25</v>
      </c>
      <c r="H66" s="25" t="s">
        <v>236</v>
      </c>
      <c r="I66" s="27" t="s">
        <v>237</v>
      </c>
      <c r="J66" s="27">
        <v>100000</v>
      </c>
      <c r="K66" s="27">
        <v>100000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5" t="s">
        <v>25</v>
      </c>
    </row>
    <row r="67" spans="1:19" s="28" customFormat="1" x14ac:dyDescent="0.25">
      <c r="A67" s="25" t="s">
        <v>290</v>
      </c>
      <c r="B67" s="26" t="s">
        <v>157</v>
      </c>
      <c r="C67" s="25" t="s">
        <v>33</v>
      </c>
      <c r="D67" s="25" t="s">
        <v>182</v>
      </c>
      <c r="E67" s="25" t="s">
        <v>25</v>
      </c>
      <c r="F67" s="25" t="s">
        <v>183</v>
      </c>
      <c r="G67" s="25" t="s">
        <v>25</v>
      </c>
      <c r="H67" s="25" t="s">
        <v>184</v>
      </c>
      <c r="I67" s="27" t="s">
        <v>185</v>
      </c>
      <c r="J67" s="27">
        <v>49030.2768</v>
      </c>
      <c r="K67" s="27">
        <v>0</v>
      </c>
      <c r="L67" s="27">
        <v>42267.479999999996</v>
      </c>
      <c r="M67" s="27">
        <v>6762.79</v>
      </c>
      <c r="N67" s="27">
        <v>0</v>
      </c>
      <c r="O67" s="27">
        <v>0</v>
      </c>
      <c r="P67" s="27">
        <v>0</v>
      </c>
      <c r="Q67" s="27">
        <v>0</v>
      </c>
      <c r="R67" s="27">
        <v>0</v>
      </c>
      <c r="S67" s="25" t="s">
        <v>25</v>
      </c>
    </row>
    <row r="68" spans="1:19" s="28" customFormat="1" x14ac:dyDescent="0.25">
      <c r="A68" s="25" t="s">
        <v>204</v>
      </c>
      <c r="B68" s="26" t="s">
        <v>232</v>
      </c>
      <c r="C68" s="25" t="s">
        <v>24</v>
      </c>
      <c r="D68" s="25" t="s">
        <v>25</v>
      </c>
      <c r="E68" s="25" t="s">
        <v>248</v>
      </c>
      <c r="F68" s="25" t="s">
        <v>25</v>
      </c>
      <c r="G68" s="25" t="s">
        <v>182</v>
      </c>
      <c r="H68" s="25" t="s">
        <v>184</v>
      </c>
      <c r="I68" s="27" t="s">
        <v>185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27">
        <v>0</v>
      </c>
      <c r="P68" s="27">
        <v>0</v>
      </c>
      <c r="Q68" s="27">
        <v>0</v>
      </c>
      <c r="R68" s="27">
        <v>5072.1000000000004</v>
      </c>
      <c r="S68" s="25" t="s">
        <v>249</v>
      </c>
    </row>
    <row r="69" spans="1:19" s="28" customFormat="1" x14ac:dyDescent="0.25">
      <c r="A69" s="25" t="s">
        <v>292</v>
      </c>
      <c r="B69" s="26" t="s">
        <v>195</v>
      </c>
      <c r="C69" s="25" t="s">
        <v>33</v>
      </c>
      <c r="D69" s="25" t="s">
        <v>213</v>
      </c>
      <c r="E69" s="25" t="s">
        <v>25</v>
      </c>
      <c r="F69" s="25" t="s">
        <v>214</v>
      </c>
      <c r="G69" s="25" t="s">
        <v>25</v>
      </c>
      <c r="H69" s="25" t="s">
        <v>215</v>
      </c>
      <c r="I69" s="27" t="s">
        <v>216</v>
      </c>
      <c r="J69" s="27">
        <v>12798</v>
      </c>
      <c r="K69" s="27">
        <v>12798</v>
      </c>
      <c r="L69" s="27">
        <v>0</v>
      </c>
      <c r="M69" s="27">
        <v>0</v>
      </c>
      <c r="N69" s="27">
        <v>0</v>
      </c>
      <c r="O69" s="27">
        <v>0</v>
      </c>
      <c r="P69" s="27">
        <v>0</v>
      </c>
      <c r="Q69" s="27">
        <v>0</v>
      </c>
      <c r="R69" s="27">
        <v>0</v>
      </c>
      <c r="S69" s="25" t="s">
        <v>25</v>
      </c>
    </row>
    <row r="71" spans="1:19" x14ac:dyDescent="0.25">
      <c r="J71" s="7">
        <f>SUM(J8:J69)</f>
        <v>6833555.0687999986</v>
      </c>
      <c r="K71" s="7">
        <f t="shared" ref="K71:R71" si="0">SUM(K8:K69)</f>
        <v>3743799.0200000005</v>
      </c>
      <c r="L71" s="7">
        <f t="shared" si="0"/>
        <v>2663582.7299999995</v>
      </c>
      <c r="M71" s="7">
        <f t="shared" si="0"/>
        <v>426173.26999999996</v>
      </c>
      <c r="N71" s="7">
        <f t="shared" si="0"/>
        <v>0</v>
      </c>
      <c r="O71" s="7">
        <f t="shared" si="0"/>
        <v>0</v>
      </c>
      <c r="P71" s="7">
        <f t="shared" si="0"/>
        <v>0</v>
      </c>
      <c r="Q71" s="7">
        <f t="shared" si="0"/>
        <v>0</v>
      </c>
      <c r="R71" s="7">
        <f t="shared" si="0"/>
        <v>336644.37999999995</v>
      </c>
    </row>
    <row r="73" spans="1:19" x14ac:dyDescent="0.25">
      <c r="J73" s="6" t="s">
        <v>271</v>
      </c>
    </row>
    <row r="75" spans="1:19" x14ac:dyDescent="0.25">
      <c r="J75" s="6" t="s">
        <v>272</v>
      </c>
      <c r="K75" s="6" t="s">
        <v>273</v>
      </c>
      <c r="L75" s="6" t="s">
        <v>274</v>
      </c>
    </row>
    <row r="77" spans="1:19" x14ac:dyDescent="0.25">
      <c r="I77" s="6" t="s">
        <v>275</v>
      </c>
      <c r="J77" s="6">
        <f>K71</f>
        <v>3743799.0200000005</v>
      </c>
    </row>
    <row r="79" spans="1:19" x14ac:dyDescent="0.25">
      <c r="I79" s="6" t="s">
        <v>276</v>
      </c>
      <c r="J79" s="6">
        <f>L71</f>
        <v>2663582.7299999995</v>
      </c>
      <c r="K79" s="6">
        <f>M71</f>
        <v>426173.26999999996</v>
      </c>
    </row>
    <row r="81" spans="9:12" x14ac:dyDescent="0.25">
      <c r="I81" s="6" t="s">
        <v>277</v>
      </c>
      <c r="J81" s="6">
        <v>0</v>
      </c>
      <c r="K81" s="6">
        <v>0</v>
      </c>
      <c r="L81" s="6">
        <v>0</v>
      </c>
    </row>
    <row r="83" spans="9:12" x14ac:dyDescent="0.25">
      <c r="I83" s="6" t="s">
        <v>278</v>
      </c>
      <c r="J83" s="6">
        <v>0</v>
      </c>
      <c r="K83" s="6">
        <v>0</v>
      </c>
    </row>
    <row r="85" spans="9:12" x14ac:dyDescent="0.25">
      <c r="I85" s="6" t="s">
        <v>279</v>
      </c>
      <c r="J85" s="6">
        <f>J77+J79</f>
        <v>6407381.75</v>
      </c>
      <c r="K85" s="6">
        <f>K79</f>
        <v>426173.26999999996</v>
      </c>
      <c r="L85" s="6">
        <v>0</v>
      </c>
    </row>
  </sheetData>
  <sortState ref="A8:S69">
    <sortCondition ref="I8:I6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dcterms:created xsi:type="dcterms:W3CDTF">2018-12-17T18:17:42Z</dcterms:created>
  <dcterms:modified xsi:type="dcterms:W3CDTF">2019-01-10T14:39:28Z</dcterms:modified>
</cp:coreProperties>
</file>