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8\"/>
    </mc:Choice>
  </mc:AlternateContent>
  <xr:revisionPtr revIDLastSave="0" documentId="13_ncr:1_{52D763CB-AF6C-4E5B-A146-99066D326E6D}" xr6:coauthVersionLast="40" xr6:coauthVersionMax="40" xr10:uidLastSave="{00000000-0000-0000-0000-000000000000}"/>
  <bookViews>
    <workbookView xWindow="0" yWindow="0" windowWidth="21450" windowHeight="9165" activeTab="2" xr2:uid="{00000000-000D-0000-FFFF-FFFF00000000}"/>
  </bookViews>
  <sheets>
    <sheet name="GASTOS" sheetId="4" r:id="rId1"/>
    <sheet name="DECLARAR" sheetId="1" r:id="rId2"/>
    <sheet name="CONTROL" sheetId="5" r:id="rId3"/>
  </sheets>
  <calcPr calcId="181029"/>
</workbook>
</file>

<file path=xl/calcChain.xml><?xml version="1.0" encoding="utf-8"?>
<calcChain xmlns="http://schemas.openxmlformats.org/spreadsheetml/2006/main">
  <c r="R49" i="5" l="1"/>
  <c r="Q49" i="5"/>
  <c r="P49" i="5"/>
  <c r="O49" i="5"/>
  <c r="N49" i="5"/>
  <c r="M49" i="5"/>
  <c r="K57" i="5" s="1"/>
  <c r="K63" i="5" s="1"/>
  <c r="L49" i="5"/>
  <c r="J57" i="5" s="1"/>
  <c r="K49" i="5"/>
  <c r="J55" i="5" s="1"/>
  <c r="J63" i="5" s="1"/>
  <c r="J49" i="5"/>
  <c r="R11" i="4" l="1"/>
  <c r="Q11" i="4"/>
  <c r="P11" i="4"/>
  <c r="O11" i="4"/>
  <c r="N11" i="4"/>
  <c r="M11" i="4"/>
  <c r="K19" i="4" s="1"/>
  <c r="K25" i="4" s="1"/>
  <c r="L11" i="4"/>
  <c r="J19" i="4" s="1"/>
  <c r="K11" i="4"/>
  <c r="J17" i="4" s="1"/>
  <c r="J25" i="4" s="1"/>
  <c r="J11" i="4"/>
  <c r="K49" i="1" l="1"/>
  <c r="J55" i="1" s="1"/>
  <c r="L49" i="1"/>
  <c r="J57" i="1" s="1"/>
  <c r="M49" i="1"/>
  <c r="K57" i="1" s="1"/>
  <c r="K63" i="1" s="1"/>
  <c r="N49" i="1"/>
  <c r="O49" i="1"/>
  <c r="P49" i="1"/>
  <c r="Q49" i="1"/>
  <c r="R49" i="1"/>
  <c r="J49" i="1"/>
  <c r="J6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9" authorId="0" shapeId="0" xr:uid="{6B2ED91C-5B0F-4F0B-A838-86857434CB81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11419 EN 12-4/5</t>
        </r>
      </text>
    </comment>
    <comment ref="A16" authorId="0" shapeId="0" xr:uid="{F6ED22D2-3D4A-4487-9E09-109A4374C580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97579 EN 12-3/12</t>
        </r>
      </text>
    </comment>
    <comment ref="A24" authorId="0" shapeId="0" xr:uid="{D168BF66-B8C1-4238-B0D7-300EA256AA5B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334412 EN CxP 12-4/4</t>
        </r>
      </text>
    </comment>
    <comment ref="A25" authorId="0" shapeId="0" xr:uid="{B3E8FBEA-094E-4A69-9CC4-3FAF17CF034D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334412 EN CxP 12-4/4</t>
        </r>
      </text>
    </comment>
    <comment ref="A39" authorId="0" shapeId="0" xr:uid="{47E4A8C3-1B18-4E68-B786-3E57CA0D2089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6752 EN 12-4/11</t>
        </r>
      </text>
    </comment>
    <comment ref="A42" authorId="0" shapeId="0" xr:uid="{E54F6E50-517C-4DED-BB9B-6B8F88F7E799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3904 EN  01-01/10</t>
        </r>
      </text>
    </comment>
    <comment ref="A43" authorId="0" shapeId="0" xr:uid="{0F4F13F3-9CD5-4F2C-8087-31C11D0C76F2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3903 EN 01-01/10</t>
        </r>
      </text>
    </comment>
  </commentList>
</comments>
</file>

<file path=xl/sharedStrings.xml><?xml version="1.0" encoding="utf-8"?>
<sst xmlns="http://schemas.openxmlformats.org/spreadsheetml/2006/main" count="916" uniqueCount="209">
  <si>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</si>
  <si>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</si>
  <si>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</si>
  <si>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</si>
  <si>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</si>
  <si>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</si>
  <si>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</si>
  <si>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</si>
  <si>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</si>
  <si>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</si>
  <si>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</si>
  <si>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</si>
  <si>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</si>
  <si>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</si>
  <si>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</si>
  <si>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</si>
  <si>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</si>
  <si>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</si>
  <si>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</si>
  <si>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</si>
  <si>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</si>
  <si>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</si>
  <si>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</si>
  <si>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03/12/2018</t>
  </si>
  <si>
    <t>FC</t>
  </si>
  <si>
    <t>5914</t>
  </si>
  <si>
    <t/>
  </si>
  <si>
    <t>00-003414</t>
  </si>
  <si>
    <t>J003251194</t>
  </si>
  <si>
    <t>ELECTRO REBOBINADOS LLARQUI, S.R.L</t>
  </si>
  <si>
    <t>2</t>
  </si>
  <si>
    <t>3</t>
  </si>
  <si>
    <t>NC</t>
  </si>
  <si>
    <t>4</t>
  </si>
  <si>
    <t>14/12/2018</t>
  </si>
  <si>
    <t>9451</t>
  </si>
  <si>
    <t>00-090951</t>
  </si>
  <si>
    <t>97579</t>
  </si>
  <si>
    <t>J295904576</t>
  </si>
  <si>
    <t>ALIMENTOS PRODALVA, C.A.</t>
  </si>
  <si>
    <t>5</t>
  </si>
  <si>
    <t>19/12/2018</t>
  </si>
  <si>
    <t>20598</t>
  </si>
  <si>
    <t>00-012437</t>
  </si>
  <si>
    <t>J001423400</t>
  </si>
  <si>
    <t>VINO DE ABRUZZO G.I.T. ITALIA , C.A.</t>
  </si>
  <si>
    <t>6</t>
  </si>
  <si>
    <t>20/12/2018</t>
  </si>
  <si>
    <t>334412</t>
  </si>
  <si>
    <t>00-0223421</t>
  </si>
  <si>
    <t>J303089917</t>
  </si>
  <si>
    <t>DISTRIBUIDORA DE LACTEOS LA COSTA J.E.B. C.A.</t>
  </si>
  <si>
    <t>7</t>
  </si>
  <si>
    <t>21/12/2018</t>
  </si>
  <si>
    <t>1047</t>
  </si>
  <si>
    <t>00-001047</t>
  </si>
  <si>
    <t>J410117605</t>
  </si>
  <si>
    <t>DISTRIBUIDORA MATHYFRED C.A.</t>
  </si>
  <si>
    <t>8</t>
  </si>
  <si>
    <t>114620</t>
  </si>
  <si>
    <t>00-81170</t>
  </si>
  <si>
    <t>J314695215</t>
  </si>
  <si>
    <t>AGRO BANANERA EL VIGIA C.A.</t>
  </si>
  <si>
    <t>9</t>
  </si>
  <si>
    <t>A011419</t>
  </si>
  <si>
    <t>00-078469</t>
  </si>
  <si>
    <t>J298199121</t>
  </si>
  <si>
    <t>AGRICOLA CAMBANA C.A</t>
  </si>
  <si>
    <t>10</t>
  </si>
  <si>
    <t>C220015513</t>
  </si>
  <si>
    <t>00-09399894</t>
  </si>
  <si>
    <t>J000067481</t>
  </si>
  <si>
    <t>C.A. CIGARRERA BIGOTT SUCS</t>
  </si>
  <si>
    <t>11</t>
  </si>
  <si>
    <t>6752</t>
  </si>
  <si>
    <t>00-006752</t>
  </si>
  <si>
    <t>J317409930</t>
  </si>
  <si>
    <t>INVERSIONES JPII 2012, C.A.</t>
  </si>
  <si>
    <t>12</t>
  </si>
  <si>
    <t>1066</t>
  </si>
  <si>
    <t>00-001066</t>
  </si>
  <si>
    <t>V132514522</t>
  </si>
  <si>
    <t>EVEREST MONTEROLA</t>
  </si>
  <si>
    <t>13</t>
  </si>
  <si>
    <t>334421</t>
  </si>
  <si>
    <t>00-0223430</t>
  </si>
  <si>
    <t>14</t>
  </si>
  <si>
    <t>22/12/2018</t>
  </si>
  <si>
    <t>001400</t>
  </si>
  <si>
    <t>00-001900</t>
  </si>
  <si>
    <t>V048437784</t>
  </si>
  <si>
    <t>ALEJANDRO IGNACIO GARCIA MUNOZ</t>
  </si>
  <si>
    <t>15</t>
  </si>
  <si>
    <t>23/12/2018</t>
  </si>
  <si>
    <t>0106</t>
  </si>
  <si>
    <t>00-000106</t>
  </si>
  <si>
    <t>J293835291</t>
  </si>
  <si>
    <t>LUNCHERIA DALEIXIS, C.A.</t>
  </si>
  <si>
    <t>16</t>
  </si>
  <si>
    <t>24/12/2018</t>
  </si>
  <si>
    <t>1048</t>
  </si>
  <si>
    <t>00-001043</t>
  </si>
  <si>
    <t>17</t>
  </si>
  <si>
    <t>0031</t>
  </si>
  <si>
    <t>00-000031</t>
  </si>
  <si>
    <t>J411408387</t>
  </si>
  <si>
    <t>DISTRIBUIDORA VAXA-FRA,C.A</t>
  </si>
  <si>
    <t>18</t>
  </si>
  <si>
    <t>A011428</t>
  </si>
  <si>
    <t>00-078478</t>
  </si>
  <si>
    <t>19</t>
  </si>
  <si>
    <t>6759</t>
  </si>
  <si>
    <t>00-006759</t>
  </si>
  <si>
    <t>20</t>
  </si>
  <si>
    <t>26/12/2018</t>
  </si>
  <si>
    <t>097</t>
  </si>
  <si>
    <t>00-097</t>
  </si>
  <si>
    <t>J401019455</t>
  </si>
  <si>
    <t>AGROPECUARIA SAN GONZALO, C.A.</t>
  </si>
  <si>
    <t>21</t>
  </si>
  <si>
    <t>00004684</t>
  </si>
  <si>
    <t>0</t>
  </si>
  <si>
    <t>J307746599</t>
  </si>
  <si>
    <t>DESECHABLES DONDE LUIS , C.A.</t>
  </si>
  <si>
    <t>22</t>
  </si>
  <si>
    <t>A011435</t>
  </si>
  <si>
    <t>00-078485</t>
  </si>
  <si>
    <t>23</t>
  </si>
  <si>
    <t>24</t>
  </si>
  <si>
    <t>100000737</t>
  </si>
  <si>
    <t>20181200028835</t>
  </si>
  <si>
    <t>25</t>
  </si>
  <si>
    <t>100000738</t>
  </si>
  <si>
    <t>20181200028836</t>
  </si>
  <si>
    <t>26</t>
  </si>
  <si>
    <t>100000739</t>
  </si>
  <si>
    <t>20181200028837</t>
  </si>
  <si>
    <t>27</t>
  </si>
  <si>
    <t>100000740</t>
  </si>
  <si>
    <t>20181200028838</t>
  </si>
  <si>
    <t>28</t>
  </si>
  <si>
    <t>100000741</t>
  </si>
  <si>
    <t>20181200028839</t>
  </si>
  <si>
    <t>29</t>
  </si>
  <si>
    <t>100000742</t>
  </si>
  <si>
    <t>20181200028840</t>
  </si>
  <si>
    <t>30</t>
  </si>
  <si>
    <t>100000743</t>
  </si>
  <si>
    <t>20181200028841</t>
  </si>
  <si>
    <t>31</t>
  </si>
  <si>
    <t>167701</t>
  </si>
  <si>
    <t>00-0223500</t>
  </si>
  <si>
    <t>32</t>
  </si>
  <si>
    <t>27/12/2018</t>
  </si>
  <si>
    <t>V110428436</t>
  </si>
  <si>
    <t xml:space="preserve">VIERIA FUENTES , YILBER DEL CARMEN </t>
  </si>
  <si>
    <t>33</t>
  </si>
  <si>
    <t>00035023</t>
  </si>
  <si>
    <t>00-031748</t>
  </si>
  <si>
    <t>J313575917</t>
  </si>
  <si>
    <t>INVERSIONES BENAR, C.A.</t>
  </si>
  <si>
    <t>34</t>
  </si>
  <si>
    <t>15879</t>
  </si>
  <si>
    <t>00-12379</t>
  </si>
  <si>
    <t>V118191524</t>
  </si>
  <si>
    <t>ALEJANDRO JOSE DOMINGUEZ PADILLA</t>
  </si>
  <si>
    <t>35</t>
  </si>
  <si>
    <t>03904</t>
  </si>
  <si>
    <t>00-003904</t>
  </si>
  <si>
    <t>J402322119</t>
  </si>
  <si>
    <t xml:space="preserve">INVERSIONES TEUFFEL E HIJOS C.A </t>
  </si>
  <si>
    <t>36</t>
  </si>
  <si>
    <t>03906</t>
  </si>
  <si>
    <t>00-003906</t>
  </si>
  <si>
    <t>37</t>
  </si>
  <si>
    <t>38</t>
  </si>
  <si>
    <t>28/12/2018</t>
  </si>
  <si>
    <t>TA19209004</t>
  </si>
  <si>
    <t>01-755004</t>
  </si>
  <si>
    <t>J304689713</t>
  </si>
  <si>
    <t>CORPORACION DIGITEL, C.A.</t>
  </si>
  <si>
    <t>39</t>
  </si>
  <si>
    <t>A011442</t>
  </si>
  <si>
    <t>00-078492</t>
  </si>
  <si>
    <t>40</t>
  </si>
  <si>
    <t>000911</t>
  </si>
  <si>
    <t>00-00001911</t>
  </si>
  <si>
    <t>J302296579</t>
  </si>
  <si>
    <t>LACTEOS PUENTE C, C.A.</t>
  </si>
  <si>
    <t>1067</t>
  </si>
  <si>
    <t>00-001067</t>
  </si>
  <si>
    <t>11092</t>
  </si>
  <si>
    <t>00-11092</t>
  </si>
  <si>
    <t>J298444126</t>
  </si>
  <si>
    <t>CITRICOS EL PARAISO C.A</t>
  </si>
  <si>
    <t>100000747</t>
  </si>
  <si>
    <t>100000748</t>
  </si>
  <si>
    <t>20181200028843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</si>
  <si>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</si>
  <si>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</si>
  <si>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</si>
  <si>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</si>
  <si>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</si>
  <si>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</si>
  <si>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</si>
  <si>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</si>
  <si>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</si>
  <si>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24-12 AL 31-12-2018</t>
  </si>
  <si>
    <t>20181200028842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</si>
</sst>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25"/>
  <sheetViews>
    <sheetView workbookViewId="0">
      <selection activeCell="E13" sqref="E13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47.28515625" style="5" bestFit="1" customWidth="1"/>
    <col min="10" max="10" width="25.28515625" style="5" bestFit="1" customWidth="1"/>
    <col min="11" max="11" width="12.28515625" style="5" bestFit="1" customWidth="1"/>
    <col min="12" max="12" width="22.85546875" style="5" bestFit="1" customWidth="1"/>
    <col min="13" max="13" width="10.7109375" style="5" customWidth="1"/>
    <col min="14" max="17" width="5.140625" style="5" customWidth="1"/>
    <col min="18" max="18" width="10.710937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207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8" customFormat="1" x14ac:dyDescent="0.25">
      <c r="A8" s="15" t="s">
        <v>22</v>
      </c>
      <c r="B8" s="16" t="s">
        <v>23</v>
      </c>
      <c r="C8" s="15" t="s">
        <v>24</v>
      </c>
      <c r="D8" s="15" t="s">
        <v>25</v>
      </c>
      <c r="E8" s="15" t="s">
        <v>26</v>
      </c>
      <c r="F8" s="15" t="s">
        <v>27</v>
      </c>
      <c r="G8" s="15" t="s">
        <v>26</v>
      </c>
      <c r="H8" s="15" t="s">
        <v>28</v>
      </c>
      <c r="I8" s="17" t="s">
        <v>29</v>
      </c>
      <c r="J8" s="17">
        <v>160000.00640000001</v>
      </c>
      <c r="K8" s="17">
        <v>0</v>
      </c>
      <c r="L8" s="17">
        <v>137931.04</v>
      </c>
      <c r="M8" s="17">
        <v>22068.959999999999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s="18" customFormat="1" x14ac:dyDescent="0.25">
      <c r="A9" s="15" t="s">
        <v>181</v>
      </c>
      <c r="B9" s="16" t="s">
        <v>176</v>
      </c>
      <c r="C9" s="15" t="s">
        <v>32</v>
      </c>
      <c r="D9" s="15" t="s">
        <v>26</v>
      </c>
      <c r="E9" s="15" t="s">
        <v>195</v>
      </c>
      <c r="F9" s="15" t="s">
        <v>26</v>
      </c>
      <c r="G9" s="15" t="s">
        <v>25</v>
      </c>
      <c r="H9" s="15" t="s">
        <v>28</v>
      </c>
      <c r="I9" s="17" t="s">
        <v>29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16551.72</v>
      </c>
      <c r="S9" s="15" t="s">
        <v>208</v>
      </c>
    </row>
    <row r="11" spans="1:19" s="2" customFormat="1" x14ac:dyDescent="0.25">
      <c r="B11" s="3"/>
      <c r="I11" s="5"/>
      <c r="J11" s="6">
        <f t="shared" ref="J11:R11" si="0">SUM(J8:J9)</f>
        <v>160000.00640000001</v>
      </c>
      <c r="K11" s="6">
        <f t="shared" si="0"/>
        <v>0</v>
      </c>
      <c r="L11" s="6">
        <f t="shared" si="0"/>
        <v>137931.04</v>
      </c>
      <c r="M11" s="6">
        <f t="shared" si="0"/>
        <v>22068.959999999999</v>
      </c>
      <c r="N11" s="6">
        <f t="shared" si="0"/>
        <v>0</v>
      </c>
      <c r="O11" s="6">
        <f t="shared" si="0"/>
        <v>0</v>
      </c>
      <c r="P11" s="6">
        <f t="shared" si="0"/>
        <v>0</v>
      </c>
      <c r="Q11" s="6">
        <f t="shared" si="0"/>
        <v>0</v>
      </c>
      <c r="R11" s="6">
        <f t="shared" si="0"/>
        <v>16551.72</v>
      </c>
    </row>
    <row r="13" spans="1:19" s="2" customFormat="1" x14ac:dyDescent="0.25">
      <c r="B13" s="3"/>
      <c r="I13" s="5"/>
      <c r="J13" s="5" t="s">
        <v>198</v>
      </c>
      <c r="K13" s="5"/>
      <c r="L13" s="5"/>
      <c r="M13" s="5"/>
      <c r="N13" s="5"/>
      <c r="O13" s="5"/>
      <c r="P13" s="5"/>
      <c r="Q13" s="5"/>
      <c r="R13" s="5"/>
    </row>
    <row r="15" spans="1:19" s="2" customFormat="1" x14ac:dyDescent="0.25">
      <c r="B15" s="3"/>
      <c r="I15" s="5"/>
      <c r="J15" s="5" t="s">
        <v>199</v>
      </c>
      <c r="K15" s="5" t="s">
        <v>200</v>
      </c>
      <c r="L15" s="5" t="s">
        <v>201</v>
      </c>
      <c r="M15" s="5"/>
      <c r="N15" s="5"/>
      <c r="O15" s="5"/>
      <c r="P15" s="5"/>
      <c r="Q15" s="5"/>
      <c r="R15" s="5"/>
    </row>
    <row r="17" spans="2:18" s="2" customFormat="1" x14ac:dyDescent="0.25">
      <c r="B17" s="3"/>
      <c r="I17" s="5" t="s">
        <v>202</v>
      </c>
      <c r="J17" s="5">
        <f>K11</f>
        <v>0</v>
      </c>
      <c r="K17" s="5"/>
      <c r="L17" s="5"/>
      <c r="M17" s="5"/>
      <c r="N17" s="5"/>
      <c r="O17" s="5"/>
      <c r="P17" s="5"/>
      <c r="Q17" s="5"/>
      <c r="R17" s="5"/>
    </row>
    <row r="19" spans="2:18" s="2" customFormat="1" x14ac:dyDescent="0.25">
      <c r="B19" s="3"/>
      <c r="I19" s="5" t="s">
        <v>203</v>
      </c>
      <c r="J19" s="5">
        <f>L11</f>
        <v>137931.04</v>
      </c>
      <c r="K19" s="5">
        <f>M11</f>
        <v>22068.959999999999</v>
      </c>
      <c r="L19" s="5"/>
      <c r="M19" s="5"/>
      <c r="N19" s="5"/>
      <c r="O19" s="5"/>
      <c r="P19" s="5"/>
      <c r="Q19" s="5"/>
      <c r="R19" s="5"/>
    </row>
    <row r="21" spans="2:18" s="2" customFormat="1" x14ac:dyDescent="0.25">
      <c r="B21" s="3"/>
      <c r="I21" s="5" t="s">
        <v>204</v>
      </c>
      <c r="J21" s="5">
        <v>0</v>
      </c>
      <c r="K21" s="5">
        <v>0</v>
      </c>
      <c r="L21" s="5">
        <v>0</v>
      </c>
      <c r="M21" s="5"/>
      <c r="N21" s="5"/>
      <c r="O21" s="5"/>
      <c r="P21" s="5"/>
      <c r="Q21" s="5"/>
      <c r="R21" s="5"/>
    </row>
    <row r="23" spans="2:18" s="2" customFormat="1" x14ac:dyDescent="0.25">
      <c r="B23" s="3"/>
      <c r="I23" s="5" t="s">
        <v>205</v>
      </c>
      <c r="J23" s="5">
        <v>0</v>
      </c>
      <c r="K23" s="5">
        <v>0</v>
      </c>
      <c r="L23" s="5"/>
      <c r="M23" s="5"/>
      <c r="N23" s="5"/>
      <c r="O23" s="5"/>
      <c r="P23" s="5"/>
      <c r="Q23" s="5"/>
      <c r="R23" s="5"/>
    </row>
    <row r="25" spans="2:18" s="2" customFormat="1" x14ac:dyDescent="0.25">
      <c r="B25" s="3"/>
      <c r="I25" s="5" t="s">
        <v>206</v>
      </c>
      <c r="J25" s="5">
        <f>J17+J19</f>
        <v>137931.04</v>
      </c>
      <c r="K25" s="5">
        <f>K19</f>
        <v>22068.959999999999</v>
      </c>
      <c r="L25" s="5">
        <v>0</v>
      </c>
      <c r="M25" s="5"/>
      <c r="N25" s="5"/>
      <c r="O25" s="5"/>
      <c r="P25" s="5"/>
      <c r="Q25" s="5"/>
      <c r="R25" s="5"/>
    </row>
  </sheetData>
  <sortState ref="A8:S47">
    <sortCondition ref="I8:I4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3"/>
  <sheetViews>
    <sheetView topLeftCell="A4" workbookViewId="0">
      <selection activeCell="B24" sqref="B24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47.28515625" style="5" bestFit="1" customWidth="1"/>
    <col min="10" max="10" width="25.28515625" style="5" bestFit="1" customWidth="1"/>
    <col min="11" max="11" width="12.28515625" style="5" bestFit="1" customWidth="1"/>
    <col min="12" max="12" width="22.85546875" style="5" bestFit="1" customWidth="1"/>
    <col min="13" max="13" width="10.7109375" style="5" customWidth="1"/>
    <col min="14" max="17" width="5.140625" style="5" customWidth="1"/>
    <col min="18" max="18" width="10.710937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207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160000.00640000001</v>
      </c>
      <c r="K8" s="14">
        <v>0</v>
      </c>
      <c r="L8" s="14">
        <v>137931.04</v>
      </c>
      <c r="M8" s="14">
        <v>22068.959999999999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34</v>
      </c>
      <c r="C9" s="12" t="s">
        <v>32</v>
      </c>
      <c r="D9" s="12" t="s">
        <v>26</v>
      </c>
      <c r="E9" s="12" t="s">
        <v>35</v>
      </c>
      <c r="F9" s="12" t="s">
        <v>36</v>
      </c>
      <c r="G9" s="12" t="s">
        <v>37</v>
      </c>
      <c r="H9" s="12" t="s">
        <v>38</v>
      </c>
      <c r="I9" s="14" t="s">
        <v>39</v>
      </c>
      <c r="J9" s="14">
        <v>-72270</v>
      </c>
      <c r="K9" s="14">
        <v>-72270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31</v>
      </c>
      <c r="B10" s="13" t="s">
        <v>41</v>
      </c>
      <c r="C10" s="12" t="s">
        <v>24</v>
      </c>
      <c r="D10" s="12" t="s">
        <v>42</v>
      </c>
      <c r="E10" s="12" t="s">
        <v>26</v>
      </c>
      <c r="F10" s="12" t="s">
        <v>43</v>
      </c>
      <c r="G10" s="12" t="s">
        <v>26</v>
      </c>
      <c r="H10" s="12" t="s">
        <v>44</v>
      </c>
      <c r="I10" s="14" t="s">
        <v>45</v>
      </c>
      <c r="J10" s="14">
        <v>50307.6</v>
      </c>
      <c r="K10" s="14">
        <v>50307.6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33</v>
      </c>
      <c r="B11" s="13" t="s">
        <v>47</v>
      </c>
      <c r="C11" s="12" t="s">
        <v>24</v>
      </c>
      <c r="D11" s="12" t="s">
        <v>48</v>
      </c>
      <c r="E11" s="12" t="s">
        <v>26</v>
      </c>
      <c r="F11" s="12" t="s">
        <v>49</v>
      </c>
      <c r="G11" s="12" t="s">
        <v>26</v>
      </c>
      <c r="H11" s="12" t="s">
        <v>50</v>
      </c>
      <c r="I11" s="14" t="s">
        <v>51</v>
      </c>
      <c r="J11" s="14">
        <v>776040</v>
      </c>
      <c r="K11" s="14">
        <v>0</v>
      </c>
      <c r="L11" s="14">
        <v>669000</v>
      </c>
      <c r="M11" s="14">
        <v>107040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40</v>
      </c>
      <c r="B12" s="13" t="s">
        <v>53</v>
      </c>
      <c r="C12" s="12" t="s">
        <v>24</v>
      </c>
      <c r="D12" s="12" t="s">
        <v>64</v>
      </c>
      <c r="E12" s="12" t="s">
        <v>26</v>
      </c>
      <c r="F12" s="12" t="s">
        <v>65</v>
      </c>
      <c r="G12" s="12" t="s">
        <v>26</v>
      </c>
      <c r="H12" s="12" t="s">
        <v>66</v>
      </c>
      <c r="I12" s="14" t="s">
        <v>67</v>
      </c>
      <c r="J12" s="14">
        <v>15019</v>
      </c>
      <c r="K12" s="14">
        <v>15019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46</v>
      </c>
      <c r="B13" s="13" t="s">
        <v>53</v>
      </c>
      <c r="C13" s="12" t="s">
        <v>24</v>
      </c>
      <c r="D13" s="12" t="s">
        <v>59</v>
      </c>
      <c r="E13" s="12" t="s">
        <v>26</v>
      </c>
      <c r="F13" s="12" t="s">
        <v>60</v>
      </c>
      <c r="G13" s="12" t="s">
        <v>26</v>
      </c>
      <c r="H13" s="12" t="s">
        <v>61</v>
      </c>
      <c r="I13" s="14" t="s">
        <v>62</v>
      </c>
      <c r="J13" s="14">
        <v>92700</v>
      </c>
      <c r="K13" s="14">
        <v>92700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52</v>
      </c>
      <c r="B14" s="13" t="s">
        <v>53</v>
      </c>
      <c r="C14" s="12" t="s">
        <v>24</v>
      </c>
      <c r="D14" s="12" t="s">
        <v>69</v>
      </c>
      <c r="E14" s="12" t="s">
        <v>26</v>
      </c>
      <c r="F14" s="12" t="s">
        <v>70</v>
      </c>
      <c r="G14" s="12" t="s">
        <v>26</v>
      </c>
      <c r="H14" s="12" t="s">
        <v>71</v>
      </c>
      <c r="I14" s="14" t="s">
        <v>72</v>
      </c>
      <c r="J14" s="14">
        <v>5807395.4000000004</v>
      </c>
      <c r="K14" s="14">
        <v>5807395.4000000004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58</v>
      </c>
      <c r="B15" s="13" t="s">
        <v>53</v>
      </c>
      <c r="C15" s="12" t="s">
        <v>24</v>
      </c>
      <c r="D15" s="12" t="s">
        <v>84</v>
      </c>
      <c r="E15" s="12" t="s">
        <v>26</v>
      </c>
      <c r="F15" s="12" t="s">
        <v>85</v>
      </c>
      <c r="G15" s="12" t="s">
        <v>26</v>
      </c>
      <c r="H15" s="12" t="s">
        <v>50</v>
      </c>
      <c r="I15" s="14" t="s">
        <v>51</v>
      </c>
      <c r="J15" s="14">
        <v>191829.2</v>
      </c>
      <c r="K15" s="14">
        <v>0</v>
      </c>
      <c r="L15" s="14">
        <v>165370</v>
      </c>
      <c r="M15" s="14">
        <v>26459.200000000001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53</v>
      </c>
      <c r="C16" s="12" t="s">
        <v>24</v>
      </c>
      <c r="D16" s="12" t="s">
        <v>54</v>
      </c>
      <c r="E16" s="12" t="s">
        <v>26</v>
      </c>
      <c r="F16" s="12" t="s">
        <v>55</v>
      </c>
      <c r="G16" s="12" t="s">
        <v>26</v>
      </c>
      <c r="H16" s="12" t="s">
        <v>56</v>
      </c>
      <c r="I16" s="14" t="s">
        <v>57</v>
      </c>
      <c r="J16" s="14">
        <v>13920</v>
      </c>
      <c r="K16" s="14">
        <v>0</v>
      </c>
      <c r="L16" s="14">
        <v>12000</v>
      </c>
      <c r="M16" s="14">
        <v>1920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68</v>
      </c>
      <c r="B17" s="13" t="s">
        <v>53</v>
      </c>
      <c r="C17" s="12" t="s">
        <v>24</v>
      </c>
      <c r="D17" s="12" t="s">
        <v>79</v>
      </c>
      <c r="E17" s="12" t="s">
        <v>26</v>
      </c>
      <c r="F17" s="12" t="s">
        <v>80</v>
      </c>
      <c r="G17" s="12" t="s">
        <v>26</v>
      </c>
      <c r="H17" s="12" t="s">
        <v>81</v>
      </c>
      <c r="I17" s="14" t="s">
        <v>82</v>
      </c>
      <c r="J17" s="14">
        <v>72000</v>
      </c>
      <c r="K17" s="14">
        <v>72000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73</v>
      </c>
      <c r="B18" s="13" t="s">
        <v>53</v>
      </c>
      <c r="C18" s="12" t="s">
        <v>24</v>
      </c>
      <c r="D18" s="12" t="s">
        <v>74</v>
      </c>
      <c r="E18" s="12" t="s">
        <v>26</v>
      </c>
      <c r="F18" s="12" t="s">
        <v>75</v>
      </c>
      <c r="G18" s="12" t="s">
        <v>26</v>
      </c>
      <c r="H18" s="12" t="s">
        <v>76</v>
      </c>
      <c r="I18" s="14" t="s">
        <v>77</v>
      </c>
      <c r="J18" s="14">
        <v>252148.15</v>
      </c>
      <c r="K18" s="14">
        <v>120825.90999999999</v>
      </c>
      <c r="L18" s="14">
        <v>113208.71</v>
      </c>
      <c r="M18" s="14">
        <v>18113.53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78</v>
      </c>
      <c r="B19" s="13" t="s">
        <v>87</v>
      </c>
      <c r="C19" s="12" t="s">
        <v>24</v>
      </c>
      <c r="D19" s="12" t="s">
        <v>88</v>
      </c>
      <c r="E19" s="12" t="s">
        <v>26</v>
      </c>
      <c r="F19" s="12" t="s">
        <v>89</v>
      </c>
      <c r="G19" s="12" t="s">
        <v>26</v>
      </c>
      <c r="H19" s="12" t="s">
        <v>90</v>
      </c>
      <c r="I19" s="14" t="s">
        <v>91</v>
      </c>
      <c r="J19" s="14">
        <v>38000</v>
      </c>
      <c r="K19" s="14">
        <v>38000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83</v>
      </c>
      <c r="B20" s="13" t="s">
        <v>93</v>
      </c>
      <c r="C20" s="12" t="s">
        <v>24</v>
      </c>
      <c r="D20" s="12" t="s">
        <v>94</v>
      </c>
      <c r="E20" s="12" t="s">
        <v>26</v>
      </c>
      <c r="F20" s="12" t="s">
        <v>95</v>
      </c>
      <c r="G20" s="12" t="s">
        <v>26</v>
      </c>
      <c r="H20" s="12" t="s">
        <v>96</v>
      </c>
      <c r="I20" s="14" t="s">
        <v>97</v>
      </c>
      <c r="J20" s="14">
        <v>45500</v>
      </c>
      <c r="K20" s="14">
        <v>45500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86</v>
      </c>
      <c r="B21" s="13" t="s">
        <v>99</v>
      </c>
      <c r="C21" s="12" t="s">
        <v>24</v>
      </c>
      <c r="D21" s="12" t="s">
        <v>108</v>
      </c>
      <c r="E21" s="12" t="s">
        <v>26</v>
      </c>
      <c r="F21" s="12" t="s">
        <v>109</v>
      </c>
      <c r="G21" s="12" t="s">
        <v>26</v>
      </c>
      <c r="H21" s="12" t="s">
        <v>66</v>
      </c>
      <c r="I21" s="14" t="s">
        <v>67</v>
      </c>
      <c r="J21" s="14">
        <v>10856</v>
      </c>
      <c r="K21" s="14">
        <v>10856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92</v>
      </c>
      <c r="B22" s="13" t="s">
        <v>99</v>
      </c>
      <c r="C22" s="12" t="s">
        <v>24</v>
      </c>
      <c r="D22" s="12" t="s">
        <v>100</v>
      </c>
      <c r="E22" s="12" t="s">
        <v>26</v>
      </c>
      <c r="F22" s="12" t="s">
        <v>101</v>
      </c>
      <c r="G22" s="12" t="s">
        <v>26</v>
      </c>
      <c r="H22" s="12" t="s">
        <v>56</v>
      </c>
      <c r="I22" s="14" t="s">
        <v>57</v>
      </c>
      <c r="J22" s="14">
        <v>52200</v>
      </c>
      <c r="K22" s="14">
        <v>0</v>
      </c>
      <c r="L22" s="14">
        <v>45000</v>
      </c>
      <c r="M22" s="14">
        <v>7200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98</v>
      </c>
      <c r="B23" s="13" t="s">
        <v>99</v>
      </c>
      <c r="C23" s="12" t="s">
        <v>24</v>
      </c>
      <c r="D23" s="12" t="s">
        <v>103</v>
      </c>
      <c r="E23" s="12" t="s">
        <v>26</v>
      </c>
      <c r="F23" s="12" t="s">
        <v>104</v>
      </c>
      <c r="G23" s="12" t="s">
        <v>26</v>
      </c>
      <c r="H23" s="12" t="s">
        <v>105</v>
      </c>
      <c r="I23" s="14" t="s">
        <v>106</v>
      </c>
      <c r="J23" s="14">
        <v>472869.6</v>
      </c>
      <c r="K23" s="14">
        <v>472869.6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102</v>
      </c>
      <c r="B24" s="13" t="s">
        <v>99</v>
      </c>
      <c r="C24" s="12" t="s">
        <v>24</v>
      </c>
      <c r="D24" s="12" t="s">
        <v>111</v>
      </c>
      <c r="E24" s="12" t="s">
        <v>26</v>
      </c>
      <c r="F24" s="12" t="s">
        <v>112</v>
      </c>
      <c r="G24" s="12" t="s">
        <v>26</v>
      </c>
      <c r="H24" s="12" t="s">
        <v>76</v>
      </c>
      <c r="I24" s="14" t="s">
        <v>77</v>
      </c>
      <c r="J24" s="14">
        <v>260933.79</v>
      </c>
      <c r="K24" s="14">
        <v>49403.98000000001</v>
      </c>
      <c r="L24" s="14">
        <v>182353.29</v>
      </c>
      <c r="M24" s="14">
        <v>29176.52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107</v>
      </c>
      <c r="B25" s="13" t="s">
        <v>114</v>
      </c>
      <c r="C25" s="12" t="s">
        <v>24</v>
      </c>
      <c r="D25" s="12" t="s">
        <v>125</v>
      </c>
      <c r="E25" s="12" t="s">
        <v>26</v>
      </c>
      <c r="F25" s="12" t="s">
        <v>126</v>
      </c>
      <c r="G25" s="12" t="s">
        <v>26</v>
      </c>
      <c r="H25" s="12" t="s">
        <v>66</v>
      </c>
      <c r="I25" s="14" t="s">
        <v>67</v>
      </c>
      <c r="J25" s="14">
        <v>20378</v>
      </c>
      <c r="K25" s="14">
        <v>20378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110</v>
      </c>
      <c r="B26" s="13" t="s">
        <v>114</v>
      </c>
      <c r="C26" s="12" t="s">
        <v>24</v>
      </c>
      <c r="D26" s="12" t="s">
        <v>115</v>
      </c>
      <c r="E26" s="12" t="s">
        <v>26</v>
      </c>
      <c r="F26" s="12" t="s">
        <v>116</v>
      </c>
      <c r="G26" s="12" t="s">
        <v>26</v>
      </c>
      <c r="H26" s="12" t="s">
        <v>117</v>
      </c>
      <c r="I26" s="14" t="s">
        <v>118</v>
      </c>
      <c r="J26" s="14">
        <v>612500</v>
      </c>
      <c r="K26" s="14">
        <v>612500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113</v>
      </c>
      <c r="B27" s="13" t="s">
        <v>114</v>
      </c>
      <c r="C27" s="12" t="s">
        <v>24</v>
      </c>
      <c r="D27" s="12" t="s">
        <v>120</v>
      </c>
      <c r="E27" s="12" t="s">
        <v>26</v>
      </c>
      <c r="F27" s="12" t="s">
        <v>121</v>
      </c>
      <c r="G27" s="12" t="s">
        <v>26</v>
      </c>
      <c r="H27" s="12" t="s">
        <v>122</v>
      </c>
      <c r="I27" s="14" t="s">
        <v>123</v>
      </c>
      <c r="J27" s="14">
        <v>12669.8912</v>
      </c>
      <c r="K27" s="14">
        <v>0</v>
      </c>
      <c r="L27" s="14">
        <v>10922.32</v>
      </c>
      <c r="M27" s="14">
        <v>1747.57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119</v>
      </c>
      <c r="B28" s="13" t="s">
        <v>114</v>
      </c>
      <c r="C28" s="12" t="s">
        <v>32</v>
      </c>
      <c r="D28" s="12" t="s">
        <v>26</v>
      </c>
      <c r="E28" s="12" t="s">
        <v>150</v>
      </c>
      <c r="F28" s="12" t="s">
        <v>151</v>
      </c>
      <c r="G28" s="12" t="s">
        <v>84</v>
      </c>
      <c r="H28" s="12" t="s">
        <v>50</v>
      </c>
      <c r="I28" s="14" t="s">
        <v>51</v>
      </c>
      <c r="J28" s="14">
        <v>-16042.5</v>
      </c>
      <c r="K28" s="14">
        <v>0</v>
      </c>
      <c r="L28" s="14">
        <v>-13829.74</v>
      </c>
      <c r="M28" s="14">
        <v>-2212.7600000000002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124</v>
      </c>
      <c r="B29" s="13" t="s">
        <v>114</v>
      </c>
      <c r="C29" s="12" t="s">
        <v>32</v>
      </c>
      <c r="D29" s="12" t="s">
        <v>26</v>
      </c>
      <c r="E29" s="12" t="s">
        <v>129</v>
      </c>
      <c r="F29" s="12" t="s">
        <v>26</v>
      </c>
      <c r="G29" s="12" t="s">
        <v>54</v>
      </c>
      <c r="H29" s="12" t="s">
        <v>56</v>
      </c>
      <c r="I29" s="14" t="s">
        <v>57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1440</v>
      </c>
      <c r="S29" s="12" t="s">
        <v>130</v>
      </c>
    </row>
    <row r="30" spans="1:19" x14ac:dyDescent="0.25">
      <c r="A30" s="12" t="s">
        <v>127</v>
      </c>
      <c r="B30" s="13" t="s">
        <v>114</v>
      </c>
      <c r="C30" s="12" t="s">
        <v>32</v>
      </c>
      <c r="D30" s="12" t="s">
        <v>26</v>
      </c>
      <c r="E30" s="12" t="s">
        <v>132</v>
      </c>
      <c r="F30" s="12" t="s">
        <v>26</v>
      </c>
      <c r="G30" s="12" t="s">
        <v>120</v>
      </c>
      <c r="H30" s="12" t="s">
        <v>122</v>
      </c>
      <c r="I30" s="14" t="s">
        <v>123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1310.68</v>
      </c>
      <c r="S30" s="12" t="s">
        <v>133</v>
      </c>
    </row>
    <row r="31" spans="1:19" x14ac:dyDescent="0.25">
      <c r="A31" s="12" t="s">
        <v>128</v>
      </c>
      <c r="B31" s="13" t="s">
        <v>114</v>
      </c>
      <c r="C31" s="12" t="s">
        <v>32</v>
      </c>
      <c r="D31" s="12" t="s">
        <v>26</v>
      </c>
      <c r="E31" s="12" t="s">
        <v>135</v>
      </c>
      <c r="F31" s="12" t="s">
        <v>26</v>
      </c>
      <c r="G31" s="12" t="s">
        <v>100</v>
      </c>
      <c r="H31" s="12" t="s">
        <v>56</v>
      </c>
      <c r="I31" s="14" t="s">
        <v>57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5400</v>
      </c>
      <c r="S31" s="12" t="s">
        <v>136</v>
      </c>
    </row>
    <row r="32" spans="1:19" x14ac:dyDescent="0.25">
      <c r="A32" s="12" t="s">
        <v>131</v>
      </c>
      <c r="B32" s="13" t="s">
        <v>114</v>
      </c>
      <c r="C32" s="12" t="s">
        <v>32</v>
      </c>
      <c r="D32" s="12" t="s">
        <v>26</v>
      </c>
      <c r="E32" s="12" t="s">
        <v>138</v>
      </c>
      <c r="F32" s="12" t="s">
        <v>26</v>
      </c>
      <c r="G32" s="12" t="s">
        <v>111</v>
      </c>
      <c r="H32" s="12" t="s">
        <v>76</v>
      </c>
      <c r="I32" s="14" t="s">
        <v>77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21882.39</v>
      </c>
      <c r="S32" s="12" t="s">
        <v>139</v>
      </c>
    </row>
    <row r="33" spans="1:19" x14ac:dyDescent="0.25">
      <c r="A33" s="12" t="s">
        <v>134</v>
      </c>
      <c r="B33" s="13" t="s">
        <v>114</v>
      </c>
      <c r="C33" s="12" t="s">
        <v>32</v>
      </c>
      <c r="D33" s="12" t="s">
        <v>26</v>
      </c>
      <c r="E33" s="12" t="s">
        <v>141</v>
      </c>
      <c r="F33" s="12" t="s">
        <v>26</v>
      </c>
      <c r="G33" s="12" t="s">
        <v>74</v>
      </c>
      <c r="H33" s="12" t="s">
        <v>76</v>
      </c>
      <c r="I33" s="14" t="s">
        <v>77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13585.15</v>
      </c>
      <c r="S33" s="12" t="s">
        <v>142</v>
      </c>
    </row>
    <row r="34" spans="1:19" x14ac:dyDescent="0.25">
      <c r="A34" s="12" t="s">
        <v>137</v>
      </c>
      <c r="B34" s="13" t="s">
        <v>114</v>
      </c>
      <c r="C34" s="12" t="s">
        <v>32</v>
      </c>
      <c r="D34" s="12" t="s">
        <v>26</v>
      </c>
      <c r="E34" s="12" t="s">
        <v>144</v>
      </c>
      <c r="F34" s="12" t="s">
        <v>26</v>
      </c>
      <c r="G34" s="12" t="s">
        <v>48</v>
      </c>
      <c r="H34" s="12" t="s">
        <v>50</v>
      </c>
      <c r="I34" s="14" t="s">
        <v>51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80280</v>
      </c>
      <c r="S34" s="12" t="s">
        <v>145</v>
      </c>
    </row>
    <row r="35" spans="1:19" x14ac:dyDescent="0.25">
      <c r="A35" s="12" t="s">
        <v>140</v>
      </c>
      <c r="B35" s="13" t="s">
        <v>114</v>
      </c>
      <c r="C35" s="12" t="s">
        <v>32</v>
      </c>
      <c r="D35" s="12" t="s">
        <v>26</v>
      </c>
      <c r="E35" s="12" t="s">
        <v>147</v>
      </c>
      <c r="F35" s="12" t="s">
        <v>26</v>
      </c>
      <c r="G35" s="12" t="s">
        <v>84</v>
      </c>
      <c r="H35" s="12" t="s">
        <v>50</v>
      </c>
      <c r="I35" s="14" t="s">
        <v>51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19844.400000000001</v>
      </c>
      <c r="S35" s="12" t="s">
        <v>148</v>
      </c>
    </row>
    <row r="36" spans="1:19" x14ac:dyDescent="0.25">
      <c r="A36" s="12" t="s">
        <v>143</v>
      </c>
      <c r="B36" s="13" t="s">
        <v>153</v>
      </c>
      <c r="C36" s="12" t="s">
        <v>24</v>
      </c>
      <c r="D36" s="12" t="s">
        <v>162</v>
      </c>
      <c r="E36" s="12" t="s">
        <v>26</v>
      </c>
      <c r="F36" s="12" t="s">
        <v>163</v>
      </c>
      <c r="G36" s="12" t="s">
        <v>26</v>
      </c>
      <c r="H36" s="12" t="s">
        <v>164</v>
      </c>
      <c r="I36" s="14" t="s">
        <v>165</v>
      </c>
      <c r="J36" s="14">
        <v>197400</v>
      </c>
      <c r="K36" s="14">
        <v>197400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146</v>
      </c>
      <c r="B37" s="13" t="s">
        <v>153</v>
      </c>
      <c r="C37" s="12" t="s">
        <v>24</v>
      </c>
      <c r="D37" s="12" t="s">
        <v>157</v>
      </c>
      <c r="E37" s="12" t="s">
        <v>26</v>
      </c>
      <c r="F37" s="12" t="s">
        <v>158</v>
      </c>
      <c r="G37" s="12" t="s">
        <v>26</v>
      </c>
      <c r="H37" s="12" t="s">
        <v>159</v>
      </c>
      <c r="I37" s="14" t="s">
        <v>160</v>
      </c>
      <c r="J37" s="14">
        <v>36727.199999999997</v>
      </c>
      <c r="K37" s="14">
        <v>36727.199999999997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149</v>
      </c>
      <c r="B38" s="13" t="s">
        <v>153</v>
      </c>
      <c r="C38" s="12" t="s">
        <v>24</v>
      </c>
      <c r="D38" s="12" t="s">
        <v>167</v>
      </c>
      <c r="E38" s="12" t="s">
        <v>26</v>
      </c>
      <c r="F38" s="12" t="s">
        <v>168</v>
      </c>
      <c r="G38" s="12" t="s">
        <v>26</v>
      </c>
      <c r="H38" s="12" t="s">
        <v>169</v>
      </c>
      <c r="I38" s="14" t="s">
        <v>170</v>
      </c>
      <c r="J38" s="14">
        <v>92736</v>
      </c>
      <c r="K38" s="14">
        <v>92736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152</v>
      </c>
      <c r="B39" s="13" t="s">
        <v>153</v>
      </c>
      <c r="C39" s="12" t="s">
        <v>24</v>
      </c>
      <c r="D39" s="12" t="s">
        <v>172</v>
      </c>
      <c r="E39" s="12" t="s">
        <v>26</v>
      </c>
      <c r="F39" s="12" t="s">
        <v>173</v>
      </c>
      <c r="G39" s="12" t="s">
        <v>26</v>
      </c>
      <c r="H39" s="12" t="s">
        <v>169</v>
      </c>
      <c r="I39" s="14" t="s">
        <v>170</v>
      </c>
      <c r="J39" s="14">
        <v>138240</v>
      </c>
      <c r="K39" s="14">
        <v>138240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156</v>
      </c>
      <c r="B40" s="13" t="s">
        <v>153</v>
      </c>
      <c r="C40" s="12" t="s">
        <v>24</v>
      </c>
      <c r="D40" s="12" t="s">
        <v>79</v>
      </c>
      <c r="E40" s="12" t="s">
        <v>26</v>
      </c>
      <c r="F40" s="12" t="s">
        <v>80</v>
      </c>
      <c r="G40" s="12" t="s">
        <v>26</v>
      </c>
      <c r="H40" s="12" t="s">
        <v>154</v>
      </c>
      <c r="I40" s="14" t="s">
        <v>155</v>
      </c>
      <c r="J40" s="14">
        <v>16470</v>
      </c>
      <c r="K40" s="14">
        <v>16470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161</v>
      </c>
      <c r="B41" s="13" t="s">
        <v>176</v>
      </c>
      <c r="C41" s="12" t="s">
        <v>24</v>
      </c>
      <c r="D41" s="12" t="s">
        <v>182</v>
      </c>
      <c r="E41" s="12" t="s">
        <v>26</v>
      </c>
      <c r="F41" s="12" t="s">
        <v>183</v>
      </c>
      <c r="G41" s="12" t="s">
        <v>26</v>
      </c>
      <c r="H41" s="12" t="s">
        <v>66</v>
      </c>
      <c r="I41" s="14" t="s">
        <v>67</v>
      </c>
      <c r="J41" s="14">
        <v>12006</v>
      </c>
      <c r="K41" s="14">
        <v>12006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166</v>
      </c>
      <c r="B42" s="13" t="s">
        <v>176</v>
      </c>
      <c r="C42" s="12" t="s">
        <v>24</v>
      </c>
      <c r="D42" s="12" t="s">
        <v>191</v>
      </c>
      <c r="E42" s="12" t="s">
        <v>26</v>
      </c>
      <c r="F42" s="12" t="s">
        <v>192</v>
      </c>
      <c r="G42" s="12" t="s">
        <v>26</v>
      </c>
      <c r="H42" s="12" t="s">
        <v>193</v>
      </c>
      <c r="I42" s="14" t="s">
        <v>194</v>
      </c>
      <c r="J42" s="14">
        <v>4000</v>
      </c>
      <c r="K42" s="14">
        <v>4000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171</v>
      </c>
      <c r="B43" s="13" t="s">
        <v>176</v>
      </c>
      <c r="C43" s="12" t="s">
        <v>24</v>
      </c>
      <c r="D43" s="12" t="s">
        <v>177</v>
      </c>
      <c r="E43" s="12" t="s">
        <v>26</v>
      </c>
      <c r="F43" s="12" t="s">
        <v>178</v>
      </c>
      <c r="G43" s="12" t="s">
        <v>26</v>
      </c>
      <c r="H43" s="12" t="s">
        <v>179</v>
      </c>
      <c r="I43" s="14" t="s">
        <v>180</v>
      </c>
      <c r="J43" s="14">
        <v>76000.415999999997</v>
      </c>
      <c r="K43" s="14">
        <v>0</v>
      </c>
      <c r="L43" s="14">
        <v>65517.599999999999</v>
      </c>
      <c r="M43" s="14">
        <v>10482.81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174</v>
      </c>
      <c r="B44" s="13" t="s">
        <v>176</v>
      </c>
      <c r="C44" s="12" t="s">
        <v>24</v>
      </c>
      <c r="D44" s="12" t="s">
        <v>189</v>
      </c>
      <c r="E44" s="12" t="s">
        <v>26</v>
      </c>
      <c r="F44" s="12" t="s">
        <v>190</v>
      </c>
      <c r="G44" s="12" t="s">
        <v>26</v>
      </c>
      <c r="H44" s="12" t="s">
        <v>81</v>
      </c>
      <c r="I44" s="14" t="s">
        <v>82</v>
      </c>
      <c r="J44" s="14">
        <v>75000</v>
      </c>
      <c r="K44" s="14">
        <v>75000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175</v>
      </c>
      <c r="B45" s="13" t="s">
        <v>176</v>
      </c>
      <c r="C45" s="12" t="s">
        <v>24</v>
      </c>
      <c r="D45" s="12" t="s">
        <v>185</v>
      </c>
      <c r="E45" s="12" t="s">
        <v>26</v>
      </c>
      <c r="F45" s="12" t="s">
        <v>186</v>
      </c>
      <c r="G45" s="12" t="s">
        <v>26</v>
      </c>
      <c r="H45" s="12" t="s">
        <v>187</v>
      </c>
      <c r="I45" s="14" t="s">
        <v>188</v>
      </c>
      <c r="J45" s="14">
        <v>294840.5</v>
      </c>
      <c r="K45" s="14">
        <v>294840.5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181</v>
      </c>
      <c r="B46" s="13" t="s">
        <v>176</v>
      </c>
      <c r="C46" s="12" t="s">
        <v>32</v>
      </c>
      <c r="D46" s="12" t="s">
        <v>26</v>
      </c>
      <c r="E46" s="12" t="s">
        <v>195</v>
      </c>
      <c r="F46" s="12" t="s">
        <v>26</v>
      </c>
      <c r="G46" s="12" t="s">
        <v>25</v>
      </c>
      <c r="H46" s="12" t="s">
        <v>28</v>
      </c>
      <c r="I46" s="14" t="s">
        <v>29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16551.72</v>
      </c>
      <c r="S46" s="12" t="s">
        <v>208</v>
      </c>
    </row>
    <row r="47" spans="1:19" x14ac:dyDescent="0.25">
      <c r="A47" s="12" t="s">
        <v>184</v>
      </c>
      <c r="B47" s="13" t="s">
        <v>176</v>
      </c>
      <c r="C47" s="12" t="s">
        <v>32</v>
      </c>
      <c r="D47" s="12" t="s">
        <v>26</v>
      </c>
      <c r="E47" s="12" t="s">
        <v>196</v>
      </c>
      <c r="F47" s="12" t="s">
        <v>26</v>
      </c>
      <c r="G47" s="12" t="s">
        <v>177</v>
      </c>
      <c r="H47" s="12" t="s">
        <v>179</v>
      </c>
      <c r="I47" s="14" t="s">
        <v>180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7862.11</v>
      </c>
      <c r="S47" s="12" t="s">
        <v>197</v>
      </c>
    </row>
    <row r="49" spans="9:18" x14ac:dyDescent="0.25">
      <c r="J49" s="6">
        <f>SUM(J8:J47)</f>
        <v>9812374.2535999995</v>
      </c>
      <c r="K49" s="6">
        <f t="shared" ref="K49:R49" si="0">SUM(K8:K47)</f>
        <v>8202905.1900000004</v>
      </c>
      <c r="L49" s="6">
        <f t="shared" si="0"/>
        <v>1387473.2200000002</v>
      </c>
      <c r="M49" s="6">
        <f t="shared" si="0"/>
        <v>221995.83</v>
      </c>
      <c r="N49" s="6">
        <f t="shared" si="0"/>
        <v>0</v>
      </c>
      <c r="O49" s="6">
        <f t="shared" si="0"/>
        <v>0</v>
      </c>
      <c r="P49" s="6">
        <f t="shared" si="0"/>
        <v>0</v>
      </c>
      <c r="Q49" s="6">
        <f t="shared" si="0"/>
        <v>0</v>
      </c>
      <c r="R49" s="6">
        <f t="shared" si="0"/>
        <v>168156.44999999998</v>
      </c>
    </row>
    <row r="51" spans="9:18" x14ac:dyDescent="0.25">
      <c r="J51" s="5" t="s">
        <v>198</v>
      </c>
    </row>
    <row r="53" spans="9:18" x14ac:dyDescent="0.25">
      <c r="J53" s="5" t="s">
        <v>199</v>
      </c>
      <c r="K53" s="5" t="s">
        <v>200</v>
      </c>
      <c r="L53" s="5" t="s">
        <v>201</v>
      </c>
    </row>
    <row r="55" spans="9:18" x14ac:dyDescent="0.25">
      <c r="I55" s="5" t="s">
        <v>202</v>
      </c>
      <c r="J55" s="5">
        <f>K49</f>
        <v>8202905.1900000004</v>
      </c>
    </row>
    <row r="57" spans="9:18" x14ac:dyDescent="0.25">
      <c r="I57" s="5" t="s">
        <v>203</v>
      </c>
      <c r="J57" s="5">
        <f>L49</f>
        <v>1387473.2200000002</v>
      </c>
      <c r="K57" s="5">
        <f>M49</f>
        <v>221995.83</v>
      </c>
    </row>
    <row r="59" spans="9:18" x14ac:dyDescent="0.25">
      <c r="I59" s="5" t="s">
        <v>204</v>
      </c>
      <c r="J59" s="5">
        <v>0</v>
      </c>
      <c r="K59" s="5">
        <v>0</v>
      </c>
      <c r="L59" s="5">
        <v>0</v>
      </c>
    </row>
    <row r="61" spans="9:18" x14ac:dyDescent="0.25">
      <c r="I61" s="5" t="s">
        <v>205</v>
      </c>
      <c r="J61" s="5">
        <v>0</v>
      </c>
      <c r="K61" s="5">
        <v>0</v>
      </c>
    </row>
    <row r="63" spans="9:18" x14ac:dyDescent="0.25">
      <c r="I63" s="5" t="s">
        <v>206</v>
      </c>
      <c r="J63" s="5">
        <f>J55+J57</f>
        <v>9590378.4100000001</v>
      </c>
      <c r="K63" s="5">
        <f>K57</f>
        <v>221995.83</v>
      </c>
      <c r="L63" s="5">
        <v>0</v>
      </c>
    </row>
  </sheetData>
  <sortState ref="A8:S47">
    <sortCondition ref="B8:B47"/>
    <sortCondition ref="S8:S4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EC085-71EC-4B54-8779-D18C6FC42023}">
  <dimension ref="A2:S63"/>
  <sheetViews>
    <sheetView tabSelected="1" workbookViewId="0">
      <pane ySplit="7" topLeftCell="A26" activePane="bottomLeft" state="frozen"/>
      <selection pane="bottomLeft" activeCell="A37" sqref="A37:XFD37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47.28515625" style="5" bestFit="1" customWidth="1"/>
    <col min="10" max="10" width="25.28515625" style="5" bestFit="1" customWidth="1"/>
    <col min="11" max="11" width="12.28515625" style="5" bestFit="1" customWidth="1"/>
    <col min="12" max="12" width="22.85546875" style="5" bestFit="1" customWidth="1"/>
    <col min="13" max="13" width="10.7109375" style="5" customWidth="1"/>
    <col min="14" max="17" width="5.140625" style="5" customWidth="1"/>
    <col min="18" max="18" width="10.710937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207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6" customFormat="1" x14ac:dyDescent="0.25">
      <c r="A8" s="23" t="s">
        <v>40</v>
      </c>
      <c r="B8" s="24" t="s">
        <v>53</v>
      </c>
      <c r="C8" s="23" t="s">
        <v>24</v>
      </c>
      <c r="D8" s="23" t="s">
        <v>64</v>
      </c>
      <c r="E8" s="23" t="s">
        <v>26</v>
      </c>
      <c r="F8" s="23" t="s">
        <v>65</v>
      </c>
      <c r="G8" s="23" t="s">
        <v>26</v>
      </c>
      <c r="H8" s="23" t="s">
        <v>66</v>
      </c>
      <c r="I8" s="25" t="s">
        <v>67</v>
      </c>
      <c r="J8" s="25">
        <v>15019</v>
      </c>
      <c r="K8" s="25">
        <v>15019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3" t="s">
        <v>26</v>
      </c>
    </row>
    <row r="9" spans="1:19" s="26" customFormat="1" x14ac:dyDescent="0.25">
      <c r="A9" s="23" t="s">
        <v>86</v>
      </c>
      <c r="B9" s="24" t="s">
        <v>99</v>
      </c>
      <c r="C9" s="23" t="s">
        <v>24</v>
      </c>
      <c r="D9" s="23" t="s">
        <v>108</v>
      </c>
      <c r="E9" s="23" t="s">
        <v>26</v>
      </c>
      <c r="F9" s="23" t="s">
        <v>109</v>
      </c>
      <c r="G9" s="23" t="s">
        <v>26</v>
      </c>
      <c r="H9" s="23" t="s">
        <v>66</v>
      </c>
      <c r="I9" s="25" t="s">
        <v>67</v>
      </c>
      <c r="J9" s="25">
        <v>10856</v>
      </c>
      <c r="K9" s="25">
        <v>10856</v>
      </c>
      <c r="L9" s="25">
        <v>0</v>
      </c>
      <c r="M9" s="25">
        <v>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3" t="s">
        <v>26</v>
      </c>
    </row>
    <row r="10" spans="1:19" s="22" customFormat="1" x14ac:dyDescent="0.25">
      <c r="A10" s="19" t="s">
        <v>107</v>
      </c>
      <c r="B10" s="20" t="s">
        <v>114</v>
      </c>
      <c r="C10" s="19" t="s">
        <v>24</v>
      </c>
      <c r="D10" s="19" t="s">
        <v>125</v>
      </c>
      <c r="E10" s="19" t="s">
        <v>26</v>
      </c>
      <c r="F10" s="19" t="s">
        <v>126</v>
      </c>
      <c r="G10" s="19" t="s">
        <v>26</v>
      </c>
      <c r="H10" s="19" t="s">
        <v>66</v>
      </c>
      <c r="I10" s="21" t="s">
        <v>67</v>
      </c>
      <c r="J10" s="21">
        <v>20378</v>
      </c>
      <c r="K10" s="21">
        <v>20378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s="22" customFormat="1" x14ac:dyDescent="0.25">
      <c r="A11" s="19" t="s">
        <v>161</v>
      </c>
      <c r="B11" s="20" t="s">
        <v>176</v>
      </c>
      <c r="C11" s="19" t="s">
        <v>24</v>
      </c>
      <c r="D11" s="19" t="s">
        <v>182</v>
      </c>
      <c r="E11" s="19" t="s">
        <v>26</v>
      </c>
      <c r="F11" s="19" t="s">
        <v>183</v>
      </c>
      <c r="G11" s="19" t="s">
        <v>26</v>
      </c>
      <c r="H11" s="19" t="s">
        <v>66</v>
      </c>
      <c r="I11" s="21" t="s">
        <v>67</v>
      </c>
      <c r="J11" s="21">
        <v>12006</v>
      </c>
      <c r="K11" s="21">
        <v>12006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s="26" customFormat="1" x14ac:dyDescent="0.25">
      <c r="A12" s="23" t="s">
        <v>46</v>
      </c>
      <c r="B12" s="24" t="s">
        <v>53</v>
      </c>
      <c r="C12" s="23" t="s">
        <v>24</v>
      </c>
      <c r="D12" s="23" t="s">
        <v>59</v>
      </c>
      <c r="E12" s="23" t="s">
        <v>26</v>
      </c>
      <c r="F12" s="23" t="s">
        <v>60</v>
      </c>
      <c r="G12" s="23" t="s">
        <v>26</v>
      </c>
      <c r="H12" s="23" t="s">
        <v>61</v>
      </c>
      <c r="I12" s="25" t="s">
        <v>62</v>
      </c>
      <c r="J12" s="25">
        <v>92700</v>
      </c>
      <c r="K12" s="25">
        <v>92700</v>
      </c>
      <c r="L12" s="25">
        <v>0</v>
      </c>
      <c r="M12" s="25"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3" t="s">
        <v>26</v>
      </c>
    </row>
    <row r="13" spans="1:19" s="26" customFormat="1" x14ac:dyDescent="0.25">
      <c r="A13" s="23" t="s">
        <v>110</v>
      </c>
      <c r="B13" s="24" t="s">
        <v>114</v>
      </c>
      <c r="C13" s="23" t="s">
        <v>24</v>
      </c>
      <c r="D13" s="23" t="s">
        <v>115</v>
      </c>
      <c r="E13" s="23" t="s">
        <v>26</v>
      </c>
      <c r="F13" s="23" t="s">
        <v>116</v>
      </c>
      <c r="G13" s="23" t="s">
        <v>26</v>
      </c>
      <c r="H13" s="23" t="s">
        <v>117</v>
      </c>
      <c r="I13" s="25" t="s">
        <v>118</v>
      </c>
      <c r="J13" s="25">
        <v>612500</v>
      </c>
      <c r="K13" s="25">
        <v>612500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3" t="s">
        <v>26</v>
      </c>
    </row>
    <row r="14" spans="1:19" s="26" customFormat="1" x14ac:dyDescent="0.25">
      <c r="A14" s="23" t="s">
        <v>78</v>
      </c>
      <c r="B14" s="24" t="s">
        <v>87</v>
      </c>
      <c r="C14" s="23" t="s">
        <v>24</v>
      </c>
      <c r="D14" s="23" t="s">
        <v>88</v>
      </c>
      <c r="E14" s="23" t="s">
        <v>26</v>
      </c>
      <c r="F14" s="23" t="s">
        <v>89</v>
      </c>
      <c r="G14" s="23" t="s">
        <v>26</v>
      </c>
      <c r="H14" s="23" t="s">
        <v>90</v>
      </c>
      <c r="I14" s="25" t="s">
        <v>91</v>
      </c>
      <c r="J14" s="25">
        <v>38000</v>
      </c>
      <c r="K14" s="25">
        <v>38000</v>
      </c>
      <c r="L14" s="25">
        <v>0</v>
      </c>
      <c r="M14" s="25">
        <v>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3" t="s">
        <v>26</v>
      </c>
    </row>
    <row r="15" spans="1:19" s="22" customFormat="1" x14ac:dyDescent="0.25">
      <c r="A15" s="19" t="s">
        <v>143</v>
      </c>
      <c r="B15" s="20" t="s">
        <v>153</v>
      </c>
      <c r="C15" s="19" t="s">
        <v>24</v>
      </c>
      <c r="D15" s="19" t="s">
        <v>162</v>
      </c>
      <c r="E15" s="19" t="s">
        <v>26</v>
      </c>
      <c r="F15" s="19" t="s">
        <v>163</v>
      </c>
      <c r="G15" s="19" t="s">
        <v>26</v>
      </c>
      <c r="H15" s="19" t="s">
        <v>164</v>
      </c>
      <c r="I15" s="21" t="s">
        <v>165</v>
      </c>
      <c r="J15" s="21">
        <v>197400</v>
      </c>
      <c r="K15" s="21">
        <v>197400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s="26" customFormat="1" x14ac:dyDescent="0.25">
      <c r="A16" s="23" t="s">
        <v>30</v>
      </c>
      <c r="B16" s="24" t="s">
        <v>34</v>
      </c>
      <c r="C16" s="23" t="s">
        <v>32</v>
      </c>
      <c r="D16" s="23" t="s">
        <v>26</v>
      </c>
      <c r="E16" s="23" t="s">
        <v>35</v>
      </c>
      <c r="F16" s="23" t="s">
        <v>36</v>
      </c>
      <c r="G16" s="23" t="s">
        <v>37</v>
      </c>
      <c r="H16" s="23" t="s">
        <v>38</v>
      </c>
      <c r="I16" s="25" t="s">
        <v>39</v>
      </c>
      <c r="J16" s="25">
        <v>-72270</v>
      </c>
      <c r="K16" s="25">
        <v>-72270</v>
      </c>
      <c r="L16" s="25">
        <v>0</v>
      </c>
      <c r="M16" s="25">
        <v>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3" t="s">
        <v>26</v>
      </c>
    </row>
    <row r="17" spans="1:19" s="26" customFormat="1" x14ac:dyDescent="0.25">
      <c r="A17" s="23" t="s">
        <v>52</v>
      </c>
      <c r="B17" s="24" t="s">
        <v>53</v>
      </c>
      <c r="C17" s="23" t="s">
        <v>24</v>
      </c>
      <c r="D17" s="23" t="s">
        <v>69</v>
      </c>
      <c r="E17" s="23" t="s">
        <v>26</v>
      </c>
      <c r="F17" s="23" t="s">
        <v>70</v>
      </c>
      <c r="G17" s="23" t="s">
        <v>26</v>
      </c>
      <c r="H17" s="23" t="s">
        <v>71</v>
      </c>
      <c r="I17" s="25" t="s">
        <v>72</v>
      </c>
      <c r="J17" s="25">
        <v>5807395.4000000004</v>
      </c>
      <c r="K17" s="25">
        <v>5807395.4000000004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3" t="s">
        <v>26</v>
      </c>
    </row>
    <row r="18" spans="1:19" s="22" customFormat="1" x14ac:dyDescent="0.25">
      <c r="A18" s="19" t="s">
        <v>166</v>
      </c>
      <c r="B18" s="20" t="s">
        <v>176</v>
      </c>
      <c r="C18" s="19" t="s">
        <v>24</v>
      </c>
      <c r="D18" s="19" t="s">
        <v>191</v>
      </c>
      <c r="E18" s="19" t="s">
        <v>26</v>
      </c>
      <c r="F18" s="19" t="s">
        <v>192</v>
      </c>
      <c r="G18" s="19" t="s">
        <v>26</v>
      </c>
      <c r="H18" s="19" t="s">
        <v>193</v>
      </c>
      <c r="I18" s="21" t="s">
        <v>194</v>
      </c>
      <c r="J18" s="21">
        <v>4000</v>
      </c>
      <c r="K18" s="21">
        <v>4000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x14ac:dyDescent="0.25">
      <c r="A19" s="12" t="s">
        <v>171</v>
      </c>
      <c r="B19" s="13" t="s">
        <v>176</v>
      </c>
      <c r="C19" s="12" t="s">
        <v>24</v>
      </c>
      <c r="D19" s="12" t="s">
        <v>177</v>
      </c>
      <c r="E19" s="12" t="s">
        <v>26</v>
      </c>
      <c r="F19" s="12" t="s">
        <v>178</v>
      </c>
      <c r="G19" s="12" t="s">
        <v>26</v>
      </c>
      <c r="H19" s="12" t="s">
        <v>179</v>
      </c>
      <c r="I19" s="14" t="s">
        <v>180</v>
      </c>
      <c r="J19" s="14">
        <v>76000.415999999997</v>
      </c>
      <c r="K19" s="14">
        <v>0</v>
      </c>
      <c r="L19" s="14">
        <v>65517.599999999999</v>
      </c>
      <c r="M19" s="14">
        <v>10482.81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184</v>
      </c>
      <c r="B20" s="13" t="s">
        <v>176</v>
      </c>
      <c r="C20" s="12" t="s">
        <v>32</v>
      </c>
      <c r="D20" s="12" t="s">
        <v>26</v>
      </c>
      <c r="E20" s="12" t="s">
        <v>196</v>
      </c>
      <c r="F20" s="12" t="s">
        <v>26</v>
      </c>
      <c r="G20" s="12" t="s">
        <v>177</v>
      </c>
      <c r="H20" s="12" t="s">
        <v>179</v>
      </c>
      <c r="I20" s="14" t="s">
        <v>180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7862.11</v>
      </c>
      <c r="S20" s="12" t="s">
        <v>197</v>
      </c>
    </row>
    <row r="21" spans="1:19" x14ac:dyDescent="0.25">
      <c r="A21" s="12" t="s">
        <v>113</v>
      </c>
      <c r="B21" s="13" t="s">
        <v>114</v>
      </c>
      <c r="C21" s="12" t="s">
        <v>24</v>
      </c>
      <c r="D21" s="12" t="s">
        <v>120</v>
      </c>
      <c r="E21" s="12" t="s">
        <v>26</v>
      </c>
      <c r="F21" s="12" t="s">
        <v>121</v>
      </c>
      <c r="G21" s="12" t="s">
        <v>26</v>
      </c>
      <c r="H21" s="12" t="s">
        <v>122</v>
      </c>
      <c r="I21" s="14" t="s">
        <v>123</v>
      </c>
      <c r="J21" s="14">
        <v>12669.8912</v>
      </c>
      <c r="K21" s="14">
        <v>0</v>
      </c>
      <c r="L21" s="14">
        <v>10922.32</v>
      </c>
      <c r="M21" s="14">
        <v>1747.57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127</v>
      </c>
      <c r="B22" s="13" t="s">
        <v>114</v>
      </c>
      <c r="C22" s="12" t="s">
        <v>32</v>
      </c>
      <c r="D22" s="12" t="s">
        <v>26</v>
      </c>
      <c r="E22" s="12" t="s">
        <v>132</v>
      </c>
      <c r="F22" s="12" t="s">
        <v>26</v>
      </c>
      <c r="G22" s="12" t="s">
        <v>120</v>
      </c>
      <c r="H22" s="12" t="s">
        <v>122</v>
      </c>
      <c r="I22" s="14" t="s">
        <v>123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1310.68</v>
      </c>
      <c r="S22" s="12" t="s">
        <v>133</v>
      </c>
    </row>
    <row r="23" spans="1:19" s="22" customFormat="1" x14ac:dyDescent="0.25">
      <c r="A23" s="19" t="s">
        <v>33</v>
      </c>
      <c r="B23" s="20" t="s">
        <v>47</v>
      </c>
      <c r="C23" s="19" t="s">
        <v>24</v>
      </c>
      <c r="D23" s="19" t="s">
        <v>48</v>
      </c>
      <c r="E23" s="19" t="s">
        <v>26</v>
      </c>
      <c r="F23" s="19" t="s">
        <v>49</v>
      </c>
      <c r="G23" s="19" t="s">
        <v>26</v>
      </c>
      <c r="H23" s="19" t="s">
        <v>50</v>
      </c>
      <c r="I23" s="21" t="s">
        <v>51</v>
      </c>
      <c r="J23" s="21">
        <v>776040</v>
      </c>
      <c r="K23" s="21">
        <v>0</v>
      </c>
      <c r="L23" s="21">
        <v>669000</v>
      </c>
      <c r="M23" s="21">
        <v>107040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26</v>
      </c>
    </row>
    <row r="24" spans="1:19" s="22" customFormat="1" x14ac:dyDescent="0.25">
      <c r="A24" s="19" t="s">
        <v>58</v>
      </c>
      <c r="B24" s="20" t="s">
        <v>53</v>
      </c>
      <c r="C24" s="19" t="s">
        <v>24</v>
      </c>
      <c r="D24" s="19" t="s">
        <v>84</v>
      </c>
      <c r="E24" s="19" t="s">
        <v>26</v>
      </c>
      <c r="F24" s="19" t="s">
        <v>85</v>
      </c>
      <c r="G24" s="19" t="s">
        <v>26</v>
      </c>
      <c r="H24" s="19" t="s">
        <v>50</v>
      </c>
      <c r="I24" s="21" t="s">
        <v>51</v>
      </c>
      <c r="J24" s="21">
        <v>191829.2</v>
      </c>
      <c r="K24" s="21">
        <v>0</v>
      </c>
      <c r="L24" s="21">
        <v>165370</v>
      </c>
      <c r="M24" s="21">
        <v>26459.200000000001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s="22" customFormat="1" x14ac:dyDescent="0.25">
      <c r="A25" s="19" t="s">
        <v>119</v>
      </c>
      <c r="B25" s="20" t="s">
        <v>114</v>
      </c>
      <c r="C25" s="19" t="s">
        <v>32</v>
      </c>
      <c r="D25" s="19" t="s">
        <v>26</v>
      </c>
      <c r="E25" s="19" t="s">
        <v>150</v>
      </c>
      <c r="F25" s="19" t="s">
        <v>151</v>
      </c>
      <c r="G25" s="19" t="s">
        <v>84</v>
      </c>
      <c r="H25" s="19" t="s">
        <v>50</v>
      </c>
      <c r="I25" s="21" t="s">
        <v>51</v>
      </c>
      <c r="J25" s="21">
        <v>-16042.5</v>
      </c>
      <c r="K25" s="21">
        <v>0</v>
      </c>
      <c r="L25" s="21">
        <v>-13829.74</v>
      </c>
      <c r="M25" s="21">
        <v>-2212.7600000000002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s="22" customFormat="1" x14ac:dyDescent="0.25">
      <c r="A26" s="19" t="s">
        <v>137</v>
      </c>
      <c r="B26" s="20" t="s">
        <v>114</v>
      </c>
      <c r="C26" s="19" t="s">
        <v>32</v>
      </c>
      <c r="D26" s="19" t="s">
        <v>26</v>
      </c>
      <c r="E26" s="19" t="s">
        <v>144</v>
      </c>
      <c r="F26" s="19" t="s">
        <v>26</v>
      </c>
      <c r="G26" s="19" t="s">
        <v>48</v>
      </c>
      <c r="H26" s="19" t="s">
        <v>50</v>
      </c>
      <c r="I26" s="21" t="s">
        <v>51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80280</v>
      </c>
      <c r="S26" s="19" t="s">
        <v>145</v>
      </c>
    </row>
    <row r="27" spans="1:19" s="22" customFormat="1" x14ac:dyDescent="0.25">
      <c r="A27" s="19" t="s">
        <v>140</v>
      </c>
      <c r="B27" s="20" t="s">
        <v>114</v>
      </c>
      <c r="C27" s="19" t="s">
        <v>32</v>
      </c>
      <c r="D27" s="19" t="s">
        <v>26</v>
      </c>
      <c r="E27" s="19" t="s">
        <v>147</v>
      </c>
      <c r="F27" s="19" t="s">
        <v>26</v>
      </c>
      <c r="G27" s="19" t="s">
        <v>84</v>
      </c>
      <c r="H27" s="19" t="s">
        <v>50</v>
      </c>
      <c r="I27" s="21" t="s">
        <v>51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19844.400000000001</v>
      </c>
      <c r="S27" s="19" t="s">
        <v>148</v>
      </c>
    </row>
    <row r="28" spans="1:19" s="26" customFormat="1" x14ac:dyDescent="0.25">
      <c r="A28" s="23" t="s">
        <v>63</v>
      </c>
      <c r="B28" s="24" t="s">
        <v>53</v>
      </c>
      <c r="C28" s="23" t="s">
        <v>24</v>
      </c>
      <c r="D28" s="23" t="s">
        <v>54</v>
      </c>
      <c r="E28" s="23" t="s">
        <v>26</v>
      </c>
      <c r="F28" s="23" t="s">
        <v>55</v>
      </c>
      <c r="G28" s="23" t="s">
        <v>26</v>
      </c>
      <c r="H28" s="23" t="s">
        <v>56</v>
      </c>
      <c r="I28" s="25" t="s">
        <v>57</v>
      </c>
      <c r="J28" s="25">
        <v>13920</v>
      </c>
      <c r="K28" s="25">
        <v>0</v>
      </c>
      <c r="L28" s="25">
        <v>12000</v>
      </c>
      <c r="M28" s="25">
        <v>1920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3" t="s">
        <v>26</v>
      </c>
    </row>
    <row r="29" spans="1:19" s="26" customFormat="1" x14ac:dyDescent="0.25">
      <c r="A29" s="23" t="s">
        <v>92</v>
      </c>
      <c r="B29" s="24" t="s">
        <v>99</v>
      </c>
      <c r="C29" s="23" t="s">
        <v>24</v>
      </c>
      <c r="D29" s="23" t="s">
        <v>100</v>
      </c>
      <c r="E29" s="23" t="s">
        <v>26</v>
      </c>
      <c r="F29" s="23" t="s">
        <v>101</v>
      </c>
      <c r="G29" s="23" t="s">
        <v>26</v>
      </c>
      <c r="H29" s="23" t="s">
        <v>56</v>
      </c>
      <c r="I29" s="25" t="s">
        <v>57</v>
      </c>
      <c r="J29" s="25">
        <v>52200</v>
      </c>
      <c r="K29" s="25">
        <v>0</v>
      </c>
      <c r="L29" s="25">
        <v>45000</v>
      </c>
      <c r="M29" s="25">
        <v>7200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3" t="s">
        <v>26</v>
      </c>
    </row>
    <row r="30" spans="1:19" s="26" customFormat="1" x14ac:dyDescent="0.25">
      <c r="A30" s="23" t="s">
        <v>124</v>
      </c>
      <c r="B30" s="24" t="s">
        <v>114</v>
      </c>
      <c r="C30" s="23" t="s">
        <v>32</v>
      </c>
      <c r="D30" s="23" t="s">
        <v>26</v>
      </c>
      <c r="E30" s="23" t="s">
        <v>129</v>
      </c>
      <c r="F30" s="23" t="s">
        <v>26</v>
      </c>
      <c r="G30" s="23" t="s">
        <v>54</v>
      </c>
      <c r="H30" s="23" t="s">
        <v>56</v>
      </c>
      <c r="I30" s="25" t="s">
        <v>57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1440</v>
      </c>
      <c r="S30" s="23" t="s">
        <v>130</v>
      </c>
    </row>
    <row r="31" spans="1:19" s="26" customFormat="1" x14ac:dyDescent="0.25">
      <c r="A31" s="23" t="s">
        <v>128</v>
      </c>
      <c r="B31" s="24" t="s">
        <v>114</v>
      </c>
      <c r="C31" s="23" t="s">
        <v>32</v>
      </c>
      <c r="D31" s="23" t="s">
        <v>26</v>
      </c>
      <c r="E31" s="23" t="s">
        <v>135</v>
      </c>
      <c r="F31" s="23" t="s">
        <v>26</v>
      </c>
      <c r="G31" s="23" t="s">
        <v>100</v>
      </c>
      <c r="H31" s="23" t="s">
        <v>56</v>
      </c>
      <c r="I31" s="25" t="s">
        <v>57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5400</v>
      </c>
      <c r="S31" s="23" t="s">
        <v>136</v>
      </c>
    </row>
    <row r="32" spans="1:19" s="26" customFormat="1" x14ac:dyDescent="0.25">
      <c r="A32" s="23" t="s">
        <v>98</v>
      </c>
      <c r="B32" s="24" t="s">
        <v>99</v>
      </c>
      <c r="C32" s="23" t="s">
        <v>24</v>
      </c>
      <c r="D32" s="23" t="s">
        <v>103</v>
      </c>
      <c r="E32" s="23" t="s">
        <v>26</v>
      </c>
      <c r="F32" s="23" t="s">
        <v>104</v>
      </c>
      <c r="G32" s="23" t="s">
        <v>26</v>
      </c>
      <c r="H32" s="23" t="s">
        <v>105</v>
      </c>
      <c r="I32" s="25" t="s">
        <v>106</v>
      </c>
      <c r="J32" s="25">
        <v>472869.6</v>
      </c>
      <c r="K32" s="25">
        <v>472869.6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3" t="s">
        <v>26</v>
      </c>
    </row>
    <row r="33" spans="1:19" s="26" customFormat="1" x14ac:dyDescent="0.25">
      <c r="A33" s="23" t="s">
        <v>22</v>
      </c>
      <c r="B33" s="24" t="s">
        <v>23</v>
      </c>
      <c r="C33" s="23" t="s">
        <v>24</v>
      </c>
      <c r="D33" s="23" t="s">
        <v>25</v>
      </c>
      <c r="E33" s="23" t="s">
        <v>26</v>
      </c>
      <c r="F33" s="23" t="s">
        <v>27</v>
      </c>
      <c r="G33" s="23" t="s">
        <v>26</v>
      </c>
      <c r="H33" s="23" t="s">
        <v>28</v>
      </c>
      <c r="I33" s="25" t="s">
        <v>29</v>
      </c>
      <c r="J33" s="25">
        <v>160000.00640000001</v>
      </c>
      <c r="K33" s="25">
        <v>0</v>
      </c>
      <c r="L33" s="25">
        <v>137931.04</v>
      </c>
      <c r="M33" s="25">
        <v>22068.959999999999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3" t="s">
        <v>26</v>
      </c>
    </row>
    <row r="34" spans="1:19" s="26" customFormat="1" x14ac:dyDescent="0.25">
      <c r="A34" s="23" t="s">
        <v>181</v>
      </c>
      <c r="B34" s="24" t="s">
        <v>176</v>
      </c>
      <c r="C34" s="23" t="s">
        <v>32</v>
      </c>
      <c r="D34" s="23" t="s">
        <v>26</v>
      </c>
      <c r="E34" s="23" t="s">
        <v>195</v>
      </c>
      <c r="F34" s="23" t="s">
        <v>26</v>
      </c>
      <c r="G34" s="23" t="s">
        <v>25</v>
      </c>
      <c r="H34" s="23" t="s">
        <v>28</v>
      </c>
      <c r="I34" s="25" t="s">
        <v>29</v>
      </c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16551.72</v>
      </c>
      <c r="S34" s="23" t="s">
        <v>208</v>
      </c>
    </row>
    <row r="35" spans="1:19" s="26" customFormat="1" x14ac:dyDescent="0.25">
      <c r="A35" s="23" t="s">
        <v>68</v>
      </c>
      <c r="B35" s="24" t="s">
        <v>53</v>
      </c>
      <c r="C35" s="23" t="s">
        <v>24</v>
      </c>
      <c r="D35" s="23" t="s">
        <v>79</v>
      </c>
      <c r="E35" s="23" t="s">
        <v>26</v>
      </c>
      <c r="F35" s="23" t="s">
        <v>80</v>
      </c>
      <c r="G35" s="23" t="s">
        <v>26</v>
      </c>
      <c r="H35" s="23" t="s">
        <v>81</v>
      </c>
      <c r="I35" s="25" t="s">
        <v>82</v>
      </c>
      <c r="J35" s="25">
        <v>72000</v>
      </c>
      <c r="K35" s="25">
        <v>72000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3" t="s">
        <v>26</v>
      </c>
    </row>
    <row r="36" spans="1:19" s="22" customFormat="1" x14ac:dyDescent="0.25">
      <c r="A36" s="19" t="s">
        <v>174</v>
      </c>
      <c r="B36" s="20" t="s">
        <v>176</v>
      </c>
      <c r="C36" s="19" t="s">
        <v>24</v>
      </c>
      <c r="D36" s="19" t="s">
        <v>189</v>
      </c>
      <c r="E36" s="19" t="s">
        <v>26</v>
      </c>
      <c r="F36" s="19" t="s">
        <v>190</v>
      </c>
      <c r="G36" s="19" t="s">
        <v>26</v>
      </c>
      <c r="H36" s="19" t="s">
        <v>81</v>
      </c>
      <c r="I36" s="21" t="s">
        <v>82</v>
      </c>
      <c r="J36" s="21">
        <v>75000</v>
      </c>
      <c r="K36" s="21">
        <v>75000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s="22" customFormat="1" x14ac:dyDescent="0.25">
      <c r="A37" s="19" t="s">
        <v>146</v>
      </c>
      <c r="B37" s="20" t="s">
        <v>153</v>
      </c>
      <c r="C37" s="19" t="s">
        <v>24</v>
      </c>
      <c r="D37" s="19" t="s">
        <v>157</v>
      </c>
      <c r="E37" s="19" t="s">
        <v>26</v>
      </c>
      <c r="F37" s="19" t="s">
        <v>158</v>
      </c>
      <c r="G37" s="19" t="s">
        <v>26</v>
      </c>
      <c r="H37" s="19" t="s">
        <v>159</v>
      </c>
      <c r="I37" s="21" t="s">
        <v>160</v>
      </c>
      <c r="J37" s="21">
        <v>36727.199999999997</v>
      </c>
      <c r="K37" s="21">
        <v>36727.199999999997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s="26" customFormat="1" x14ac:dyDescent="0.25">
      <c r="A38" s="23" t="s">
        <v>73</v>
      </c>
      <c r="B38" s="24" t="s">
        <v>53</v>
      </c>
      <c r="C38" s="23" t="s">
        <v>24</v>
      </c>
      <c r="D38" s="23" t="s">
        <v>74</v>
      </c>
      <c r="E38" s="23" t="s">
        <v>26</v>
      </c>
      <c r="F38" s="23" t="s">
        <v>75</v>
      </c>
      <c r="G38" s="23" t="s">
        <v>26</v>
      </c>
      <c r="H38" s="23" t="s">
        <v>76</v>
      </c>
      <c r="I38" s="25" t="s">
        <v>77</v>
      </c>
      <c r="J38" s="25">
        <v>252148.15</v>
      </c>
      <c r="K38" s="25">
        <v>120825.90999999999</v>
      </c>
      <c r="L38" s="25">
        <v>113208.71</v>
      </c>
      <c r="M38" s="25">
        <v>18113.53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3" t="s">
        <v>26</v>
      </c>
    </row>
    <row r="39" spans="1:19" s="26" customFormat="1" x14ac:dyDescent="0.25">
      <c r="A39" s="23" t="s">
        <v>102</v>
      </c>
      <c r="B39" s="24" t="s">
        <v>99</v>
      </c>
      <c r="C39" s="23" t="s">
        <v>24</v>
      </c>
      <c r="D39" s="23" t="s">
        <v>111</v>
      </c>
      <c r="E39" s="23" t="s">
        <v>26</v>
      </c>
      <c r="F39" s="23" t="s">
        <v>112</v>
      </c>
      <c r="G39" s="23" t="s">
        <v>26</v>
      </c>
      <c r="H39" s="23" t="s">
        <v>76</v>
      </c>
      <c r="I39" s="25" t="s">
        <v>77</v>
      </c>
      <c r="J39" s="25">
        <v>260933.79</v>
      </c>
      <c r="K39" s="25">
        <v>49403.98000000001</v>
      </c>
      <c r="L39" s="25">
        <v>182353.29</v>
      </c>
      <c r="M39" s="25">
        <v>29176.52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3" t="s">
        <v>26</v>
      </c>
    </row>
    <row r="40" spans="1:19" s="26" customFormat="1" x14ac:dyDescent="0.25">
      <c r="A40" s="23" t="s">
        <v>131</v>
      </c>
      <c r="B40" s="24" t="s">
        <v>114</v>
      </c>
      <c r="C40" s="23" t="s">
        <v>32</v>
      </c>
      <c r="D40" s="23" t="s">
        <v>26</v>
      </c>
      <c r="E40" s="23" t="s">
        <v>138</v>
      </c>
      <c r="F40" s="23" t="s">
        <v>26</v>
      </c>
      <c r="G40" s="23" t="s">
        <v>111</v>
      </c>
      <c r="H40" s="23" t="s">
        <v>76</v>
      </c>
      <c r="I40" s="25" t="s">
        <v>77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21882.39</v>
      </c>
      <c r="S40" s="23" t="s">
        <v>139</v>
      </c>
    </row>
    <row r="41" spans="1:19" s="26" customFormat="1" x14ac:dyDescent="0.25">
      <c r="A41" s="23" t="s">
        <v>134</v>
      </c>
      <c r="B41" s="24" t="s">
        <v>114</v>
      </c>
      <c r="C41" s="23" t="s">
        <v>32</v>
      </c>
      <c r="D41" s="23" t="s">
        <v>26</v>
      </c>
      <c r="E41" s="23" t="s">
        <v>141</v>
      </c>
      <c r="F41" s="23" t="s">
        <v>26</v>
      </c>
      <c r="G41" s="23" t="s">
        <v>74</v>
      </c>
      <c r="H41" s="23" t="s">
        <v>76</v>
      </c>
      <c r="I41" s="25" t="s">
        <v>77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13585.15</v>
      </c>
      <c r="S41" s="23" t="s">
        <v>142</v>
      </c>
    </row>
    <row r="42" spans="1:19" s="22" customFormat="1" x14ac:dyDescent="0.25">
      <c r="A42" s="19" t="s">
        <v>149</v>
      </c>
      <c r="B42" s="20" t="s">
        <v>153</v>
      </c>
      <c r="C42" s="19" t="s">
        <v>24</v>
      </c>
      <c r="D42" s="19" t="s">
        <v>167</v>
      </c>
      <c r="E42" s="19" t="s">
        <v>26</v>
      </c>
      <c r="F42" s="19" t="s">
        <v>168</v>
      </c>
      <c r="G42" s="19" t="s">
        <v>26</v>
      </c>
      <c r="H42" s="19" t="s">
        <v>169</v>
      </c>
      <c r="I42" s="21" t="s">
        <v>170</v>
      </c>
      <c r="J42" s="21">
        <v>92736</v>
      </c>
      <c r="K42" s="21">
        <v>92736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26</v>
      </c>
    </row>
    <row r="43" spans="1:19" s="22" customFormat="1" x14ac:dyDescent="0.25">
      <c r="A43" s="19" t="s">
        <v>152</v>
      </c>
      <c r="B43" s="20" t="s">
        <v>153</v>
      </c>
      <c r="C43" s="19" t="s">
        <v>24</v>
      </c>
      <c r="D43" s="19" t="s">
        <v>172</v>
      </c>
      <c r="E43" s="19" t="s">
        <v>26</v>
      </c>
      <c r="F43" s="19" t="s">
        <v>173</v>
      </c>
      <c r="G43" s="19" t="s">
        <v>26</v>
      </c>
      <c r="H43" s="19" t="s">
        <v>169</v>
      </c>
      <c r="I43" s="21" t="s">
        <v>170</v>
      </c>
      <c r="J43" s="21">
        <v>138240</v>
      </c>
      <c r="K43" s="21">
        <v>138240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s="22" customFormat="1" x14ac:dyDescent="0.25">
      <c r="A44" s="19" t="s">
        <v>175</v>
      </c>
      <c r="B44" s="20" t="s">
        <v>176</v>
      </c>
      <c r="C44" s="19" t="s">
        <v>24</v>
      </c>
      <c r="D44" s="19" t="s">
        <v>185</v>
      </c>
      <c r="E44" s="19" t="s">
        <v>26</v>
      </c>
      <c r="F44" s="19" t="s">
        <v>186</v>
      </c>
      <c r="G44" s="19" t="s">
        <v>26</v>
      </c>
      <c r="H44" s="19" t="s">
        <v>187</v>
      </c>
      <c r="I44" s="21" t="s">
        <v>188</v>
      </c>
      <c r="J44" s="21">
        <v>294840.5</v>
      </c>
      <c r="K44" s="21">
        <v>294840.5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26</v>
      </c>
    </row>
    <row r="45" spans="1:19" s="22" customFormat="1" x14ac:dyDescent="0.25">
      <c r="A45" s="19" t="s">
        <v>83</v>
      </c>
      <c r="B45" s="20" t="s">
        <v>93</v>
      </c>
      <c r="C45" s="19" t="s">
        <v>24</v>
      </c>
      <c r="D45" s="19" t="s">
        <v>94</v>
      </c>
      <c r="E45" s="19" t="s">
        <v>26</v>
      </c>
      <c r="F45" s="19" t="s">
        <v>95</v>
      </c>
      <c r="G45" s="19" t="s">
        <v>26</v>
      </c>
      <c r="H45" s="19" t="s">
        <v>96</v>
      </c>
      <c r="I45" s="21" t="s">
        <v>97</v>
      </c>
      <c r="J45" s="21">
        <v>45500</v>
      </c>
      <c r="K45" s="21">
        <v>45500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s="26" customFormat="1" x14ac:dyDescent="0.25">
      <c r="A46" s="23" t="s">
        <v>156</v>
      </c>
      <c r="B46" s="24" t="s">
        <v>153</v>
      </c>
      <c r="C46" s="23" t="s">
        <v>24</v>
      </c>
      <c r="D46" s="23" t="s">
        <v>79</v>
      </c>
      <c r="E46" s="23" t="s">
        <v>26</v>
      </c>
      <c r="F46" s="23" t="s">
        <v>80</v>
      </c>
      <c r="G46" s="23" t="s">
        <v>26</v>
      </c>
      <c r="H46" s="23" t="s">
        <v>154</v>
      </c>
      <c r="I46" s="25" t="s">
        <v>155</v>
      </c>
      <c r="J46" s="25">
        <v>16470</v>
      </c>
      <c r="K46" s="25">
        <v>16470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3" t="s">
        <v>26</v>
      </c>
    </row>
    <row r="47" spans="1:19" s="26" customFormat="1" x14ac:dyDescent="0.25">
      <c r="A47" s="23" t="s">
        <v>31</v>
      </c>
      <c r="B47" s="24" t="s">
        <v>41</v>
      </c>
      <c r="C47" s="23" t="s">
        <v>24</v>
      </c>
      <c r="D47" s="23" t="s">
        <v>42</v>
      </c>
      <c r="E47" s="23" t="s">
        <v>26</v>
      </c>
      <c r="F47" s="23" t="s">
        <v>43</v>
      </c>
      <c r="G47" s="23" t="s">
        <v>26</v>
      </c>
      <c r="H47" s="23" t="s">
        <v>44</v>
      </c>
      <c r="I47" s="25" t="s">
        <v>45</v>
      </c>
      <c r="J47" s="25">
        <v>50307.6</v>
      </c>
      <c r="K47" s="25">
        <v>50307.6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3" t="s">
        <v>26</v>
      </c>
    </row>
    <row r="49" spans="9:18" x14ac:dyDescent="0.25">
      <c r="J49" s="6">
        <f>SUM(J8:J47)</f>
        <v>9812374.2535999995</v>
      </c>
      <c r="K49" s="6">
        <f t="shared" ref="K49:R49" si="0">SUM(K8:K47)</f>
        <v>8202905.1900000004</v>
      </c>
      <c r="L49" s="6">
        <f t="shared" si="0"/>
        <v>1387473.22</v>
      </c>
      <c r="M49" s="6">
        <f t="shared" si="0"/>
        <v>221995.83</v>
      </c>
      <c r="N49" s="6">
        <f t="shared" si="0"/>
        <v>0</v>
      </c>
      <c r="O49" s="6">
        <f t="shared" si="0"/>
        <v>0</v>
      </c>
      <c r="P49" s="6">
        <f t="shared" si="0"/>
        <v>0</v>
      </c>
      <c r="Q49" s="6">
        <f t="shared" si="0"/>
        <v>0</v>
      </c>
      <c r="R49" s="6">
        <f t="shared" si="0"/>
        <v>168156.44999999998</v>
      </c>
    </row>
    <row r="51" spans="9:18" x14ac:dyDescent="0.25">
      <c r="J51" s="5" t="s">
        <v>198</v>
      </c>
    </row>
    <row r="53" spans="9:18" x14ac:dyDescent="0.25">
      <c r="J53" s="5" t="s">
        <v>199</v>
      </c>
      <c r="K53" s="5" t="s">
        <v>200</v>
      </c>
      <c r="L53" s="5" t="s">
        <v>201</v>
      </c>
    </row>
    <row r="55" spans="9:18" x14ac:dyDescent="0.25">
      <c r="I55" s="5" t="s">
        <v>202</v>
      </c>
      <c r="J55" s="5">
        <f>K49</f>
        <v>8202905.1900000004</v>
      </c>
    </row>
    <row r="57" spans="9:18" x14ac:dyDescent="0.25">
      <c r="I57" s="5" t="s">
        <v>203</v>
      </c>
      <c r="J57" s="5">
        <f>L49</f>
        <v>1387473.22</v>
      </c>
      <c r="K57" s="5">
        <f>M49</f>
        <v>221995.83</v>
      </c>
    </row>
    <row r="59" spans="9:18" x14ac:dyDescent="0.25">
      <c r="I59" s="5" t="s">
        <v>204</v>
      </c>
      <c r="J59" s="5">
        <v>0</v>
      </c>
      <c r="K59" s="5">
        <v>0</v>
      </c>
      <c r="L59" s="5">
        <v>0</v>
      </c>
    </row>
    <row r="61" spans="9:18" x14ac:dyDescent="0.25">
      <c r="I61" s="5" t="s">
        <v>205</v>
      </c>
      <c r="J61" s="5">
        <v>0</v>
      </c>
      <c r="K61" s="5">
        <v>0</v>
      </c>
    </row>
    <row r="63" spans="9:18" x14ac:dyDescent="0.25">
      <c r="I63" s="5" t="s">
        <v>206</v>
      </c>
      <c r="J63" s="5">
        <f>J55+J57</f>
        <v>9590378.4100000001</v>
      </c>
      <c r="K63" s="5">
        <f>K57</f>
        <v>221995.83</v>
      </c>
      <c r="L63" s="5">
        <v>0</v>
      </c>
    </row>
  </sheetData>
  <sortState ref="A8:S47">
    <sortCondition ref="I8:I4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2019-01-02T19:15:34Z</dcterms:created>
  <dcterms:modified xsi:type="dcterms:W3CDTF">2019-05-08T20:47:43Z</dcterms:modified>
</cp:coreProperties>
</file>