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4D0AE70F-773A-497B-BC73-17468FDD36C8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GASTOS" sheetId="4" r:id="rId1"/>
    <sheet name="DECLARAR" sheetId="1" r:id="rId2"/>
    <sheet name="CONTROL" sheetId="5" r:id="rId3"/>
  </sheets>
  <definedNames>
    <definedName name="_xlnm._FilterDatabase" localSheetId="1" hidden="1">DECLARAR!$A$7:$S$61</definedName>
  </definedNames>
  <calcPr calcId="181029"/>
</workbook>
</file>

<file path=xl/calcChain.xml><?xml version="1.0" encoding="utf-8"?>
<calcChain xmlns="http://schemas.openxmlformats.org/spreadsheetml/2006/main">
  <c r="R63" i="5" l="1"/>
  <c r="Q63" i="5"/>
  <c r="P63" i="5"/>
  <c r="O63" i="5"/>
  <c r="N63" i="5"/>
  <c r="M63" i="5"/>
  <c r="K71" i="5" s="1"/>
  <c r="K77" i="5" s="1"/>
  <c r="L63" i="5"/>
  <c r="J71" i="5" s="1"/>
  <c r="K63" i="5"/>
  <c r="J69" i="5" s="1"/>
  <c r="J77" i="5" s="1"/>
  <c r="J63" i="5"/>
  <c r="R11" i="4" l="1"/>
  <c r="Q11" i="4"/>
  <c r="P11" i="4"/>
  <c r="O11" i="4"/>
  <c r="N11" i="4"/>
  <c r="M11" i="4"/>
  <c r="K19" i="4" s="1"/>
  <c r="K25" i="4" s="1"/>
  <c r="L11" i="4"/>
  <c r="J19" i="4" s="1"/>
  <c r="K11" i="4"/>
  <c r="J17" i="4" s="1"/>
  <c r="J25" i="4" s="1"/>
  <c r="J11" i="4"/>
  <c r="J69" i="1"/>
  <c r="K63" i="1"/>
  <c r="L63" i="1"/>
  <c r="J71" i="1" s="1"/>
  <c r="M63" i="1"/>
  <c r="K71" i="1" s="1"/>
  <c r="K77" i="1" s="1"/>
  <c r="N63" i="1"/>
  <c r="O63" i="1"/>
  <c r="P63" i="1"/>
  <c r="Q63" i="1"/>
  <c r="R63" i="1"/>
  <c r="J63" i="1"/>
  <c r="J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5" authorId="0" shapeId="0" xr:uid="{7592232A-72AB-4474-BB79-EC927448459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126776 EN 1-1/13</t>
        </r>
      </text>
    </comment>
    <comment ref="A20" authorId="0" shapeId="0" xr:uid="{B42355C7-030A-4699-905F-8141F538621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334581 EN 1-1/25</t>
        </r>
      </text>
    </comment>
    <comment ref="A21" authorId="0" shapeId="0" xr:uid="{AD07A6B1-0BB0-4ABB-BE7F-5A41B4CF0C1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334581 EN 1-1/25</t>
        </r>
      </text>
    </comment>
    <comment ref="A22" authorId="0" shapeId="0" xr:uid="{94900CA3-D22D-4571-ADFF-DC169ECD86B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334581 EN 1-1/25</t>
        </r>
      </text>
    </comment>
    <comment ref="A31" authorId="0" shapeId="0" xr:uid="{01472EE8-6AAB-4239-ABF4-163ADC6105A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10602 EN 1-1/21</t>
        </r>
      </text>
    </comment>
    <comment ref="A34" authorId="0" shapeId="0" xr:uid="{1092CC3B-CC74-45E9-848C-F567B5D1BA4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1055 EN 1-1/9</t>
        </r>
      </text>
    </comment>
    <comment ref="A36" authorId="0" shapeId="0" xr:uid="{26F8A9FF-7328-45D6-9C4E-E1F8AB82D3D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1055 EN 1-1/9</t>
        </r>
      </text>
    </comment>
    <comment ref="A37" authorId="0" shapeId="0" xr:uid="{E3DD20A3-BFA8-4DBC-A18B-C76DCBE694B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1063 EN 1-1/40</t>
        </r>
      </text>
    </comment>
    <comment ref="A38" authorId="0" shapeId="0" xr:uid="{1FEE1B68-9ACC-4BF8-8845-FB9D91B9924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1063 EN 1-1/40</t>
        </r>
      </text>
    </comment>
  </commentList>
</comments>
</file>

<file path=xl/sharedStrings.xml><?xml version="1.0" encoding="utf-8"?>
<sst xmlns="http://schemas.openxmlformats.org/spreadsheetml/2006/main" count="1196" uniqueCount="243">
  <si>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</si>
  <si>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</si>
  <si>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</si>
  <si>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</si>
  <si>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</si>
  <si>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</si>
  <si>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</si>
  <si>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</si>
  <si>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</si>
  <si>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</si>
  <si>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</si>
  <si>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</si>
  <si>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</si>
  <si>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</si>
  <si>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</si>
  <si>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</si>
  <si>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</si>
  <si>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</si>
  <si>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</si>
  <si>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</si>
  <si>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</si>
  <si>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</si>
  <si>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</si>
  <si>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26/11/2018</t>
  </si>
  <si>
    <t>FC</t>
  </si>
  <si>
    <t>1050</t>
  </si>
  <si>
    <t/>
  </si>
  <si>
    <t>00-001050</t>
  </si>
  <si>
    <t>J410117605</t>
  </si>
  <si>
    <t>DISTRIBUIDORA MATHYFRED C.A.</t>
  </si>
  <si>
    <t>2</t>
  </si>
  <si>
    <t>26/12/2018</t>
  </si>
  <si>
    <t>3003269925</t>
  </si>
  <si>
    <t>00-3236843</t>
  </si>
  <si>
    <t>J000255431</t>
  </si>
  <si>
    <t>MOLINOS NACIONALES. C.A. (MONACA)</t>
  </si>
  <si>
    <t>3</t>
  </si>
  <si>
    <t>334476</t>
  </si>
  <si>
    <t>00-0223497</t>
  </si>
  <si>
    <t>J303089917</t>
  </si>
  <si>
    <t>DISTRIBUIDORA DE LACTEOS LA COSTA J.E.B. C.A.</t>
  </si>
  <si>
    <t>4</t>
  </si>
  <si>
    <t>1PV10064978</t>
  </si>
  <si>
    <t>00-00163700</t>
  </si>
  <si>
    <t>J000062730</t>
  </si>
  <si>
    <t xml:space="preserve">CENTRAL EL PALMAR S.A. </t>
  </si>
  <si>
    <t>5</t>
  </si>
  <si>
    <t>27/12/2018</t>
  </si>
  <si>
    <t>03905</t>
  </si>
  <si>
    <t>00-003905</t>
  </si>
  <si>
    <t>J402322119</t>
  </si>
  <si>
    <t xml:space="preserve">INVERSIONES TEUFFEL E HIJOS C.A </t>
  </si>
  <si>
    <t>6</t>
  </si>
  <si>
    <t>03903</t>
  </si>
  <si>
    <t>00-003903</t>
  </si>
  <si>
    <t>7</t>
  </si>
  <si>
    <t>1055</t>
  </si>
  <si>
    <t>00-001055</t>
  </si>
  <si>
    <t>8</t>
  </si>
  <si>
    <t>1488083</t>
  </si>
  <si>
    <t>00-2175382</t>
  </si>
  <si>
    <t>J316405885</t>
  </si>
  <si>
    <t xml:space="preserve">DISTRIBUIDORA DE PRODUCTOS HERMANOS CAMACHO DPROCA,C.A </t>
  </si>
  <si>
    <t>9</t>
  </si>
  <si>
    <t>1000129536</t>
  </si>
  <si>
    <t>00-0298270</t>
  </si>
  <si>
    <t>J297975519</t>
  </si>
  <si>
    <t>DISTRIBUIDORA GASEOSA SAN DIEGO, C.A.</t>
  </si>
  <si>
    <t>10</t>
  </si>
  <si>
    <t>NC</t>
  </si>
  <si>
    <t>167725</t>
  </si>
  <si>
    <t>00-0223580</t>
  </si>
  <si>
    <t>11</t>
  </si>
  <si>
    <t>167726</t>
  </si>
  <si>
    <t>00-0223581</t>
  </si>
  <si>
    <t>12</t>
  </si>
  <si>
    <t>28/12/2018</t>
  </si>
  <si>
    <t>1057</t>
  </si>
  <si>
    <t>00-001057</t>
  </si>
  <si>
    <t>13</t>
  </si>
  <si>
    <t>V0087030589742</t>
  </si>
  <si>
    <t>07-5797726</t>
  </si>
  <si>
    <t>J301370139</t>
  </si>
  <si>
    <t>PEPSI-COLA VENEZUELA, C.A.</t>
  </si>
  <si>
    <t>14</t>
  </si>
  <si>
    <t>V0087030589743</t>
  </si>
  <si>
    <t>07-5797727</t>
  </si>
  <si>
    <t>15</t>
  </si>
  <si>
    <t>V0087030589741</t>
  </si>
  <si>
    <t>07-5797725</t>
  </si>
  <si>
    <t>16</t>
  </si>
  <si>
    <t>C-22  0015586</t>
  </si>
  <si>
    <t>00-09399967</t>
  </si>
  <si>
    <t>J000067481</t>
  </si>
  <si>
    <t>C.A. CIGARRERA BIGOTT SUCS</t>
  </si>
  <si>
    <t>17</t>
  </si>
  <si>
    <t>1800126776</t>
  </si>
  <si>
    <t>00-0353452</t>
  </si>
  <si>
    <t>J085020217</t>
  </si>
  <si>
    <t>CONSORCIO OLEAGINOSO PORTUGUESA, S.A.</t>
  </si>
  <si>
    <t>18</t>
  </si>
  <si>
    <t>29/12/2018</t>
  </si>
  <si>
    <t>114628</t>
  </si>
  <si>
    <t>00-81178</t>
  </si>
  <si>
    <t>J314695215</t>
  </si>
  <si>
    <t>AGRO BANANERA EL VIGIA C.A.</t>
  </si>
  <si>
    <t>19</t>
  </si>
  <si>
    <t>1800126828</t>
  </si>
  <si>
    <t>00-0353534</t>
  </si>
  <si>
    <t>20</t>
  </si>
  <si>
    <t>31/12/2018</t>
  </si>
  <si>
    <t>1059</t>
  </si>
  <si>
    <t>00-001059</t>
  </si>
  <si>
    <t>21</t>
  </si>
  <si>
    <t>M001246</t>
  </si>
  <si>
    <t>00-075596</t>
  </si>
  <si>
    <t>J298199121</t>
  </si>
  <si>
    <t>AGRICOLA CAMBANA C.A</t>
  </si>
  <si>
    <t>22</t>
  </si>
  <si>
    <t>006764</t>
  </si>
  <si>
    <t>00-006764</t>
  </si>
  <si>
    <t>J317409930</t>
  </si>
  <si>
    <t>INVERSIONES JPII 2012, C.A.</t>
  </si>
  <si>
    <t>23</t>
  </si>
  <si>
    <t>10602</t>
  </si>
  <si>
    <t>00-6852</t>
  </si>
  <si>
    <t>J309121774</t>
  </si>
  <si>
    <t>DISTRIBUIDORA JHEANDAN C.A.</t>
  </si>
  <si>
    <t>24</t>
  </si>
  <si>
    <t>02/01/2019</t>
  </si>
  <si>
    <t>25</t>
  </si>
  <si>
    <t>099</t>
  </si>
  <si>
    <t>00-099</t>
  </si>
  <si>
    <t>J401019455</t>
  </si>
  <si>
    <t>AGROPECUARIA SAN GONZALO, C.A.</t>
  </si>
  <si>
    <t>26</t>
  </si>
  <si>
    <t>334581</t>
  </si>
  <si>
    <t>00-0223639</t>
  </si>
  <si>
    <t>27</t>
  </si>
  <si>
    <t>1061</t>
  </si>
  <si>
    <t>00-001061</t>
  </si>
  <si>
    <t>28</t>
  </si>
  <si>
    <t>100000750</t>
  </si>
  <si>
    <t>20190100028844</t>
  </si>
  <si>
    <t>29</t>
  </si>
  <si>
    <t>100000751</t>
  </si>
  <si>
    <t>20190100028845</t>
  </si>
  <si>
    <t>30</t>
  </si>
  <si>
    <t>100000752</t>
  </si>
  <si>
    <t>20190100028846</t>
  </si>
  <si>
    <t>31</t>
  </si>
  <si>
    <t>100000753</t>
  </si>
  <si>
    <t>20190100028847</t>
  </si>
  <si>
    <t>32</t>
  </si>
  <si>
    <t>100000754</t>
  </si>
  <si>
    <t>20190100028848</t>
  </si>
  <si>
    <t>33</t>
  </si>
  <si>
    <t>100000755</t>
  </si>
  <si>
    <t>20190100028849</t>
  </si>
  <si>
    <t>34</t>
  </si>
  <si>
    <t>100000756</t>
  </si>
  <si>
    <t>20190100028850</t>
  </si>
  <si>
    <t>35</t>
  </si>
  <si>
    <t>100000757</t>
  </si>
  <si>
    <t>20190100028851</t>
  </si>
  <si>
    <t>36</t>
  </si>
  <si>
    <t>100000758</t>
  </si>
  <si>
    <t>20190100028852</t>
  </si>
  <si>
    <t>37</t>
  </si>
  <si>
    <t>100000759</t>
  </si>
  <si>
    <t>20190100028853</t>
  </si>
  <si>
    <t>38</t>
  </si>
  <si>
    <t>100000760</t>
  </si>
  <si>
    <t>20190100028854</t>
  </si>
  <si>
    <t>39</t>
  </si>
  <si>
    <t>40</t>
  </si>
  <si>
    <t>03/01/2019</t>
  </si>
  <si>
    <t>11096</t>
  </si>
  <si>
    <t>00-11096</t>
  </si>
  <si>
    <t>J298444126</t>
  </si>
  <si>
    <t>CITRICOS EL PARAISO C.A</t>
  </si>
  <si>
    <t>41</t>
  </si>
  <si>
    <t>10605</t>
  </si>
  <si>
    <t>00-6855</t>
  </si>
  <si>
    <t>42</t>
  </si>
  <si>
    <t>1063</t>
  </si>
  <si>
    <t>00-001063</t>
  </si>
  <si>
    <t>43</t>
  </si>
  <si>
    <t>44</t>
  </si>
  <si>
    <t>100000762</t>
  </si>
  <si>
    <t>20190100028855</t>
  </si>
  <si>
    <t>45</t>
  </si>
  <si>
    <t>100000763</t>
  </si>
  <si>
    <t>20190100028856</t>
  </si>
  <si>
    <t>46</t>
  </si>
  <si>
    <t>100000764</t>
  </si>
  <si>
    <t>20190100028857</t>
  </si>
  <si>
    <t>47</t>
  </si>
  <si>
    <t>100000765</t>
  </si>
  <si>
    <t>20190100028858</t>
  </si>
  <si>
    <t>48</t>
  </si>
  <si>
    <t>100000766</t>
  </si>
  <si>
    <t>20190100028859</t>
  </si>
  <si>
    <t>49</t>
  </si>
  <si>
    <t>100000767</t>
  </si>
  <si>
    <t>20190100028860</t>
  </si>
  <si>
    <t>50</t>
  </si>
  <si>
    <t>100000768</t>
  </si>
  <si>
    <t>20190100028861</t>
  </si>
  <si>
    <t>51</t>
  </si>
  <si>
    <t>100000769</t>
  </si>
  <si>
    <t>20190100028862</t>
  </si>
  <si>
    <t>52</t>
  </si>
  <si>
    <t>53</t>
  </si>
  <si>
    <t>04/01/2019</t>
  </si>
  <si>
    <t>TA19209427</t>
  </si>
  <si>
    <t>01-755427</t>
  </si>
  <si>
    <t>J304689713</t>
  </si>
  <si>
    <t>CORPORACION DIGITEL, C.A.</t>
  </si>
  <si>
    <t>54</t>
  </si>
  <si>
    <t>3638</t>
  </si>
  <si>
    <t>00-3638</t>
  </si>
  <si>
    <t>V121598562</t>
  </si>
  <si>
    <t>ELIZABETH DOS SANTOS BELO</t>
  </si>
  <si>
    <t>100000772</t>
  </si>
  <si>
    <t>20190100028863</t>
  </si>
  <si>
    <t>100000773</t>
  </si>
  <si>
    <t>20190100028864</t>
  </si>
  <si>
    <t>100000774</t>
  </si>
  <si>
    <t>20190100028865</t>
  </si>
  <si>
    <t>100000775</t>
  </si>
  <si>
    <t>20190100028866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</si>
  <si>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</si>
  <si>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</si>
  <si>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</si>
  <si>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</si>
  <si>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</si>
  <si>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</si>
  <si>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</si>
  <si>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</si>
  <si>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</si>
  <si>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01 AL 06-01-2019</t>
  </si>
  <si>
    <t>INVERSIONES TEUFFEL E HIJOS C.A 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</si>
</sst>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workbookViewId="0">
      <selection activeCell="F10" sqref="F10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4" width="12.28515625" style="14" customWidth="1"/>
    <col min="15" max="15" width="10.7109375" style="14" customWidth="1"/>
    <col min="16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7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25" t="s">
        <v>241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9" customFormat="1" x14ac:dyDescent="0.25">
      <c r="A8" s="16" t="s">
        <v>206</v>
      </c>
      <c r="B8" s="17" t="s">
        <v>214</v>
      </c>
      <c r="C8" s="16" t="s">
        <v>24</v>
      </c>
      <c r="D8" s="16" t="s">
        <v>220</v>
      </c>
      <c r="E8" s="16" t="s">
        <v>26</v>
      </c>
      <c r="F8" s="16" t="s">
        <v>221</v>
      </c>
      <c r="G8" s="16" t="s">
        <v>26</v>
      </c>
      <c r="H8" s="16" t="s">
        <v>222</v>
      </c>
      <c r="I8" s="18" t="s">
        <v>223</v>
      </c>
      <c r="J8" s="18">
        <v>13920</v>
      </c>
      <c r="K8" s="18">
        <v>0</v>
      </c>
      <c r="L8" s="18">
        <v>12000</v>
      </c>
      <c r="M8" s="18">
        <v>1920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219</v>
      </c>
      <c r="B9" s="17" t="s">
        <v>214</v>
      </c>
      <c r="C9" s="16" t="s">
        <v>69</v>
      </c>
      <c r="D9" s="16" t="s">
        <v>26</v>
      </c>
      <c r="E9" s="16" t="s">
        <v>230</v>
      </c>
      <c r="F9" s="16" t="s">
        <v>26</v>
      </c>
      <c r="G9" s="16" t="s">
        <v>220</v>
      </c>
      <c r="H9" s="16" t="s">
        <v>222</v>
      </c>
      <c r="I9" s="18" t="s">
        <v>223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1440</v>
      </c>
      <c r="S9" s="16" t="s">
        <v>231</v>
      </c>
    </row>
    <row r="11" spans="1:19" x14ac:dyDescent="0.25">
      <c r="J11" s="15">
        <f t="shared" ref="J11:R11" si="0">SUM(J8:J9)</f>
        <v>13920</v>
      </c>
      <c r="K11" s="15">
        <f t="shared" si="0"/>
        <v>0</v>
      </c>
      <c r="L11" s="15">
        <f t="shared" si="0"/>
        <v>12000</v>
      </c>
      <c r="M11" s="15">
        <f t="shared" si="0"/>
        <v>1920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1440</v>
      </c>
    </row>
    <row r="13" spans="1:19" s="14" customFormat="1" x14ac:dyDescent="0.25">
      <c r="A13" s="12"/>
      <c r="B13" s="13"/>
      <c r="C13" s="12"/>
      <c r="D13" s="12"/>
      <c r="E13" s="12"/>
      <c r="F13" s="12"/>
      <c r="G13" s="12"/>
      <c r="H13" s="12"/>
      <c r="J13" s="14" t="s">
        <v>232</v>
      </c>
      <c r="S13" s="12"/>
    </row>
    <row r="15" spans="1:19" s="14" customFormat="1" x14ac:dyDescent="0.25">
      <c r="A15" s="12"/>
      <c r="B15" s="13"/>
      <c r="C15" s="12"/>
      <c r="D15" s="12"/>
      <c r="E15" s="12"/>
      <c r="F15" s="12"/>
      <c r="G15" s="12"/>
      <c r="H15" s="12"/>
      <c r="J15" s="14" t="s">
        <v>233</v>
      </c>
      <c r="K15" s="14" t="s">
        <v>234</v>
      </c>
      <c r="L15" s="14" t="s">
        <v>235</v>
      </c>
      <c r="S15" s="12"/>
    </row>
    <row r="17" spans="1:19" s="14" customFormat="1" x14ac:dyDescent="0.25">
      <c r="A17" s="12"/>
      <c r="B17" s="13"/>
      <c r="C17" s="12"/>
      <c r="D17" s="12"/>
      <c r="E17" s="12"/>
      <c r="F17" s="12"/>
      <c r="G17" s="12"/>
      <c r="H17" s="12"/>
      <c r="I17" s="14" t="s">
        <v>236</v>
      </c>
      <c r="J17" s="14">
        <f>K11</f>
        <v>0</v>
      </c>
      <c r="S17" s="12"/>
    </row>
    <row r="19" spans="1:19" s="14" customFormat="1" x14ac:dyDescent="0.25">
      <c r="A19" s="12"/>
      <c r="B19" s="13"/>
      <c r="C19" s="12"/>
      <c r="D19" s="12"/>
      <c r="E19" s="12"/>
      <c r="F19" s="12"/>
      <c r="G19" s="12"/>
      <c r="H19" s="12"/>
      <c r="I19" s="14" t="s">
        <v>237</v>
      </c>
      <c r="J19" s="14">
        <f>L11</f>
        <v>12000</v>
      </c>
      <c r="K19" s="14">
        <f>M11</f>
        <v>1920</v>
      </c>
      <c r="S19" s="12"/>
    </row>
    <row r="21" spans="1:19" s="14" customFormat="1" x14ac:dyDescent="0.25">
      <c r="A21" s="12"/>
      <c r="B21" s="13"/>
      <c r="C21" s="12"/>
      <c r="D21" s="12"/>
      <c r="E21" s="12"/>
      <c r="F21" s="12"/>
      <c r="G21" s="12"/>
      <c r="H21" s="12"/>
      <c r="I21" s="14" t="s">
        <v>238</v>
      </c>
      <c r="J21" s="14">
        <v>1425090</v>
      </c>
      <c r="K21" s="14">
        <v>114007.2</v>
      </c>
      <c r="L21" s="14">
        <v>0</v>
      </c>
      <c r="S21" s="12"/>
    </row>
    <row r="23" spans="1:19" s="14" customFormat="1" x14ac:dyDescent="0.25">
      <c r="A23" s="12"/>
      <c r="B23" s="13"/>
      <c r="C23" s="12"/>
      <c r="D23" s="12"/>
      <c r="E23" s="12"/>
      <c r="F23" s="12"/>
      <c r="G23" s="12"/>
      <c r="H23" s="12"/>
      <c r="I23" s="14" t="s">
        <v>239</v>
      </c>
      <c r="J23" s="14">
        <v>0</v>
      </c>
      <c r="K23" s="14">
        <v>0</v>
      </c>
      <c r="S23" s="12"/>
    </row>
    <row r="25" spans="1:19" s="14" customFormat="1" x14ac:dyDescent="0.25">
      <c r="A25" s="12"/>
      <c r="B25" s="13"/>
      <c r="C25" s="12"/>
      <c r="D25" s="12"/>
      <c r="E25" s="12"/>
      <c r="F25" s="12"/>
      <c r="G25" s="12"/>
      <c r="H25" s="12"/>
      <c r="I25" s="14" t="s">
        <v>240</v>
      </c>
      <c r="J25" s="14">
        <f>J17+J19+J21</f>
        <v>1437090</v>
      </c>
      <c r="K25" s="14">
        <f>K19+K21</f>
        <v>115927.2</v>
      </c>
      <c r="L25" s="14">
        <v>0</v>
      </c>
      <c r="S25" s="12"/>
    </row>
  </sheetData>
  <sortState ref="A8:S61">
    <sortCondition ref="I8:I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S77"/>
  <sheetViews>
    <sheetView tabSelected="1" workbookViewId="0">
      <selection activeCell="A2" sqref="A2:I2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4" width="12.28515625" style="14" customWidth="1"/>
    <col min="15" max="15" width="10.7109375" style="14" customWidth="1"/>
    <col min="16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7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25" t="s">
        <v>241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hidden="1" x14ac:dyDescent="0.25">
      <c r="A8" s="1" t="s">
        <v>22</v>
      </c>
      <c r="B8" s="2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26</v>
      </c>
      <c r="H8" s="1" t="s">
        <v>28</v>
      </c>
      <c r="I8" s="3" t="s">
        <v>29</v>
      </c>
      <c r="J8" s="3">
        <v>64380</v>
      </c>
      <c r="K8" s="3">
        <v>0</v>
      </c>
      <c r="L8" s="3">
        <v>55500</v>
      </c>
      <c r="M8" s="3">
        <v>8880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" t="s">
        <v>26</v>
      </c>
    </row>
    <row r="9" spans="1:19" hidden="1" x14ac:dyDescent="0.25">
      <c r="A9" s="1" t="s">
        <v>30</v>
      </c>
      <c r="B9" s="2" t="s">
        <v>31</v>
      </c>
      <c r="C9" s="1" t="s">
        <v>24</v>
      </c>
      <c r="D9" s="1" t="s">
        <v>42</v>
      </c>
      <c r="E9" s="1" t="s">
        <v>26</v>
      </c>
      <c r="F9" s="1" t="s">
        <v>43</v>
      </c>
      <c r="G9" s="1" t="s">
        <v>26</v>
      </c>
      <c r="H9" s="1" t="s">
        <v>44</v>
      </c>
      <c r="I9" s="3" t="s">
        <v>45</v>
      </c>
      <c r="J9" s="3">
        <v>1851900</v>
      </c>
      <c r="K9" s="3">
        <v>1851900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" t="s">
        <v>26</v>
      </c>
    </row>
    <row r="10" spans="1:19" hidden="1" x14ac:dyDescent="0.25">
      <c r="A10" s="1" t="s">
        <v>36</v>
      </c>
      <c r="B10" s="2" t="s">
        <v>31</v>
      </c>
      <c r="C10" s="1" t="s">
        <v>24</v>
      </c>
      <c r="D10" s="1" t="s">
        <v>37</v>
      </c>
      <c r="E10" s="1" t="s">
        <v>26</v>
      </c>
      <c r="F10" s="1" t="s">
        <v>38</v>
      </c>
      <c r="G10" s="1" t="s">
        <v>26</v>
      </c>
      <c r="H10" s="1" t="s">
        <v>39</v>
      </c>
      <c r="I10" s="3" t="s">
        <v>40</v>
      </c>
      <c r="J10" s="3">
        <v>245106.2</v>
      </c>
      <c r="K10" s="3">
        <v>68275.799999999988</v>
      </c>
      <c r="L10" s="3">
        <v>152440</v>
      </c>
      <c r="M10" s="3">
        <v>24390.400000000001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1" t="s">
        <v>26</v>
      </c>
    </row>
    <row r="11" spans="1:19" hidden="1" x14ac:dyDescent="0.25">
      <c r="A11" s="1" t="s">
        <v>41</v>
      </c>
      <c r="B11" s="2" t="s">
        <v>31</v>
      </c>
      <c r="C11" s="1" t="s">
        <v>24</v>
      </c>
      <c r="D11" s="1" t="s">
        <v>32</v>
      </c>
      <c r="E11" s="1" t="s">
        <v>26</v>
      </c>
      <c r="F11" s="1" t="s">
        <v>33</v>
      </c>
      <c r="G11" s="1" t="s">
        <v>26</v>
      </c>
      <c r="H11" s="1" t="s">
        <v>34</v>
      </c>
      <c r="I11" s="3" t="s">
        <v>35</v>
      </c>
      <c r="J11" s="3">
        <v>18159.9624</v>
      </c>
      <c r="K11" s="3">
        <v>9391.36</v>
      </c>
      <c r="L11" s="3">
        <v>7559.14</v>
      </c>
      <c r="M11" s="3">
        <v>1209.46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1" t="s">
        <v>26</v>
      </c>
    </row>
    <row r="12" spans="1:19" hidden="1" x14ac:dyDescent="0.25">
      <c r="A12" s="1" t="s">
        <v>46</v>
      </c>
      <c r="B12" s="2" t="s">
        <v>47</v>
      </c>
      <c r="C12" s="1" t="s">
        <v>69</v>
      </c>
      <c r="D12" s="1" t="s">
        <v>26</v>
      </c>
      <c r="E12" s="1" t="s">
        <v>70</v>
      </c>
      <c r="F12" s="1" t="s">
        <v>71</v>
      </c>
      <c r="G12" s="1" t="s">
        <v>37</v>
      </c>
      <c r="H12" s="1" t="s">
        <v>39</v>
      </c>
      <c r="I12" s="3" t="s">
        <v>40</v>
      </c>
      <c r="J12" s="3">
        <v>-6075.76</v>
      </c>
      <c r="K12" s="3">
        <v>0</v>
      </c>
      <c r="L12" s="3">
        <v>-5237.72</v>
      </c>
      <c r="M12" s="3">
        <v>-838.04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1" t="s">
        <v>26</v>
      </c>
    </row>
    <row r="13" spans="1:19" hidden="1" x14ac:dyDescent="0.25">
      <c r="A13" s="1" t="s">
        <v>52</v>
      </c>
      <c r="B13" s="2" t="s">
        <v>47</v>
      </c>
      <c r="C13" s="1" t="s">
        <v>69</v>
      </c>
      <c r="D13" s="1" t="s">
        <v>26</v>
      </c>
      <c r="E13" s="1" t="s">
        <v>73</v>
      </c>
      <c r="F13" s="1" t="s">
        <v>74</v>
      </c>
      <c r="G13" s="1" t="s">
        <v>37</v>
      </c>
      <c r="H13" s="1" t="s">
        <v>39</v>
      </c>
      <c r="I13" s="3" t="s">
        <v>40</v>
      </c>
      <c r="J13" s="3">
        <v>-3099.28</v>
      </c>
      <c r="K13" s="3">
        <v>0</v>
      </c>
      <c r="L13" s="3">
        <v>-2671.79</v>
      </c>
      <c r="M13" s="3">
        <v>-427.49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26</v>
      </c>
    </row>
    <row r="14" spans="1:19" hidden="1" x14ac:dyDescent="0.25">
      <c r="A14" s="1" t="s">
        <v>55</v>
      </c>
      <c r="B14" s="2" t="s">
        <v>47</v>
      </c>
      <c r="C14" s="1" t="s">
        <v>24</v>
      </c>
      <c r="D14" s="1" t="s">
        <v>59</v>
      </c>
      <c r="E14" s="1" t="s">
        <v>26</v>
      </c>
      <c r="F14" s="1" t="s">
        <v>60</v>
      </c>
      <c r="G14" s="1" t="s">
        <v>26</v>
      </c>
      <c r="H14" s="1" t="s">
        <v>61</v>
      </c>
      <c r="I14" s="3" t="s">
        <v>62</v>
      </c>
      <c r="J14" s="3">
        <v>34765.675600000002</v>
      </c>
      <c r="K14" s="3">
        <v>-0.13000000000101863</v>
      </c>
      <c r="L14" s="3">
        <v>29970.409999999996</v>
      </c>
      <c r="M14" s="3">
        <v>4795.26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" t="s">
        <v>26</v>
      </c>
    </row>
    <row r="15" spans="1:19" hidden="1" x14ac:dyDescent="0.25">
      <c r="A15" s="1" t="s">
        <v>58</v>
      </c>
      <c r="B15" s="2" t="s">
        <v>47</v>
      </c>
      <c r="C15" s="1" t="s">
        <v>24</v>
      </c>
      <c r="D15" s="1" t="s">
        <v>64</v>
      </c>
      <c r="E15" s="1" t="s">
        <v>26</v>
      </c>
      <c r="F15" s="1" t="s">
        <v>65</v>
      </c>
      <c r="G15" s="1" t="s">
        <v>26</v>
      </c>
      <c r="H15" s="1" t="s">
        <v>66</v>
      </c>
      <c r="I15" s="3" t="s">
        <v>67</v>
      </c>
      <c r="J15" s="3">
        <v>583199.88</v>
      </c>
      <c r="K15" s="3">
        <v>-2.0000000018626451E-2</v>
      </c>
      <c r="L15" s="3">
        <v>502758.52</v>
      </c>
      <c r="M15" s="3">
        <v>80441.36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1" t="s">
        <v>26</v>
      </c>
    </row>
    <row r="16" spans="1:19" hidden="1" x14ac:dyDescent="0.25">
      <c r="A16" s="1" t="s">
        <v>63</v>
      </c>
      <c r="B16" s="2" t="s">
        <v>47</v>
      </c>
      <c r="C16" s="1" t="s">
        <v>24</v>
      </c>
      <c r="D16" s="1" t="s">
        <v>56</v>
      </c>
      <c r="E16" s="1" t="s">
        <v>26</v>
      </c>
      <c r="F16" s="1" t="s">
        <v>57</v>
      </c>
      <c r="G16" s="1" t="s">
        <v>26</v>
      </c>
      <c r="H16" s="1" t="s">
        <v>28</v>
      </c>
      <c r="I16" s="3" t="s">
        <v>29</v>
      </c>
      <c r="J16" s="3">
        <v>26796</v>
      </c>
      <c r="K16" s="3">
        <v>0</v>
      </c>
      <c r="L16" s="3">
        <v>23100</v>
      </c>
      <c r="M16" s="3">
        <v>3696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1" t="s">
        <v>26</v>
      </c>
    </row>
    <row r="17" spans="1:19" x14ac:dyDescent="0.25">
      <c r="A17" s="1" t="s">
        <v>68</v>
      </c>
      <c r="B17" s="2" t="s">
        <v>47</v>
      </c>
      <c r="C17" s="1" t="s">
        <v>24</v>
      </c>
      <c r="D17" s="1" t="s">
        <v>48</v>
      </c>
      <c r="E17" s="1" t="s">
        <v>26</v>
      </c>
      <c r="F17" s="1" t="s">
        <v>49</v>
      </c>
      <c r="G17" s="1" t="s">
        <v>26</v>
      </c>
      <c r="H17" s="1" t="s">
        <v>50</v>
      </c>
      <c r="I17" s="3" t="s">
        <v>51</v>
      </c>
      <c r="J17" s="3">
        <v>62208.062399999995</v>
      </c>
      <c r="K17" s="3">
        <v>7.2759576141834259E-12</v>
      </c>
      <c r="L17" s="3">
        <v>53627.64</v>
      </c>
      <c r="M17" s="3">
        <v>8580.42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1" t="s">
        <v>26</v>
      </c>
    </row>
    <row r="18" spans="1:19" x14ac:dyDescent="0.25">
      <c r="A18" s="1" t="s">
        <v>72</v>
      </c>
      <c r="B18" s="2" t="s">
        <v>47</v>
      </c>
      <c r="C18" s="1" t="s">
        <v>24</v>
      </c>
      <c r="D18" s="1" t="s">
        <v>53</v>
      </c>
      <c r="E18" s="1" t="s">
        <v>26</v>
      </c>
      <c r="F18" s="1" t="s">
        <v>54</v>
      </c>
      <c r="G18" s="1" t="s">
        <v>26</v>
      </c>
      <c r="H18" s="1" t="s">
        <v>50</v>
      </c>
      <c r="I18" s="3" t="s">
        <v>51</v>
      </c>
      <c r="J18" s="3">
        <v>41472.04</v>
      </c>
      <c r="K18" s="3">
        <v>0</v>
      </c>
      <c r="L18" s="3">
        <v>35751.760000000002</v>
      </c>
      <c r="M18" s="3">
        <v>5720.28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26</v>
      </c>
    </row>
    <row r="19" spans="1:19" hidden="1" x14ac:dyDescent="0.25">
      <c r="A19" s="1" t="s">
        <v>75</v>
      </c>
      <c r="B19" s="2" t="s">
        <v>76</v>
      </c>
      <c r="C19" s="1" t="s">
        <v>24</v>
      </c>
      <c r="D19" s="1" t="s">
        <v>91</v>
      </c>
      <c r="E19" s="1" t="s">
        <v>26</v>
      </c>
      <c r="F19" s="1" t="s">
        <v>92</v>
      </c>
      <c r="G19" s="1" t="s">
        <v>26</v>
      </c>
      <c r="H19" s="1" t="s">
        <v>93</v>
      </c>
      <c r="I19" s="3" t="s">
        <v>94</v>
      </c>
      <c r="J19" s="3">
        <v>4962618.2</v>
      </c>
      <c r="K19" s="3">
        <v>4962618.1999999993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1" t="s">
        <v>26</v>
      </c>
    </row>
    <row r="20" spans="1:19" hidden="1" x14ac:dyDescent="0.25">
      <c r="A20" s="1" t="s">
        <v>79</v>
      </c>
      <c r="B20" s="2" t="s">
        <v>76</v>
      </c>
      <c r="C20" s="1" t="s">
        <v>24</v>
      </c>
      <c r="D20" s="1" t="s">
        <v>96</v>
      </c>
      <c r="E20" s="1" t="s">
        <v>26</v>
      </c>
      <c r="F20" s="1" t="s">
        <v>97</v>
      </c>
      <c r="G20" s="1" t="s">
        <v>26</v>
      </c>
      <c r="H20" s="1" t="s">
        <v>98</v>
      </c>
      <c r="I20" s="3" t="s">
        <v>99</v>
      </c>
      <c r="J20" s="3">
        <v>494833.2</v>
      </c>
      <c r="K20" s="3">
        <v>462336</v>
      </c>
      <c r="L20" s="3">
        <v>0</v>
      </c>
      <c r="M20" s="3">
        <v>0</v>
      </c>
      <c r="N20" s="3">
        <v>30090</v>
      </c>
      <c r="O20" s="3">
        <v>2407.1999999999998</v>
      </c>
      <c r="P20" s="3">
        <v>0</v>
      </c>
      <c r="Q20" s="3">
        <v>0</v>
      </c>
      <c r="R20" s="3">
        <v>0</v>
      </c>
      <c r="S20" s="1" t="s">
        <v>26</v>
      </c>
    </row>
    <row r="21" spans="1:19" hidden="1" x14ac:dyDescent="0.25">
      <c r="A21" s="1" t="s">
        <v>84</v>
      </c>
      <c r="B21" s="2" t="s">
        <v>76</v>
      </c>
      <c r="C21" s="1" t="s">
        <v>24</v>
      </c>
      <c r="D21" s="1" t="s">
        <v>77</v>
      </c>
      <c r="E21" s="1" t="s">
        <v>26</v>
      </c>
      <c r="F21" s="1" t="s">
        <v>78</v>
      </c>
      <c r="G21" s="1" t="s">
        <v>26</v>
      </c>
      <c r="H21" s="1" t="s">
        <v>28</v>
      </c>
      <c r="I21" s="3" t="s">
        <v>29</v>
      </c>
      <c r="J21" s="3">
        <v>18096</v>
      </c>
      <c r="K21" s="3">
        <v>0</v>
      </c>
      <c r="L21" s="3">
        <v>15600</v>
      </c>
      <c r="M21" s="3">
        <v>2496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1" t="s">
        <v>26</v>
      </c>
    </row>
    <row r="22" spans="1:19" hidden="1" x14ac:dyDescent="0.25">
      <c r="A22" s="1" t="s">
        <v>87</v>
      </c>
      <c r="B22" s="2" t="s">
        <v>76</v>
      </c>
      <c r="C22" s="1" t="s">
        <v>24</v>
      </c>
      <c r="D22" s="1" t="s">
        <v>80</v>
      </c>
      <c r="E22" s="1" t="s">
        <v>26</v>
      </c>
      <c r="F22" s="1" t="s">
        <v>81</v>
      </c>
      <c r="G22" s="1" t="s">
        <v>26</v>
      </c>
      <c r="H22" s="1" t="s">
        <v>82</v>
      </c>
      <c r="I22" s="3" t="s">
        <v>83</v>
      </c>
      <c r="J22" s="3">
        <v>47015.77</v>
      </c>
      <c r="K22" s="3">
        <v>0</v>
      </c>
      <c r="L22" s="3">
        <v>40530.839999999997</v>
      </c>
      <c r="M22" s="3">
        <v>6484.93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1" t="s">
        <v>26</v>
      </c>
    </row>
    <row r="23" spans="1:19" hidden="1" x14ac:dyDescent="0.25">
      <c r="A23" s="1" t="s">
        <v>90</v>
      </c>
      <c r="B23" s="2" t="s">
        <v>76</v>
      </c>
      <c r="C23" s="1" t="s">
        <v>24</v>
      </c>
      <c r="D23" s="1" t="s">
        <v>85</v>
      </c>
      <c r="E23" s="1" t="s">
        <v>26</v>
      </c>
      <c r="F23" s="1" t="s">
        <v>86</v>
      </c>
      <c r="G23" s="1" t="s">
        <v>26</v>
      </c>
      <c r="H23" s="1" t="s">
        <v>82</v>
      </c>
      <c r="I23" s="3" t="s">
        <v>83</v>
      </c>
      <c r="J23" s="3">
        <v>76238.100000000006</v>
      </c>
      <c r="K23" s="3">
        <v>0</v>
      </c>
      <c r="L23" s="3">
        <v>65722.5</v>
      </c>
      <c r="M23" s="3">
        <v>10515.6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26</v>
      </c>
    </row>
    <row r="24" spans="1:19" hidden="1" x14ac:dyDescent="0.25">
      <c r="A24" s="1" t="s">
        <v>95</v>
      </c>
      <c r="B24" s="2" t="s">
        <v>76</v>
      </c>
      <c r="C24" s="1" t="s">
        <v>24</v>
      </c>
      <c r="D24" s="1" t="s">
        <v>88</v>
      </c>
      <c r="E24" s="1" t="s">
        <v>26</v>
      </c>
      <c r="F24" s="1" t="s">
        <v>89</v>
      </c>
      <c r="G24" s="1" t="s">
        <v>26</v>
      </c>
      <c r="H24" s="1" t="s">
        <v>82</v>
      </c>
      <c r="I24" s="3" t="s">
        <v>83</v>
      </c>
      <c r="J24" s="3">
        <v>1438908.1379999998</v>
      </c>
      <c r="K24" s="3">
        <v>0</v>
      </c>
      <c r="L24" s="3">
        <v>1240438.05</v>
      </c>
      <c r="M24" s="3">
        <v>198470.08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1" t="s">
        <v>26</v>
      </c>
    </row>
    <row r="25" spans="1:19" hidden="1" x14ac:dyDescent="0.25">
      <c r="A25" s="1" t="s">
        <v>100</v>
      </c>
      <c r="B25" s="2" t="s">
        <v>101</v>
      </c>
      <c r="C25" s="1" t="s">
        <v>24</v>
      </c>
      <c r="D25" s="1" t="s">
        <v>102</v>
      </c>
      <c r="E25" s="1" t="s">
        <v>26</v>
      </c>
      <c r="F25" s="1" t="s">
        <v>103</v>
      </c>
      <c r="G25" s="1" t="s">
        <v>26</v>
      </c>
      <c r="H25" s="1" t="s">
        <v>104</v>
      </c>
      <c r="I25" s="3" t="s">
        <v>105</v>
      </c>
      <c r="J25" s="3">
        <v>63450</v>
      </c>
      <c r="K25" s="3">
        <v>63450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26</v>
      </c>
    </row>
    <row r="26" spans="1:19" hidden="1" x14ac:dyDescent="0.25">
      <c r="A26" s="1" t="s">
        <v>106</v>
      </c>
      <c r="B26" s="2" t="s">
        <v>101</v>
      </c>
      <c r="C26" s="1" t="s">
        <v>24</v>
      </c>
      <c r="D26" s="1" t="s">
        <v>107</v>
      </c>
      <c r="E26" s="1" t="s">
        <v>26</v>
      </c>
      <c r="F26" s="1" t="s">
        <v>108</v>
      </c>
      <c r="G26" s="1" t="s">
        <v>26</v>
      </c>
      <c r="H26" s="1" t="s">
        <v>98</v>
      </c>
      <c r="I26" s="3" t="s">
        <v>99</v>
      </c>
      <c r="J26" s="3">
        <v>1506600</v>
      </c>
      <c r="K26" s="3">
        <v>0</v>
      </c>
      <c r="L26" s="3">
        <v>0</v>
      </c>
      <c r="M26" s="3">
        <v>0</v>
      </c>
      <c r="N26" s="3">
        <v>1395000</v>
      </c>
      <c r="O26" s="3">
        <v>111600</v>
      </c>
      <c r="P26" s="3">
        <v>0</v>
      </c>
      <c r="Q26" s="3">
        <v>0</v>
      </c>
      <c r="R26" s="3">
        <v>0</v>
      </c>
      <c r="S26" s="1" t="s">
        <v>26</v>
      </c>
    </row>
    <row r="27" spans="1:19" hidden="1" x14ac:dyDescent="0.25">
      <c r="A27" s="1" t="s">
        <v>109</v>
      </c>
      <c r="B27" s="2" t="s">
        <v>110</v>
      </c>
      <c r="C27" s="1" t="s">
        <v>24</v>
      </c>
      <c r="D27" s="1" t="s">
        <v>114</v>
      </c>
      <c r="E27" s="1" t="s">
        <v>26</v>
      </c>
      <c r="F27" s="1" t="s">
        <v>115</v>
      </c>
      <c r="G27" s="1" t="s">
        <v>26</v>
      </c>
      <c r="H27" s="1" t="s">
        <v>116</v>
      </c>
      <c r="I27" s="3" t="s">
        <v>117</v>
      </c>
      <c r="J27" s="3">
        <v>20976</v>
      </c>
      <c r="K27" s="3">
        <v>20976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1" t="s">
        <v>26</v>
      </c>
    </row>
    <row r="28" spans="1:19" hidden="1" x14ac:dyDescent="0.25">
      <c r="A28" s="1" t="s">
        <v>113</v>
      </c>
      <c r="B28" s="2" t="s">
        <v>110</v>
      </c>
      <c r="C28" s="1" t="s">
        <v>24</v>
      </c>
      <c r="D28" s="1" t="s">
        <v>124</v>
      </c>
      <c r="E28" s="1" t="s">
        <v>26</v>
      </c>
      <c r="F28" s="1" t="s">
        <v>125</v>
      </c>
      <c r="G28" s="1" t="s">
        <v>26</v>
      </c>
      <c r="H28" s="1" t="s">
        <v>126</v>
      </c>
      <c r="I28" s="3" t="s">
        <v>127</v>
      </c>
      <c r="J28" s="3">
        <v>28420</v>
      </c>
      <c r="K28" s="3">
        <v>0</v>
      </c>
      <c r="L28" s="3">
        <v>24500</v>
      </c>
      <c r="M28" s="3">
        <v>3920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26</v>
      </c>
    </row>
    <row r="29" spans="1:19" hidden="1" x14ac:dyDescent="0.25">
      <c r="A29" s="1" t="s">
        <v>118</v>
      </c>
      <c r="B29" s="2" t="s">
        <v>110</v>
      </c>
      <c r="C29" s="1" t="s">
        <v>24</v>
      </c>
      <c r="D29" s="1" t="s">
        <v>111</v>
      </c>
      <c r="E29" s="1" t="s">
        <v>26</v>
      </c>
      <c r="F29" s="1" t="s">
        <v>112</v>
      </c>
      <c r="G29" s="1" t="s">
        <v>26</v>
      </c>
      <c r="H29" s="1" t="s">
        <v>28</v>
      </c>
      <c r="I29" s="3" t="s">
        <v>29</v>
      </c>
      <c r="J29" s="3">
        <v>43152</v>
      </c>
      <c r="K29" s="3">
        <v>0</v>
      </c>
      <c r="L29" s="3">
        <v>37200</v>
      </c>
      <c r="M29" s="3">
        <v>5952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26</v>
      </c>
    </row>
    <row r="30" spans="1:19" hidden="1" x14ac:dyDescent="0.25">
      <c r="A30" s="1" t="s">
        <v>123</v>
      </c>
      <c r="B30" s="2" t="s">
        <v>110</v>
      </c>
      <c r="C30" s="1" t="s">
        <v>24</v>
      </c>
      <c r="D30" s="1" t="s">
        <v>119</v>
      </c>
      <c r="E30" s="1" t="s">
        <v>26</v>
      </c>
      <c r="F30" s="1" t="s">
        <v>120</v>
      </c>
      <c r="G30" s="1" t="s">
        <v>26</v>
      </c>
      <c r="H30" s="1" t="s">
        <v>121</v>
      </c>
      <c r="I30" s="3" t="s">
        <v>122</v>
      </c>
      <c r="J30" s="3">
        <v>323633.99119999999</v>
      </c>
      <c r="K30" s="3">
        <v>134966</v>
      </c>
      <c r="L30" s="3">
        <v>162644.82</v>
      </c>
      <c r="M30" s="3">
        <v>26023.17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1" t="s">
        <v>26</v>
      </c>
    </row>
    <row r="31" spans="1:19" hidden="1" x14ac:dyDescent="0.25">
      <c r="A31" s="1" t="s">
        <v>128</v>
      </c>
      <c r="B31" s="2" t="s">
        <v>129</v>
      </c>
      <c r="C31" s="1" t="s">
        <v>24</v>
      </c>
      <c r="D31" s="1" t="s">
        <v>131</v>
      </c>
      <c r="E31" s="1" t="s">
        <v>26</v>
      </c>
      <c r="F31" s="1" t="s">
        <v>132</v>
      </c>
      <c r="G31" s="1" t="s">
        <v>26</v>
      </c>
      <c r="H31" s="1" t="s">
        <v>133</v>
      </c>
      <c r="I31" s="3" t="s">
        <v>134</v>
      </c>
      <c r="J31" s="3">
        <v>750000</v>
      </c>
      <c r="K31" s="3">
        <v>750000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1" t="s">
        <v>26</v>
      </c>
    </row>
    <row r="32" spans="1:19" hidden="1" x14ac:dyDescent="0.25">
      <c r="A32" s="1" t="s">
        <v>130</v>
      </c>
      <c r="B32" s="2" t="s">
        <v>129</v>
      </c>
      <c r="C32" s="1" t="s">
        <v>24</v>
      </c>
      <c r="D32" s="1" t="s">
        <v>136</v>
      </c>
      <c r="E32" s="1" t="s">
        <v>26</v>
      </c>
      <c r="F32" s="1" t="s">
        <v>137</v>
      </c>
      <c r="G32" s="1" t="s">
        <v>26</v>
      </c>
      <c r="H32" s="1" t="s">
        <v>39</v>
      </c>
      <c r="I32" s="3" t="s">
        <v>40</v>
      </c>
      <c r="J32" s="3">
        <v>141299.6</v>
      </c>
      <c r="K32" s="3">
        <v>0</v>
      </c>
      <c r="L32" s="3">
        <v>121810</v>
      </c>
      <c r="M32" s="3">
        <v>19489.599999999999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1" t="s">
        <v>26</v>
      </c>
    </row>
    <row r="33" spans="1:19" hidden="1" x14ac:dyDescent="0.25">
      <c r="A33" s="1" t="s">
        <v>135</v>
      </c>
      <c r="B33" s="2" t="s">
        <v>129</v>
      </c>
      <c r="C33" s="1" t="s">
        <v>24</v>
      </c>
      <c r="D33" s="1" t="s">
        <v>139</v>
      </c>
      <c r="E33" s="1" t="s">
        <v>26</v>
      </c>
      <c r="F33" s="1" t="s">
        <v>140</v>
      </c>
      <c r="G33" s="1" t="s">
        <v>26</v>
      </c>
      <c r="H33" s="1" t="s">
        <v>28</v>
      </c>
      <c r="I33" s="3" t="s">
        <v>29</v>
      </c>
      <c r="J33" s="3">
        <v>32712</v>
      </c>
      <c r="K33" s="3">
        <v>0</v>
      </c>
      <c r="L33" s="3">
        <v>28200</v>
      </c>
      <c r="M33" s="3">
        <v>4512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1" t="s">
        <v>26</v>
      </c>
    </row>
    <row r="34" spans="1:19" hidden="1" x14ac:dyDescent="0.25">
      <c r="A34" s="1" t="s">
        <v>138</v>
      </c>
      <c r="B34" s="2" t="s">
        <v>129</v>
      </c>
      <c r="C34" s="1" t="s">
        <v>69</v>
      </c>
      <c r="D34" s="1" t="s">
        <v>26</v>
      </c>
      <c r="E34" s="1" t="s">
        <v>142</v>
      </c>
      <c r="F34" s="1" t="s">
        <v>26</v>
      </c>
      <c r="G34" s="1" t="s">
        <v>32</v>
      </c>
      <c r="H34" s="1" t="s">
        <v>34</v>
      </c>
      <c r="I34" s="3" t="s">
        <v>35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907.1</v>
      </c>
      <c r="S34" s="1" t="s">
        <v>143</v>
      </c>
    </row>
    <row r="35" spans="1:19" x14ac:dyDescent="0.25">
      <c r="A35" s="1" t="s">
        <v>141</v>
      </c>
      <c r="B35" s="2" t="s">
        <v>129</v>
      </c>
      <c r="C35" s="1" t="s">
        <v>69</v>
      </c>
      <c r="D35" s="1" t="s">
        <v>26</v>
      </c>
      <c r="E35" s="1" t="s">
        <v>145</v>
      </c>
      <c r="F35" s="1" t="s">
        <v>26</v>
      </c>
      <c r="G35" s="1" t="s">
        <v>53</v>
      </c>
      <c r="H35" s="1" t="s">
        <v>50</v>
      </c>
      <c r="I35" s="3" t="s">
        <v>51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4290.21</v>
      </c>
      <c r="S35" s="1" t="s">
        <v>146</v>
      </c>
    </row>
    <row r="36" spans="1:19" x14ac:dyDescent="0.25">
      <c r="A36" s="1" t="s">
        <v>144</v>
      </c>
      <c r="B36" s="2" t="s">
        <v>129</v>
      </c>
      <c r="C36" s="1" t="s">
        <v>69</v>
      </c>
      <c r="D36" s="1" t="s">
        <v>26</v>
      </c>
      <c r="E36" s="1" t="s">
        <v>148</v>
      </c>
      <c r="F36" s="1" t="s">
        <v>26</v>
      </c>
      <c r="G36" s="1" t="s">
        <v>48</v>
      </c>
      <c r="H36" s="1" t="s">
        <v>50</v>
      </c>
      <c r="I36" s="3" t="s">
        <v>51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6435.32</v>
      </c>
      <c r="S36" s="1" t="s">
        <v>149</v>
      </c>
    </row>
    <row r="37" spans="1:19" hidden="1" x14ac:dyDescent="0.25">
      <c r="A37" s="1" t="s">
        <v>147</v>
      </c>
      <c r="B37" s="2" t="s">
        <v>129</v>
      </c>
      <c r="C37" s="1" t="s">
        <v>69</v>
      </c>
      <c r="D37" s="1" t="s">
        <v>26</v>
      </c>
      <c r="E37" s="1" t="s">
        <v>151</v>
      </c>
      <c r="F37" s="1" t="s">
        <v>26</v>
      </c>
      <c r="G37" s="1" t="s">
        <v>59</v>
      </c>
      <c r="H37" s="1" t="s">
        <v>61</v>
      </c>
      <c r="I37" s="3" t="s">
        <v>62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3596.45</v>
      </c>
      <c r="S37" s="1" t="s">
        <v>152</v>
      </c>
    </row>
    <row r="38" spans="1:19" hidden="1" x14ac:dyDescent="0.25">
      <c r="A38" s="1" t="s">
        <v>150</v>
      </c>
      <c r="B38" s="2" t="s">
        <v>129</v>
      </c>
      <c r="C38" s="1" t="s">
        <v>69</v>
      </c>
      <c r="D38" s="1" t="s">
        <v>26</v>
      </c>
      <c r="E38" s="1" t="s">
        <v>154</v>
      </c>
      <c r="F38" s="1" t="s">
        <v>26</v>
      </c>
      <c r="G38" s="1" t="s">
        <v>37</v>
      </c>
      <c r="H38" s="1" t="s">
        <v>39</v>
      </c>
      <c r="I38" s="3" t="s">
        <v>40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18292.8</v>
      </c>
      <c r="S38" s="1" t="s">
        <v>155</v>
      </c>
    </row>
    <row r="39" spans="1:19" hidden="1" x14ac:dyDescent="0.25">
      <c r="A39" s="1" t="s">
        <v>153</v>
      </c>
      <c r="B39" s="2" t="s">
        <v>129</v>
      </c>
      <c r="C39" s="1" t="s">
        <v>69</v>
      </c>
      <c r="D39" s="1" t="s">
        <v>26</v>
      </c>
      <c r="E39" s="1" t="s">
        <v>157</v>
      </c>
      <c r="F39" s="1" t="s">
        <v>26</v>
      </c>
      <c r="G39" s="1" t="s">
        <v>88</v>
      </c>
      <c r="H39" s="1" t="s">
        <v>82</v>
      </c>
      <c r="I39" s="3" t="s">
        <v>83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148852.57</v>
      </c>
      <c r="S39" s="1" t="s">
        <v>158</v>
      </c>
    </row>
    <row r="40" spans="1:19" hidden="1" x14ac:dyDescent="0.25">
      <c r="A40" s="1" t="s">
        <v>156</v>
      </c>
      <c r="B40" s="2" t="s">
        <v>129</v>
      </c>
      <c r="C40" s="1" t="s">
        <v>69</v>
      </c>
      <c r="D40" s="1" t="s">
        <v>26</v>
      </c>
      <c r="E40" s="1" t="s">
        <v>160</v>
      </c>
      <c r="F40" s="1" t="s">
        <v>26</v>
      </c>
      <c r="G40" s="1" t="s">
        <v>85</v>
      </c>
      <c r="H40" s="1" t="s">
        <v>82</v>
      </c>
      <c r="I40" s="3" t="s">
        <v>83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7886.7</v>
      </c>
      <c r="S40" s="1" t="s">
        <v>161</v>
      </c>
    </row>
    <row r="41" spans="1:19" hidden="1" x14ac:dyDescent="0.25">
      <c r="A41" s="1" t="s">
        <v>159</v>
      </c>
      <c r="B41" s="2" t="s">
        <v>129</v>
      </c>
      <c r="C41" s="1" t="s">
        <v>69</v>
      </c>
      <c r="D41" s="1" t="s">
        <v>26</v>
      </c>
      <c r="E41" s="1" t="s">
        <v>163</v>
      </c>
      <c r="F41" s="1" t="s">
        <v>26</v>
      </c>
      <c r="G41" s="1" t="s">
        <v>80</v>
      </c>
      <c r="H41" s="1" t="s">
        <v>82</v>
      </c>
      <c r="I41" s="3" t="s">
        <v>83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4863.7</v>
      </c>
      <c r="S41" s="1" t="s">
        <v>164</v>
      </c>
    </row>
    <row r="42" spans="1:19" hidden="1" x14ac:dyDescent="0.25">
      <c r="A42" s="1" t="s">
        <v>162</v>
      </c>
      <c r="B42" s="2" t="s">
        <v>129</v>
      </c>
      <c r="C42" s="1" t="s">
        <v>69</v>
      </c>
      <c r="D42" s="1" t="s">
        <v>26</v>
      </c>
      <c r="E42" s="1" t="s">
        <v>166</v>
      </c>
      <c r="F42" s="1" t="s">
        <v>26</v>
      </c>
      <c r="G42" s="1" t="s">
        <v>25</v>
      </c>
      <c r="H42" s="1" t="s">
        <v>28</v>
      </c>
      <c r="I42" s="3" t="s">
        <v>29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6660</v>
      </c>
      <c r="S42" s="1" t="s">
        <v>167</v>
      </c>
    </row>
    <row r="43" spans="1:19" hidden="1" x14ac:dyDescent="0.25">
      <c r="A43" s="1" t="s">
        <v>165</v>
      </c>
      <c r="B43" s="2" t="s">
        <v>129</v>
      </c>
      <c r="C43" s="1" t="s">
        <v>69</v>
      </c>
      <c r="D43" s="1" t="s">
        <v>26</v>
      </c>
      <c r="E43" s="1" t="s">
        <v>169</v>
      </c>
      <c r="F43" s="1" t="s">
        <v>26</v>
      </c>
      <c r="G43" s="1" t="s">
        <v>77</v>
      </c>
      <c r="H43" s="1" t="s">
        <v>28</v>
      </c>
      <c r="I43" s="3" t="s">
        <v>29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1872</v>
      </c>
      <c r="S43" s="1" t="s">
        <v>170</v>
      </c>
    </row>
    <row r="44" spans="1:19" hidden="1" x14ac:dyDescent="0.25">
      <c r="A44" s="1" t="s">
        <v>168</v>
      </c>
      <c r="B44" s="2" t="s">
        <v>129</v>
      </c>
      <c r="C44" s="1" t="s">
        <v>69</v>
      </c>
      <c r="D44" s="1" t="s">
        <v>26</v>
      </c>
      <c r="E44" s="1" t="s">
        <v>172</v>
      </c>
      <c r="F44" s="1" t="s">
        <v>26</v>
      </c>
      <c r="G44" s="1" t="s">
        <v>56</v>
      </c>
      <c r="H44" s="1" t="s">
        <v>28</v>
      </c>
      <c r="I44" s="3" t="s">
        <v>29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2772</v>
      </c>
      <c r="S44" s="1" t="s">
        <v>173</v>
      </c>
    </row>
    <row r="45" spans="1:19" hidden="1" x14ac:dyDescent="0.25">
      <c r="A45" s="1" t="s">
        <v>171</v>
      </c>
      <c r="B45" s="2" t="s">
        <v>176</v>
      </c>
      <c r="C45" s="1" t="s">
        <v>24</v>
      </c>
      <c r="D45" s="1" t="s">
        <v>177</v>
      </c>
      <c r="E45" s="1" t="s">
        <v>26</v>
      </c>
      <c r="F45" s="1" t="s">
        <v>178</v>
      </c>
      <c r="G45" s="1" t="s">
        <v>26</v>
      </c>
      <c r="H45" s="1" t="s">
        <v>179</v>
      </c>
      <c r="I45" s="3" t="s">
        <v>180</v>
      </c>
      <c r="J45" s="3">
        <v>4000</v>
      </c>
      <c r="K45" s="3">
        <v>4000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1" t="s">
        <v>26</v>
      </c>
    </row>
    <row r="46" spans="1:19" hidden="1" x14ac:dyDescent="0.25">
      <c r="A46" s="1" t="s">
        <v>174</v>
      </c>
      <c r="B46" s="2" t="s">
        <v>176</v>
      </c>
      <c r="C46" s="1" t="s">
        <v>24</v>
      </c>
      <c r="D46" s="1" t="s">
        <v>182</v>
      </c>
      <c r="E46" s="1" t="s">
        <v>26</v>
      </c>
      <c r="F46" s="1" t="s">
        <v>183</v>
      </c>
      <c r="G46" s="1" t="s">
        <v>26</v>
      </c>
      <c r="H46" s="1" t="s">
        <v>126</v>
      </c>
      <c r="I46" s="3" t="s">
        <v>127</v>
      </c>
      <c r="J46" s="3">
        <v>40600</v>
      </c>
      <c r="K46" s="3">
        <v>0</v>
      </c>
      <c r="L46" s="3">
        <v>35000</v>
      </c>
      <c r="M46" s="3">
        <v>5600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1" t="s">
        <v>26</v>
      </c>
    </row>
    <row r="47" spans="1:19" hidden="1" x14ac:dyDescent="0.25">
      <c r="A47" s="1" t="s">
        <v>175</v>
      </c>
      <c r="B47" s="2" t="s">
        <v>176</v>
      </c>
      <c r="C47" s="1" t="s">
        <v>24</v>
      </c>
      <c r="D47" s="1" t="s">
        <v>185</v>
      </c>
      <c r="E47" s="1" t="s">
        <v>26</v>
      </c>
      <c r="F47" s="1" t="s">
        <v>186</v>
      </c>
      <c r="G47" s="1" t="s">
        <v>26</v>
      </c>
      <c r="H47" s="1" t="s">
        <v>28</v>
      </c>
      <c r="I47" s="3" t="s">
        <v>29</v>
      </c>
      <c r="J47" s="3">
        <v>34800</v>
      </c>
      <c r="K47" s="3">
        <v>0</v>
      </c>
      <c r="L47" s="3">
        <v>30000</v>
      </c>
      <c r="M47" s="3">
        <v>4800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1" t="s">
        <v>26</v>
      </c>
    </row>
    <row r="48" spans="1:19" hidden="1" x14ac:dyDescent="0.25">
      <c r="A48" s="1" t="s">
        <v>181</v>
      </c>
      <c r="B48" s="2" t="s">
        <v>176</v>
      </c>
      <c r="C48" s="1" t="s">
        <v>69</v>
      </c>
      <c r="D48" s="1" t="s">
        <v>26</v>
      </c>
      <c r="E48" s="1" t="s">
        <v>189</v>
      </c>
      <c r="F48" s="1" t="s">
        <v>26</v>
      </c>
      <c r="G48" s="1" t="s">
        <v>111</v>
      </c>
      <c r="H48" s="1" t="s">
        <v>28</v>
      </c>
      <c r="I48" s="3" t="s">
        <v>29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4464</v>
      </c>
      <c r="S48" s="1" t="s">
        <v>190</v>
      </c>
    </row>
    <row r="49" spans="1:19" hidden="1" x14ac:dyDescent="0.25">
      <c r="A49" s="1" t="s">
        <v>184</v>
      </c>
      <c r="B49" s="2" t="s">
        <v>176</v>
      </c>
      <c r="C49" s="1" t="s">
        <v>69</v>
      </c>
      <c r="D49" s="1" t="s">
        <v>26</v>
      </c>
      <c r="E49" s="1" t="s">
        <v>192</v>
      </c>
      <c r="F49" s="1" t="s">
        <v>26</v>
      </c>
      <c r="G49" s="1" t="s">
        <v>185</v>
      </c>
      <c r="H49" s="1" t="s">
        <v>28</v>
      </c>
      <c r="I49" s="3" t="s">
        <v>29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3600</v>
      </c>
      <c r="S49" s="1" t="s">
        <v>193</v>
      </c>
    </row>
    <row r="50" spans="1:19" hidden="1" x14ac:dyDescent="0.25">
      <c r="A50" s="1" t="s">
        <v>187</v>
      </c>
      <c r="B50" s="2" t="s">
        <v>176</v>
      </c>
      <c r="C50" s="1" t="s">
        <v>69</v>
      </c>
      <c r="D50" s="1" t="s">
        <v>26</v>
      </c>
      <c r="E50" s="1" t="s">
        <v>195</v>
      </c>
      <c r="F50" s="1" t="s">
        <v>26</v>
      </c>
      <c r="G50" s="1" t="s">
        <v>139</v>
      </c>
      <c r="H50" s="1" t="s">
        <v>28</v>
      </c>
      <c r="I50" s="3" t="s">
        <v>29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3384</v>
      </c>
      <c r="S50" s="1" t="s">
        <v>196</v>
      </c>
    </row>
    <row r="51" spans="1:19" hidden="1" x14ac:dyDescent="0.25">
      <c r="A51" s="1" t="s">
        <v>188</v>
      </c>
      <c r="B51" s="2" t="s">
        <v>176</v>
      </c>
      <c r="C51" s="1" t="s">
        <v>69</v>
      </c>
      <c r="D51" s="1" t="s">
        <v>26</v>
      </c>
      <c r="E51" s="1" t="s">
        <v>198</v>
      </c>
      <c r="F51" s="1" t="s">
        <v>26</v>
      </c>
      <c r="G51" s="1" t="s">
        <v>182</v>
      </c>
      <c r="H51" s="1" t="s">
        <v>126</v>
      </c>
      <c r="I51" s="3" t="s">
        <v>127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4200</v>
      </c>
      <c r="S51" s="1" t="s">
        <v>199</v>
      </c>
    </row>
    <row r="52" spans="1:19" hidden="1" x14ac:dyDescent="0.25">
      <c r="A52" s="1" t="s">
        <v>191</v>
      </c>
      <c r="B52" s="2" t="s">
        <v>176</v>
      </c>
      <c r="C52" s="1" t="s">
        <v>69</v>
      </c>
      <c r="D52" s="1" t="s">
        <v>26</v>
      </c>
      <c r="E52" s="1" t="s">
        <v>201</v>
      </c>
      <c r="F52" s="1" t="s">
        <v>26</v>
      </c>
      <c r="G52" s="1" t="s">
        <v>124</v>
      </c>
      <c r="H52" s="1" t="s">
        <v>126</v>
      </c>
      <c r="I52" s="3" t="s">
        <v>127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2940</v>
      </c>
      <c r="S52" s="1" t="s">
        <v>202</v>
      </c>
    </row>
    <row r="53" spans="1:19" hidden="1" x14ac:dyDescent="0.25">
      <c r="A53" s="1" t="s">
        <v>194</v>
      </c>
      <c r="B53" s="2" t="s">
        <v>176</v>
      </c>
      <c r="C53" s="1" t="s">
        <v>69</v>
      </c>
      <c r="D53" s="1" t="s">
        <v>26</v>
      </c>
      <c r="E53" s="1" t="s">
        <v>204</v>
      </c>
      <c r="F53" s="1" t="s">
        <v>26</v>
      </c>
      <c r="G53" s="1" t="s">
        <v>64</v>
      </c>
      <c r="H53" s="1" t="s">
        <v>66</v>
      </c>
      <c r="I53" s="3" t="s">
        <v>67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60331.02</v>
      </c>
      <c r="S53" s="1" t="s">
        <v>205</v>
      </c>
    </row>
    <row r="54" spans="1:19" hidden="1" x14ac:dyDescent="0.25">
      <c r="A54" s="1" t="s">
        <v>197</v>
      </c>
      <c r="B54" s="2" t="s">
        <v>176</v>
      </c>
      <c r="C54" s="1" t="s">
        <v>69</v>
      </c>
      <c r="D54" s="1" t="s">
        <v>26</v>
      </c>
      <c r="E54" s="1" t="s">
        <v>207</v>
      </c>
      <c r="F54" s="1" t="s">
        <v>26</v>
      </c>
      <c r="G54" s="1" t="s">
        <v>119</v>
      </c>
      <c r="H54" s="1" t="s">
        <v>121</v>
      </c>
      <c r="I54" s="3" t="s">
        <v>122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19517.38</v>
      </c>
      <c r="S54" s="1" t="s">
        <v>208</v>
      </c>
    </row>
    <row r="55" spans="1:19" hidden="1" x14ac:dyDescent="0.25">
      <c r="A55" s="1" t="s">
        <v>200</v>
      </c>
      <c r="B55" s="2" t="s">
        <v>176</v>
      </c>
      <c r="C55" s="1" t="s">
        <v>69</v>
      </c>
      <c r="D55" s="1" t="s">
        <v>26</v>
      </c>
      <c r="E55" s="1" t="s">
        <v>210</v>
      </c>
      <c r="F55" s="1" t="s">
        <v>26</v>
      </c>
      <c r="G55" s="1" t="s">
        <v>136</v>
      </c>
      <c r="H55" s="1" t="s">
        <v>39</v>
      </c>
      <c r="I55" s="3" t="s">
        <v>40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14617.2</v>
      </c>
      <c r="S55" s="1" t="s">
        <v>211</v>
      </c>
    </row>
    <row r="56" spans="1:19" hidden="1" x14ac:dyDescent="0.25">
      <c r="A56" s="1" t="s">
        <v>203</v>
      </c>
      <c r="B56" s="2" t="s">
        <v>214</v>
      </c>
      <c r="C56" s="1" t="s">
        <v>24</v>
      </c>
      <c r="D56" s="1" t="s">
        <v>215</v>
      </c>
      <c r="E56" s="1" t="s">
        <v>26</v>
      </c>
      <c r="F56" s="1" t="s">
        <v>216</v>
      </c>
      <c r="G56" s="1" t="s">
        <v>26</v>
      </c>
      <c r="H56" s="1" t="s">
        <v>217</v>
      </c>
      <c r="I56" s="3" t="s">
        <v>218</v>
      </c>
      <c r="J56" s="3">
        <v>76000.415999999997</v>
      </c>
      <c r="K56" s="3">
        <v>0</v>
      </c>
      <c r="L56" s="3">
        <v>65517.599999999999</v>
      </c>
      <c r="M56" s="3">
        <v>10482.81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" t="s">
        <v>26</v>
      </c>
    </row>
    <row r="57" spans="1:19" hidden="1" x14ac:dyDescent="0.25">
      <c r="A57" s="1" t="s">
        <v>206</v>
      </c>
      <c r="B57" s="2" t="s">
        <v>214</v>
      </c>
      <c r="C57" s="1" t="s">
        <v>24</v>
      </c>
      <c r="D57" s="1" t="s">
        <v>220</v>
      </c>
      <c r="E57" s="1" t="s">
        <v>26</v>
      </c>
      <c r="F57" s="1" t="s">
        <v>221</v>
      </c>
      <c r="G57" s="1" t="s">
        <v>26</v>
      </c>
      <c r="H57" s="1" t="s">
        <v>222</v>
      </c>
      <c r="I57" s="3" t="s">
        <v>223</v>
      </c>
      <c r="J57" s="3">
        <v>13920</v>
      </c>
      <c r="K57" s="3">
        <v>0</v>
      </c>
      <c r="L57" s="3">
        <v>12000</v>
      </c>
      <c r="M57" s="3">
        <v>1920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1" t="s">
        <v>26</v>
      </c>
    </row>
    <row r="58" spans="1:19" hidden="1" x14ac:dyDescent="0.25">
      <c r="A58" s="1" t="s">
        <v>209</v>
      </c>
      <c r="B58" s="2" t="s">
        <v>214</v>
      </c>
      <c r="C58" s="1" t="s">
        <v>69</v>
      </c>
      <c r="D58" s="1" t="s">
        <v>26</v>
      </c>
      <c r="E58" s="1" t="s">
        <v>224</v>
      </c>
      <c r="F58" s="1" t="s">
        <v>26</v>
      </c>
      <c r="G58" s="1" t="s">
        <v>215</v>
      </c>
      <c r="H58" s="1" t="s">
        <v>217</v>
      </c>
      <c r="I58" s="3" t="s">
        <v>218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7862.11</v>
      </c>
      <c r="S58" s="1" t="s">
        <v>225</v>
      </c>
    </row>
    <row r="59" spans="1:19" hidden="1" x14ac:dyDescent="0.25">
      <c r="A59" s="1" t="s">
        <v>212</v>
      </c>
      <c r="B59" s="2" t="s">
        <v>214</v>
      </c>
      <c r="C59" s="1" t="s">
        <v>69</v>
      </c>
      <c r="D59" s="1" t="s">
        <v>26</v>
      </c>
      <c r="E59" s="1" t="s">
        <v>226</v>
      </c>
      <c r="F59" s="1" t="s">
        <v>26</v>
      </c>
      <c r="G59" s="1" t="s">
        <v>107</v>
      </c>
      <c r="H59" s="1" t="s">
        <v>98</v>
      </c>
      <c r="I59" s="3" t="s">
        <v>99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83700</v>
      </c>
      <c r="S59" s="1" t="s">
        <v>227</v>
      </c>
    </row>
    <row r="60" spans="1:19" hidden="1" x14ac:dyDescent="0.25">
      <c r="A60" s="1" t="s">
        <v>213</v>
      </c>
      <c r="B60" s="2" t="s">
        <v>214</v>
      </c>
      <c r="C60" s="1" t="s">
        <v>69</v>
      </c>
      <c r="D60" s="1" t="s">
        <v>26</v>
      </c>
      <c r="E60" s="1" t="s">
        <v>228</v>
      </c>
      <c r="F60" s="1" t="s">
        <v>26</v>
      </c>
      <c r="G60" s="1" t="s">
        <v>96</v>
      </c>
      <c r="H60" s="1" t="s">
        <v>98</v>
      </c>
      <c r="I60" s="3" t="s">
        <v>99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1805.4</v>
      </c>
      <c r="S60" s="1" t="s">
        <v>229</v>
      </c>
    </row>
    <row r="61" spans="1:19" hidden="1" x14ac:dyDescent="0.25">
      <c r="A61" s="1" t="s">
        <v>219</v>
      </c>
      <c r="B61" s="2" t="s">
        <v>214</v>
      </c>
      <c r="C61" s="1" t="s">
        <v>69</v>
      </c>
      <c r="D61" s="1" t="s">
        <v>26</v>
      </c>
      <c r="E61" s="1" t="s">
        <v>230</v>
      </c>
      <c r="F61" s="1" t="s">
        <v>26</v>
      </c>
      <c r="G61" s="1" t="s">
        <v>220</v>
      </c>
      <c r="H61" s="1" t="s">
        <v>222</v>
      </c>
      <c r="I61" s="3" t="s">
        <v>223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1440</v>
      </c>
      <c r="S61" s="1" t="s">
        <v>231</v>
      </c>
    </row>
    <row r="63" spans="1:19" x14ac:dyDescent="0.25">
      <c r="J63" s="15">
        <f>SUM(J8:J61)</f>
        <v>13036086.195600001</v>
      </c>
      <c r="K63" s="15">
        <f t="shared" ref="K63:R63" si="0">SUM(K8:K61)</f>
        <v>8327913.209999999</v>
      </c>
      <c r="L63" s="15">
        <f t="shared" si="0"/>
        <v>2731961.77</v>
      </c>
      <c r="M63" s="15">
        <f t="shared" si="0"/>
        <v>437113.83999999997</v>
      </c>
      <c r="N63" s="15">
        <f t="shared" si="0"/>
        <v>1425090</v>
      </c>
      <c r="O63" s="15">
        <f t="shared" si="0"/>
        <v>114007.2</v>
      </c>
      <c r="P63" s="15">
        <f t="shared" si="0"/>
        <v>0</v>
      </c>
      <c r="Q63" s="15">
        <f t="shared" si="0"/>
        <v>0</v>
      </c>
      <c r="R63" s="15">
        <f t="shared" si="0"/>
        <v>414289.96000000008</v>
      </c>
    </row>
    <row r="65" spans="9:12" x14ac:dyDescent="0.25">
      <c r="J65" s="14" t="s">
        <v>232</v>
      </c>
    </row>
    <row r="67" spans="9:12" x14ac:dyDescent="0.25">
      <c r="J67" s="14" t="s">
        <v>233</v>
      </c>
      <c r="K67" s="14" t="s">
        <v>234</v>
      </c>
      <c r="L67" s="14" t="s">
        <v>235</v>
      </c>
    </row>
    <row r="69" spans="9:12" x14ac:dyDescent="0.25">
      <c r="I69" s="14" t="s">
        <v>236</v>
      </c>
      <c r="J69" s="14">
        <f>K63</f>
        <v>8327913.209999999</v>
      </c>
    </row>
    <row r="71" spans="9:12" x14ac:dyDescent="0.25">
      <c r="I71" s="14" t="s">
        <v>237</v>
      </c>
      <c r="J71" s="14">
        <f>L63</f>
        <v>2731961.77</v>
      </c>
      <c r="K71" s="14">
        <f>M63</f>
        <v>437113.83999999997</v>
      </c>
    </row>
    <row r="73" spans="9:12" x14ac:dyDescent="0.25">
      <c r="I73" s="14" t="s">
        <v>238</v>
      </c>
      <c r="J73" s="14">
        <v>1425090</v>
      </c>
      <c r="K73" s="14">
        <v>114007.2</v>
      </c>
      <c r="L73" s="14">
        <v>0</v>
      </c>
    </row>
    <row r="75" spans="9:12" x14ac:dyDescent="0.25">
      <c r="I75" s="14" t="s">
        <v>239</v>
      </c>
      <c r="J75" s="14">
        <v>0</v>
      </c>
      <c r="K75" s="14">
        <v>0</v>
      </c>
    </row>
    <row r="77" spans="9:12" x14ac:dyDescent="0.25">
      <c r="I77" s="14" t="s">
        <v>240</v>
      </c>
      <c r="J77" s="14">
        <f>J69+J71+J73</f>
        <v>12484964.979999999</v>
      </c>
      <c r="K77" s="14">
        <f>K71+K73</f>
        <v>551121.03999999992</v>
      </c>
      <c r="L77" s="14">
        <v>0</v>
      </c>
    </row>
  </sheetData>
  <autoFilter ref="A7:S61" xr:uid="{7C9F7D80-C551-498C-ACBE-81A414AC96D7}">
    <filterColumn colId="8">
      <filters>
        <filter val="INVERSIONES TEUFFEL E HIJOS C.A"/>
      </filters>
    </filterColumn>
  </autoFilter>
  <sortState ref="A8:S61">
    <sortCondition ref="B8:B61"/>
    <sortCondition ref="S8:S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BDA5-CB6E-49B7-9A04-19EE01BCCE62}">
  <dimension ref="A2:S77"/>
  <sheetViews>
    <sheetView workbookViewId="0">
      <pane ySplit="7" topLeftCell="A44" activePane="bottomLeft" state="frozen"/>
      <selection activeCell="F1" sqref="F1"/>
      <selection pane="bottomLeft" activeCell="I50" sqref="I50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4" width="12.28515625" style="14" customWidth="1"/>
    <col min="15" max="15" width="10.7109375" style="14" customWidth="1"/>
    <col min="16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7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25" t="s">
        <v>241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109</v>
      </c>
      <c r="B8" s="21" t="s">
        <v>110</v>
      </c>
      <c r="C8" s="20" t="s">
        <v>24</v>
      </c>
      <c r="D8" s="20" t="s">
        <v>114</v>
      </c>
      <c r="E8" s="20" t="s">
        <v>26</v>
      </c>
      <c r="F8" s="20" t="s">
        <v>115</v>
      </c>
      <c r="G8" s="20" t="s">
        <v>26</v>
      </c>
      <c r="H8" s="20" t="s">
        <v>116</v>
      </c>
      <c r="I8" s="22" t="s">
        <v>117</v>
      </c>
      <c r="J8" s="22">
        <v>20976</v>
      </c>
      <c r="K8" s="22">
        <v>20976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100</v>
      </c>
      <c r="B9" s="21" t="s">
        <v>101</v>
      </c>
      <c r="C9" s="20" t="s">
        <v>24</v>
      </c>
      <c r="D9" s="20" t="s">
        <v>102</v>
      </c>
      <c r="E9" s="20" t="s">
        <v>26</v>
      </c>
      <c r="F9" s="20" t="s">
        <v>103</v>
      </c>
      <c r="G9" s="20" t="s">
        <v>26</v>
      </c>
      <c r="H9" s="20" t="s">
        <v>104</v>
      </c>
      <c r="I9" s="22" t="s">
        <v>105</v>
      </c>
      <c r="J9" s="22">
        <v>63450</v>
      </c>
      <c r="K9" s="22">
        <v>63450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128</v>
      </c>
      <c r="B10" s="21" t="s">
        <v>129</v>
      </c>
      <c r="C10" s="20" t="s">
        <v>24</v>
      </c>
      <c r="D10" s="20" t="s">
        <v>131</v>
      </c>
      <c r="E10" s="20" t="s">
        <v>26</v>
      </c>
      <c r="F10" s="20" t="s">
        <v>132</v>
      </c>
      <c r="G10" s="20" t="s">
        <v>26</v>
      </c>
      <c r="H10" s="20" t="s">
        <v>133</v>
      </c>
      <c r="I10" s="22" t="s">
        <v>134</v>
      </c>
      <c r="J10" s="22">
        <v>750000</v>
      </c>
      <c r="K10" s="22">
        <v>750000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75</v>
      </c>
      <c r="B11" s="21" t="s">
        <v>76</v>
      </c>
      <c r="C11" s="20" t="s">
        <v>24</v>
      </c>
      <c r="D11" s="20" t="s">
        <v>91</v>
      </c>
      <c r="E11" s="20" t="s">
        <v>26</v>
      </c>
      <c r="F11" s="20" t="s">
        <v>92</v>
      </c>
      <c r="G11" s="20" t="s">
        <v>26</v>
      </c>
      <c r="H11" s="20" t="s">
        <v>93</v>
      </c>
      <c r="I11" s="22" t="s">
        <v>94</v>
      </c>
      <c r="J11" s="22">
        <v>4962618.2</v>
      </c>
      <c r="K11" s="22">
        <v>4962618.1999999993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30</v>
      </c>
      <c r="B12" s="21" t="s">
        <v>31</v>
      </c>
      <c r="C12" s="20" t="s">
        <v>24</v>
      </c>
      <c r="D12" s="20" t="s">
        <v>42</v>
      </c>
      <c r="E12" s="20" t="s">
        <v>26</v>
      </c>
      <c r="F12" s="20" t="s">
        <v>43</v>
      </c>
      <c r="G12" s="20" t="s">
        <v>26</v>
      </c>
      <c r="H12" s="20" t="s">
        <v>44</v>
      </c>
      <c r="I12" s="22" t="s">
        <v>45</v>
      </c>
      <c r="J12" s="22">
        <v>1851900</v>
      </c>
      <c r="K12" s="22">
        <v>1851900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171</v>
      </c>
      <c r="B13" s="21" t="s">
        <v>176</v>
      </c>
      <c r="C13" s="20" t="s">
        <v>24</v>
      </c>
      <c r="D13" s="20" t="s">
        <v>177</v>
      </c>
      <c r="E13" s="20" t="s">
        <v>26</v>
      </c>
      <c r="F13" s="20" t="s">
        <v>178</v>
      </c>
      <c r="G13" s="20" t="s">
        <v>26</v>
      </c>
      <c r="H13" s="20" t="s">
        <v>179</v>
      </c>
      <c r="I13" s="22" t="s">
        <v>180</v>
      </c>
      <c r="J13" s="22">
        <v>4000</v>
      </c>
      <c r="K13" s="22">
        <v>4000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79</v>
      </c>
      <c r="B14" s="21" t="s">
        <v>76</v>
      </c>
      <c r="C14" s="20" t="s">
        <v>24</v>
      </c>
      <c r="D14" s="20" t="s">
        <v>96</v>
      </c>
      <c r="E14" s="20" t="s">
        <v>26</v>
      </c>
      <c r="F14" s="20" t="s">
        <v>97</v>
      </c>
      <c r="G14" s="20" t="s">
        <v>26</v>
      </c>
      <c r="H14" s="20" t="s">
        <v>98</v>
      </c>
      <c r="I14" s="22" t="s">
        <v>99</v>
      </c>
      <c r="J14" s="22">
        <v>494833.2</v>
      </c>
      <c r="K14" s="22">
        <v>462336</v>
      </c>
      <c r="L14" s="22">
        <v>0</v>
      </c>
      <c r="M14" s="22">
        <v>0</v>
      </c>
      <c r="N14" s="22">
        <v>30090</v>
      </c>
      <c r="O14" s="22">
        <v>2407.1999999999998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106</v>
      </c>
      <c r="B15" s="21" t="s">
        <v>101</v>
      </c>
      <c r="C15" s="20" t="s">
        <v>24</v>
      </c>
      <c r="D15" s="20" t="s">
        <v>107</v>
      </c>
      <c r="E15" s="20" t="s">
        <v>26</v>
      </c>
      <c r="F15" s="20" t="s">
        <v>108</v>
      </c>
      <c r="G15" s="20" t="s">
        <v>26</v>
      </c>
      <c r="H15" s="20" t="s">
        <v>98</v>
      </c>
      <c r="I15" s="22" t="s">
        <v>99</v>
      </c>
      <c r="J15" s="22">
        <v>1506600</v>
      </c>
      <c r="K15" s="22">
        <v>0</v>
      </c>
      <c r="L15" s="22">
        <v>0</v>
      </c>
      <c r="M15" s="22">
        <v>0</v>
      </c>
      <c r="N15" s="22">
        <v>1395000</v>
      </c>
      <c r="O15" s="22">
        <v>111600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212</v>
      </c>
      <c r="B16" s="21" t="s">
        <v>214</v>
      </c>
      <c r="C16" s="20" t="s">
        <v>69</v>
      </c>
      <c r="D16" s="20" t="s">
        <v>26</v>
      </c>
      <c r="E16" s="20" t="s">
        <v>226</v>
      </c>
      <c r="F16" s="20" t="s">
        <v>26</v>
      </c>
      <c r="G16" s="20" t="s">
        <v>107</v>
      </c>
      <c r="H16" s="20" t="s">
        <v>98</v>
      </c>
      <c r="I16" s="22" t="s">
        <v>99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83700</v>
      </c>
      <c r="S16" s="20" t="s">
        <v>227</v>
      </c>
    </row>
    <row r="17" spans="1:19" s="23" customFormat="1" x14ac:dyDescent="0.25">
      <c r="A17" s="20" t="s">
        <v>213</v>
      </c>
      <c r="B17" s="21" t="s">
        <v>214</v>
      </c>
      <c r="C17" s="20" t="s">
        <v>69</v>
      </c>
      <c r="D17" s="20" t="s">
        <v>26</v>
      </c>
      <c r="E17" s="20" t="s">
        <v>228</v>
      </c>
      <c r="F17" s="20" t="s">
        <v>26</v>
      </c>
      <c r="G17" s="20" t="s">
        <v>96</v>
      </c>
      <c r="H17" s="20" t="s">
        <v>98</v>
      </c>
      <c r="I17" s="22" t="s">
        <v>99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1805.4</v>
      </c>
      <c r="S17" s="20" t="s">
        <v>229</v>
      </c>
    </row>
    <row r="18" spans="1:19" x14ac:dyDescent="0.25">
      <c r="A18" s="1" t="s">
        <v>203</v>
      </c>
      <c r="B18" s="2" t="s">
        <v>214</v>
      </c>
      <c r="C18" s="1" t="s">
        <v>24</v>
      </c>
      <c r="D18" s="1" t="s">
        <v>215</v>
      </c>
      <c r="E18" s="1" t="s">
        <v>26</v>
      </c>
      <c r="F18" s="1" t="s">
        <v>216</v>
      </c>
      <c r="G18" s="1" t="s">
        <v>26</v>
      </c>
      <c r="H18" s="1" t="s">
        <v>217</v>
      </c>
      <c r="I18" s="3" t="s">
        <v>218</v>
      </c>
      <c r="J18" s="3">
        <v>76000.415999999997</v>
      </c>
      <c r="K18" s="3">
        <v>0</v>
      </c>
      <c r="L18" s="3">
        <v>65517.599999999999</v>
      </c>
      <c r="M18" s="3">
        <v>10482.81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26</v>
      </c>
    </row>
    <row r="19" spans="1:19" x14ac:dyDescent="0.25">
      <c r="A19" s="1" t="s">
        <v>209</v>
      </c>
      <c r="B19" s="2" t="s">
        <v>214</v>
      </c>
      <c r="C19" s="1" t="s">
        <v>69</v>
      </c>
      <c r="D19" s="1" t="s">
        <v>26</v>
      </c>
      <c r="E19" s="1" t="s">
        <v>224</v>
      </c>
      <c r="F19" s="1" t="s">
        <v>26</v>
      </c>
      <c r="G19" s="1" t="s">
        <v>215</v>
      </c>
      <c r="H19" s="1" t="s">
        <v>217</v>
      </c>
      <c r="I19" s="3" t="s">
        <v>218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7862.11</v>
      </c>
      <c r="S19" s="1" t="s">
        <v>225</v>
      </c>
    </row>
    <row r="20" spans="1:19" s="23" customFormat="1" x14ac:dyDescent="0.25">
      <c r="A20" s="20" t="s">
        <v>36</v>
      </c>
      <c r="B20" s="21" t="s">
        <v>31</v>
      </c>
      <c r="C20" s="20" t="s">
        <v>24</v>
      </c>
      <c r="D20" s="20" t="s">
        <v>37</v>
      </c>
      <c r="E20" s="20" t="s">
        <v>26</v>
      </c>
      <c r="F20" s="20" t="s">
        <v>38</v>
      </c>
      <c r="G20" s="20" t="s">
        <v>26</v>
      </c>
      <c r="H20" s="20" t="s">
        <v>39</v>
      </c>
      <c r="I20" s="22" t="s">
        <v>40</v>
      </c>
      <c r="J20" s="22">
        <v>245106.2</v>
      </c>
      <c r="K20" s="22">
        <v>68275.799999999988</v>
      </c>
      <c r="L20" s="22">
        <v>152440</v>
      </c>
      <c r="M20" s="22">
        <v>24390.400000000001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46</v>
      </c>
      <c r="B21" s="21" t="s">
        <v>47</v>
      </c>
      <c r="C21" s="20" t="s">
        <v>69</v>
      </c>
      <c r="D21" s="20" t="s">
        <v>26</v>
      </c>
      <c r="E21" s="20" t="s">
        <v>70</v>
      </c>
      <c r="F21" s="20" t="s">
        <v>71</v>
      </c>
      <c r="G21" s="20" t="s">
        <v>37</v>
      </c>
      <c r="H21" s="20" t="s">
        <v>39</v>
      </c>
      <c r="I21" s="22" t="s">
        <v>40</v>
      </c>
      <c r="J21" s="22">
        <v>-6075.76</v>
      </c>
      <c r="K21" s="22">
        <v>0</v>
      </c>
      <c r="L21" s="22">
        <v>-5237.72</v>
      </c>
      <c r="M21" s="22">
        <v>-838.04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52</v>
      </c>
      <c r="B22" s="21" t="s">
        <v>47</v>
      </c>
      <c r="C22" s="20" t="s">
        <v>69</v>
      </c>
      <c r="D22" s="20" t="s">
        <v>26</v>
      </c>
      <c r="E22" s="20" t="s">
        <v>73</v>
      </c>
      <c r="F22" s="20" t="s">
        <v>74</v>
      </c>
      <c r="G22" s="20" t="s">
        <v>37</v>
      </c>
      <c r="H22" s="20" t="s">
        <v>39</v>
      </c>
      <c r="I22" s="22" t="s">
        <v>40</v>
      </c>
      <c r="J22" s="22">
        <v>-3099.28</v>
      </c>
      <c r="K22" s="22">
        <v>0</v>
      </c>
      <c r="L22" s="22">
        <v>-2671.79</v>
      </c>
      <c r="M22" s="22">
        <v>-427.49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130</v>
      </c>
      <c r="B23" s="21" t="s">
        <v>129</v>
      </c>
      <c r="C23" s="20" t="s">
        <v>24</v>
      </c>
      <c r="D23" s="20" t="s">
        <v>136</v>
      </c>
      <c r="E23" s="20" t="s">
        <v>26</v>
      </c>
      <c r="F23" s="20" t="s">
        <v>137</v>
      </c>
      <c r="G23" s="20" t="s">
        <v>26</v>
      </c>
      <c r="H23" s="20" t="s">
        <v>39</v>
      </c>
      <c r="I23" s="22" t="s">
        <v>40</v>
      </c>
      <c r="J23" s="22">
        <v>141299.6</v>
      </c>
      <c r="K23" s="22">
        <v>0</v>
      </c>
      <c r="L23" s="22">
        <v>121810</v>
      </c>
      <c r="M23" s="22">
        <v>19489.599999999999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150</v>
      </c>
      <c r="B24" s="21" t="s">
        <v>129</v>
      </c>
      <c r="C24" s="20" t="s">
        <v>69</v>
      </c>
      <c r="D24" s="20" t="s">
        <v>26</v>
      </c>
      <c r="E24" s="20" t="s">
        <v>154</v>
      </c>
      <c r="F24" s="20" t="s">
        <v>26</v>
      </c>
      <c r="G24" s="20" t="s">
        <v>37</v>
      </c>
      <c r="H24" s="20" t="s">
        <v>39</v>
      </c>
      <c r="I24" s="22" t="s">
        <v>40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18292.8</v>
      </c>
      <c r="S24" s="20" t="s">
        <v>155</v>
      </c>
    </row>
    <row r="25" spans="1:19" s="23" customFormat="1" x14ac:dyDescent="0.25">
      <c r="A25" s="20" t="s">
        <v>200</v>
      </c>
      <c r="B25" s="21" t="s">
        <v>176</v>
      </c>
      <c r="C25" s="20" t="s">
        <v>69</v>
      </c>
      <c r="D25" s="20" t="s">
        <v>26</v>
      </c>
      <c r="E25" s="20" t="s">
        <v>210</v>
      </c>
      <c r="F25" s="20" t="s">
        <v>26</v>
      </c>
      <c r="G25" s="20" t="s">
        <v>136</v>
      </c>
      <c r="H25" s="20" t="s">
        <v>39</v>
      </c>
      <c r="I25" s="22" t="s">
        <v>40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14617.2</v>
      </c>
      <c r="S25" s="20" t="s">
        <v>211</v>
      </c>
    </row>
    <row r="26" spans="1:19" s="23" customFormat="1" x14ac:dyDescent="0.25">
      <c r="A26" s="20" t="s">
        <v>55</v>
      </c>
      <c r="B26" s="21" t="s">
        <v>47</v>
      </c>
      <c r="C26" s="20" t="s">
        <v>24</v>
      </c>
      <c r="D26" s="20" t="s">
        <v>59</v>
      </c>
      <c r="E26" s="20" t="s">
        <v>26</v>
      </c>
      <c r="F26" s="20" t="s">
        <v>60</v>
      </c>
      <c r="G26" s="20" t="s">
        <v>26</v>
      </c>
      <c r="H26" s="20" t="s">
        <v>61</v>
      </c>
      <c r="I26" s="22" t="s">
        <v>62</v>
      </c>
      <c r="J26" s="22">
        <v>34765.675600000002</v>
      </c>
      <c r="K26" s="22">
        <v>-0.13000000000101863</v>
      </c>
      <c r="L26" s="22">
        <v>29970.409999999996</v>
      </c>
      <c r="M26" s="22">
        <v>4795.26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147</v>
      </c>
      <c r="B27" s="21" t="s">
        <v>129</v>
      </c>
      <c r="C27" s="20" t="s">
        <v>69</v>
      </c>
      <c r="D27" s="20" t="s">
        <v>26</v>
      </c>
      <c r="E27" s="20" t="s">
        <v>151</v>
      </c>
      <c r="F27" s="20" t="s">
        <v>26</v>
      </c>
      <c r="G27" s="20" t="s">
        <v>59</v>
      </c>
      <c r="H27" s="20" t="s">
        <v>61</v>
      </c>
      <c r="I27" s="22" t="s">
        <v>62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3596.45</v>
      </c>
      <c r="S27" s="20" t="s">
        <v>152</v>
      </c>
    </row>
    <row r="28" spans="1:19" s="23" customFormat="1" x14ac:dyDescent="0.25">
      <c r="A28" s="20" t="s">
        <v>58</v>
      </c>
      <c r="B28" s="21" t="s">
        <v>47</v>
      </c>
      <c r="C28" s="20" t="s">
        <v>24</v>
      </c>
      <c r="D28" s="20" t="s">
        <v>64</v>
      </c>
      <c r="E28" s="20" t="s">
        <v>26</v>
      </c>
      <c r="F28" s="20" t="s">
        <v>65</v>
      </c>
      <c r="G28" s="20" t="s">
        <v>26</v>
      </c>
      <c r="H28" s="20" t="s">
        <v>66</v>
      </c>
      <c r="I28" s="22" t="s">
        <v>67</v>
      </c>
      <c r="J28" s="22">
        <v>583199.88</v>
      </c>
      <c r="K28" s="22">
        <v>-2.0000000018626451E-2</v>
      </c>
      <c r="L28" s="22">
        <v>502758.52</v>
      </c>
      <c r="M28" s="22">
        <v>80441.36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194</v>
      </c>
      <c r="B29" s="21" t="s">
        <v>176</v>
      </c>
      <c r="C29" s="20" t="s">
        <v>69</v>
      </c>
      <c r="D29" s="20" t="s">
        <v>26</v>
      </c>
      <c r="E29" s="20" t="s">
        <v>204</v>
      </c>
      <c r="F29" s="20" t="s">
        <v>26</v>
      </c>
      <c r="G29" s="20" t="s">
        <v>64</v>
      </c>
      <c r="H29" s="20" t="s">
        <v>66</v>
      </c>
      <c r="I29" s="22" t="s">
        <v>67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60331.02</v>
      </c>
      <c r="S29" s="20" t="s">
        <v>205</v>
      </c>
    </row>
    <row r="30" spans="1:19" s="23" customFormat="1" x14ac:dyDescent="0.25">
      <c r="A30" s="20" t="s">
        <v>113</v>
      </c>
      <c r="B30" s="21" t="s">
        <v>110</v>
      </c>
      <c r="C30" s="20" t="s">
        <v>24</v>
      </c>
      <c r="D30" s="20" t="s">
        <v>124</v>
      </c>
      <c r="E30" s="20" t="s">
        <v>26</v>
      </c>
      <c r="F30" s="20" t="s">
        <v>125</v>
      </c>
      <c r="G30" s="20" t="s">
        <v>26</v>
      </c>
      <c r="H30" s="20" t="s">
        <v>126</v>
      </c>
      <c r="I30" s="22" t="s">
        <v>127</v>
      </c>
      <c r="J30" s="22">
        <v>28420</v>
      </c>
      <c r="K30" s="22">
        <v>0</v>
      </c>
      <c r="L30" s="22">
        <v>24500</v>
      </c>
      <c r="M30" s="22">
        <v>3920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174</v>
      </c>
      <c r="B31" s="21" t="s">
        <v>176</v>
      </c>
      <c r="C31" s="20" t="s">
        <v>24</v>
      </c>
      <c r="D31" s="20" t="s">
        <v>182</v>
      </c>
      <c r="E31" s="20" t="s">
        <v>26</v>
      </c>
      <c r="F31" s="20" t="s">
        <v>183</v>
      </c>
      <c r="G31" s="20" t="s">
        <v>26</v>
      </c>
      <c r="H31" s="20" t="s">
        <v>126</v>
      </c>
      <c r="I31" s="22" t="s">
        <v>127</v>
      </c>
      <c r="J31" s="22">
        <v>40600</v>
      </c>
      <c r="K31" s="22">
        <v>0</v>
      </c>
      <c r="L31" s="22">
        <v>35000</v>
      </c>
      <c r="M31" s="22">
        <v>5600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s="23" customFormat="1" x14ac:dyDescent="0.25">
      <c r="A32" s="20" t="s">
        <v>188</v>
      </c>
      <c r="B32" s="21" t="s">
        <v>176</v>
      </c>
      <c r="C32" s="20" t="s">
        <v>69</v>
      </c>
      <c r="D32" s="20" t="s">
        <v>26</v>
      </c>
      <c r="E32" s="20" t="s">
        <v>198</v>
      </c>
      <c r="F32" s="20" t="s">
        <v>26</v>
      </c>
      <c r="G32" s="20" t="s">
        <v>182</v>
      </c>
      <c r="H32" s="20" t="s">
        <v>126</v>
      </c>
      <c r="I32" s="22" t="s">
        <v>127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4200</v>
      </c>
      <c r="S32" s="20" t="s">
        <v>199</v>
      </c>
    </row>
    <row r="33" spans="1:19" s="23" customFormat="1" x14ac:dyDescent="0.25">
      <c r="A33" s="20" t="s">
        <v>191</v>
      </c>
      <c r="B33" s="21" t="s">
        <v>176</v>
      </c>
      <c r="C33" s="20" t="s">
        <v>69</v>
      </c>
      <c r="D33" s="20" t="s">
        <v>26</v>
      </c>
      <c r="E33" s="20" t="s">
        <v>201</v>
      </c>
      <c r="F33" s="20" t="s">
        <v>26</v>
      </c>
      <c r="G33" s="20" t="s">
        <v>124</v>
      </c>
      <c r="H33" s="20" t="s">
        <v>126</v>
      </c>
      <c r="I33" s="22" t="s">
        <v>127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2940</v>
      </c>
      <c r="S33" s="20" t="s">
        <v>202</v>
      </c>
    </row>
    <row r="34" spans="1:19" s="23" customFormat="1" x14ac:dyDescent="0.25">
      <c r="A34" s="20" t="s">
        <v>22</v>
      </c>
      <c r="B34" s="21" t="s">
        <v>23</v>
      </c>
      <c r="C34" s="20" t="s">
        <v>24</v>
      </c>
      <c r="D34" s="20" t="s">
        <v>25</v>
      </c>
      <c r="E34" s="20" t="s">
        <v>26</v>
      </c>
      <c r="F34" s="20" t="s">
        <v>27</v>
      </c>
      <c r="G34" s="20" t="s">
        <v>26</v>
      </c>
      <c r="H34" s="20" t="s">
        <v>28</v>
      </c>
      <c r="I34" s="22" t="s">
        <v>29</v>
      </c>
      <c r="J34" s="22">
        <v>64380</v>
      </c>
      <c r="K34" s="22">
        <v>0</v>
      </c>
      <c r="L34" s="22">
        <v>55500</v>
      </c>
      <c r="M34" s="22">
        <v>8880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63</v>
      </c>
      <c r="B35" s="21" t="s">
        <v>47</v>
      </c>
      <c r="C35" s="20" t="s">
        <v>24</v>
      </c>
      <c r="D35" s="20" t="s">
        <v>56</v>
      </c>
      <c r="E35" s="20" t="s">
        <v>26</v>
      </c>
      <c r="F35" s="20" t="s">
        <v>57</v>
      </c>
      <c r="G35" s="20" t="s">
        <v>26</v>
      </c>
      <c r="H35" s="20" t="s">
        <v>28</v>
      </c>
      <c r="I35" s="22" t="s">
        <v>29</v>
      </c>
      <c r="J35" s="22">
        <v>26796</v>
      </c>
      <c r="K35" s="22">
        <v>0</v>
      </c>
      <c r="L35" s="22">
        <v>23100</v>
      </c>
      <c r="M35" s="22">
        <v>3696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84</v>
      </c>
      <c r="B36" s="21" t="s">
        <v>76</v>
      </c>
      <c r="C36" s="20" t="s">
        <v>24</v>
      </c>
      <c r="D36" s="20" t="s">
        <v>77</v>
      </c>
      <c r="E36" s="20" t="s">
        <v>26</v>
      </c>
      <c r="F36" s="20" t="s">
        <v>78</v>
      </c>
      <c r="G36" s="20" t="s">
        <v>26</v>
      </c>
      <c r="H36" s="20" t="s">
        <v>28</v>
      </c>
      <c r="I36" s="22" t="s">
        <v>29</v>
      </c>
      <c r="J36" s="22">
        <v>18096</v>
      </c>
      <c r="K36" s="22">
        <v>0</v>
      </c>
      <c r="L36" s="22">
        <v>15600</v>
      </c>
      <c r="M36" s="22">
        <v>2496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118</v>
      </c>
      <c r="B37" s="21" t="s">
        <v>110</v>
      </c>
      <c r="C37" s="20" t="s">
        <v>24</v>
      </c>
      <c r="D37" s="20" t="s">
        <v>111</v>
      </c>
      <c r="E37" s="20" t="s">
        <v>26</v>
      </c>
      <c r="F37" s="20" t="s">
        <v>112</v>
      </c>
      <c r="G37" s="20" t="s">
        <v>26</v>
      </c>
      <c r="H37" s="20" t="s">
        <v>28</v>
      </c>
      <c r="I37" s="22" t="s">
        <v>29</v>
      </c>
      <c r="J37" s="22">
        <v>43152</v>
      </c>
      <c r="K37" s="22">
        <v>0</v>
      </c>
      <c r="L37" s="22">
        <v>37200</v>
      </c>
      <c r="M37" s="22">
        <v>5952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135</v>
      </c>
      <c r="B38" s="21" t="s">
        <v>129</v>
      </c>
      <c r="C38" s="20" t="s">
        <v>24</v>
      </c>
      <c r="D38" s="20" t="s">
        <v>139</v>
      </c>
      <c r="E38" s="20" t="s">
        <v>26</v>
      </c>
      <c r="F38" s="20" t="s">
        <v>140</v>
      </c>
      <c r="G38" s="20" t="s">
        <v>26</v>
      </c>
      <c r="H38" s="20" t="s">
        <v>28</v>
      </c>
      <c r="I38" s="22" t="s">
        <v>29</v>
      </c>
      <c r="J38" s="22">
        <v>32712</v>
      </c>
      <c r="K38" s="22">
        <v>0</v>
      </c>
      <c r="L38" s="22">
        <v>28200</v>
      </c>
      <c r="M38" s="22">
        <v>4512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23" customFormat="1" x14ac:dyDescent="0.25">
      <c r="A39" s="20" t="s">
        <v>162</v>
      </c>
      <c r="B39" s="21" t="s">
        <v>129</v>
      </c>
      <c r="C39" s="20" t="s">
        <v>69</v>
      </c>
      <c r="D39" s="20" t="s">
        <v>26</v>
      </c>
      <c r="E39" s="20" t="s">
        <v>166</v>
      </c>
      <c r="F39" s="20" t="s">
        <v>26</v>
      </c>
      <c r="G39" s="20" t="s">
        <v>25</v>
      </c>
      <c r="H39" s="20" t="s">
        <v>28</v>
      </c>
      <c r="I39" s="22" t="s">
        <v>29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6660</v>
      </c>
      <c r="S39" s="20" t="s">
        <v>167</v>
      </c>
    </row>
    <row r="40" spans="1:19" s="23" customFormat="1" x14ac:dyDescent="0.25">
      <c r="A40" s="20" t="s">
        <v>165</v>
      </c>
      <c r="B40" s="21" t="s">
        <v>129</v>
      </c>
      <c r="C40" s="20" t="s">
        <v>69</v>
      </c>
      <c r="D40" s="20" t="s">
        <v>26</v>
      </c>
      <c r="E40" s="20" t="s">
        <v>169</v>
      </c>
      <c r="F40" s="20" t="s">
        <v>26</v>
      </c>
      <c r="G40" s="20" t="s">
        <v>77</v>
      </c>
      <c r="H40" s="20" t="s">
        <v>28</v>
      </c>
      <c r="I40" s="22" t="s">
        <v>29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1872</v>
      </c>
      <c r="S40" s="20" t="s">
        <v>170</v>
      </c>
    </row>
    <row r="41" spans="1:19" s="23" customFormat="1" x14ac:dyDescent="0.25">
      <c r="A41" s="20" t="s">
        <v>168</v>
      </c>
      <c r="B41" s="21" t="s">
        <v>129</v>
      </c>
      <c r="C41" s="20" t="s">
        <v>69</v>
      </c>
      <c r="D41" s="20" t="s">
        <v>26</v>
      </c>
      <c r="E41" s="20" t="s">
        <v>172</v>
      </c>
      <c r="F41" s="20" t="s">
        <v>26</v>
      </c>
      <c r="G41" s="20" t="s">
        <v>56</v>
      </c>
      <c r="H41" s="20" t="s">
        <v>28</v>
      </c>
      <c r="I41" s="22" t="s">
        <v>29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2772</v>
      </c>
      <c r="S41" s="20" t="s">
        <v>173</v>
      </c>
    </row>
    <row r="42" spans="1:19" s="23" customFormat="1" x14ac:dyDescent="0.25">
      <c r="A42" s="20" t="s">
        <v>175</v>
      </c>
      <c r="B42" s="21" t="s">
        <v>176</v>
      </c>
      <c r="C42" s="20" t="s">
        <v>24</v>
      </c>
      <c r="D42" s="20" t="s">
        <v>185</v>
      </c>
      <c r="E42" s="20" t="s">
        <v>26</v>
      </c>
      <c r="F42" s="20" t="s">
        <v>186</v>
      </c>
      <c r="G42" s="20" t="s">
        <v>26</v>
      </c>
      <c r="H42" s="20" t="s">
        <v>28</v>
      </c>
      <c r="I42" s="22" t="s">
        <v>29</v>
      </c>
      <c r="J42" s="22">
        <v>34800</v>
      </c>
      <c r="K42" s="22">
        <v>0</v>
      </c>
      <c r="L42" s="22">
        <v>30000</v>
      </c>
      <c r="M42" s="22">
        <v>4800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181</v>
      </c>
      <c r="B43" s="21" t="s">
        <v>176</v>
      </c>
      <c r="C43" s="20" t="s">
        <v>69</v>
      </c>
      <c r="D43" s="20" t="s">
        <v>26</v>
      </c>
      <c r="E43" s="20" t="s">
        <v>189</v>
      </c>
      <c r="F43" s="20" t="s">
        <v>26</v>
      </c>
      <c r="G43" s="20" t="s">
        <v>111</v>
      </c>
      <c r="H43" s="20" t="s">
        <v>28</v>
      </c>
      <c r="I43" s="22" t="s">
        <v>29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4464</v>
      </c>
      <c r="S43" s="20" t="s">
        <v>190</v>
      </c>
    </row>
    <row r="44" spans="1:19" s="23" customFormat="1" x14ac:dyDescent="0.25">
      <c r="A44" s="20" t="s">
        <v>184</v>
      </c>
      <c r="B44" s="21" t="s">
        <v>176</v>
      </c>
      <c r="C44" s="20" t="s">
        <v>69</v>
      </c>
      <c r="D44" s="20" t="s">
        <v>26</v>
      </c>
      <c r="E44" s="20" t="s">
        <v>192</v>
      </c>
      <c r="F44" s="20" t="s">
        <v>26</v>
      </c>
      <c r="G44" s="20" t="s">
        <v>185</v>
      </c>
      <c r="H44" s="20" t="s">
        <v>28</v>
      </c>
      <c r="I44" s="22" t="s">
        <v>29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3600</v>
      </c>
      <c r="S44" s="20" t="s">
        <v>193</v>
      </c>
    </row>
    <row r="45" spans="1:19" s="23" customFormat="1" x14ac:dyDescent="0.25">
      <c r="A45" s="20" t="s">
        <v>187</v>
      </c>
      <c r="B45" s="21" t="s">
        <v>176</v>
      </c>
      <c r="C45" s="20" t="s">
        <v>69</v>
      </c>
      <c r="D45" s="20" t="s">
        <v>26</v>
      </c>
      <c r="E45" s="20" t="s">
        <v>195</v>
      </c>
      <c r="F45" s="20" t="s">
        <v>26</v>
      </c>
      <c r="G45" s="20" t="s">
        <v>139</v>
      </c>
      <c r="H45" s="20" t="s">
        <v>28</v>
      </c>
      <c r="I45" s="22" t="s">
        <v>29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3384</v>
      </c>
      <c r="S45" s="20" t="s">
        <v>196</v>
      </c>
    </row>
    <row r="46" spans="1:19" s="23" customFormat="1" x14ac:dyDescent="0.25">
      <c r="A46" s="20" t="s">
        <v>206</v>
      </c>
      <c r="B46" s="21" t="s">
        <v>214</v>
      </c>
      <c r="C46" s="20" t="s">
        <v>24</v>
      </c>
      <c r="D46" s="20" t="s">
        <v>220</v>
      </c>
      <c r="E46" s="20" t="s">
        <v>26</v>
      </c>
      <c r="F46" s="20" t="s">
        <v>221</v>
      </c>
      <c r="G46" s="20" t="s">
        <v>26</v>
      </c>
      <c r="H46" s="20" t="s">
        <v>222</v>
      </c>
      <c r="I46" s="22" t="s">
        <v>223</v>
      </c>
      <c r="J46" s="22">
        <v>13920</v>
      </c>
      <c r="K46" s="22">
        <v>0</v>
      </c>
      <c r="L46" s="22">
        <v>12000</v>
      </c>
      <c r="M46" s="22">
        <v>1920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219</v>
      </c>
      <c r="B47" s="21" t="s">
        <v>214</v>
      </c>
      <c r="C47" s="20" t="s">
        <v>69</v>
      </c>
      <c r="D47" s="20" t="s">
        <v>26</v>
      </c>
      <c r="E47" s="20" t="s">
        <v>230</v>
      </c>
      <c r="F47" s="20" t="s">
        <v>26</v>
      </c>
      <c r="G47" s="20" t="s">
        <v>220</v>
      </c>
      <c r="H47" s="20" t="s">
        <v>222</v>
      </c>
      <c r="I47" s="22" t="s">
        <v>223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1440</v>
      </c>
      <c r="S47" s="20" t="s">
        <v>231</v>
      </c>
    </row>
    <row r="48" spans="1:19" s="23" customFormat="1" x14ac:dyDescent="0.25">
      <c r="A48" s="20" t="s">
        <v>123</v>
      </c>
      <c r="B48" s="21" t="s">
        <v>110</v>
      </c>
      <c r="C48" s="20" t="s">
        <v>24</v>
      </c>
      <c r="D48" s="20" t="s">
        <v>119</v>
      </c>
      <c r="E48" s="20" t="s">
        <v>26</v>
      </c>
      <c r="F48" s="20" t="s">
        <v>120</v>
      </c>
      <c r="G48" s="20" t="s">
        <v>26</v>
      </c>
      <c r="H48" s="20" t="s">
        <v>121</v>
      </c>
      <c r="I48" s="22" t="s">
        <v>122</v>
      </c>
      <c r="J48" s="22">
        <v>323633.99119999999</v>
      </c>
      <c r="K48" s="22">
        <v>134966</v>
      </c>
      <c r="L48" s="22">
        <v>162644.82</v>
      </c>
      <c r="M48" s="22">
        <v>26023.17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197</v>
      </c>
      <c r="B49" s="21" t="s">
        <v>176</v>
      </c>
      <c r="C49" s="20" t="s">
        <v>69</v>
      </c>
      <c r="D49" s="20" t="s">
        <v>26</v>
      </c>
      <c r="E49" s="20" t="s">
        <v>207</v>
      </c>
      <c r="F49" s="20" t="s">
        <v>26</v>
      </c>
      <c r="G49" s="20" t="s">
        <v>119</v>
      </c>
      <c r="H49" s="20" t="s">
        <v>121</v>
      </c>
      <c r="I49" s="22" t="s">
        <v>122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19517.38</v>
      </c>
      <c r="S49" s="20" t="s">
        <v>208</v>
      </c>
    </row>
    <row r="50" spans="1:19" s="23" customFormat="1" x14ac:dyDescent="0.25">
      <c r="A50" s="20" t="s">
        <v>68</v>
      </c>
      <c r="B50" s="21" t="s">
        <v>47</v>
      </c>
      <c r="C50" s="20" t="s">
        <v>24</v>
      </c>
      <c r="D50" s="20" t="s">
        <v>48</v>
      </c>
      <c r="E50" s="20" t="s">
        <v>26</v>
      </c>
      <c r="F50" s="20" t="s">
        <v>49</v>
      </c>
      <c r="G50" s="20" t="s">
        <v>26</v>
      </c>
      <c r="H50" s="20" t="s">
        <v>50</v>
      </c>
      <c r="I50" s="22" t="s">
        <v>242</v>
      </c>
      <c r="J50" s="22">
        <v>62208.062399999995</v>
      </c>
      <c r="K50" s="22">
        <v>7.2759576141834259E-12</v>
      </c>
      <c r="L50" s="22">
        <v>53627.64</v>
      </c>
      <c r="M50" s="22">
        <v>8580.42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72</v>
      </c>
      <c r="B51" s="21" t="s">
        <v>47</v>
      </c>
      <c r="C51" s="20" t="s">
        <v>24</v>
      </c>
      <c r="D51" s="20" t="s">
        <v>53</v>
      </c>
      <c r="E51" s="20" t="s">
        <v>26</v>
      </c>
      <c r="F51" s="20" t="s">
        <v>54</v>
      </c>
      <c r="G51" s="20" t="s">
        <v>26</v>
      </c>
      <c r="H51" s="20" t="s">
        <v>50</v>
      </c>
      <c r="I51" s="22" t="s">
        <v>51</v>
      </c>
      <c r="J51" s="22">
        <v>41472.04</v>
      </c>
      <c r="K51" s="22">
        <v>0</v>
      </c>
      <c r="L51" s="22">
        <v>35751.760000000002</v>
      </c>
      <c r="M51" s="22">
        <v>5720.28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141</v>
      </c>
      <c r="B52" s="21" t="s">
        <v>129</v>
      </c>
      <c r="C52" s="20" t="s">
        <v>69</v>
      </c>
      <c r="D52" s="20" t="s">
        <v>26</v>
      </c>
      <c r="E52" s="20" t="s">
        <v>145</v>
      </c>
      <c r="F52" s="20" t="s">
        <v>26</v>
      </c>
      <c r="G52" s="20" t="s">
        <v>53</v>
      </c>
      <c r="H52" s="20" t="s">
        <v>50</v>
      </c>
      <c r="I52" s="22" t="s">
        <v>51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4290.21</v>
      </c>
      <c r="S52" s="20" t="s">
        <v>146</v>
      </c>
    </row>
    <row r="53" spans="1:19" s="23" customFormat="1" x14ac:dyDescent="0.25">
      <c r="A53" s="20" t="s">
        <v>144</v>
      </c>
      <c r="B53" s="21" t="s">
        <v>129</v>
      </c>
      <c r="C53" s="20" t="s">
        <v>69</v>
      </c>
      <c r="D53" s="20" t="s">
        <v>26</v>
      </c>
      <c r="E53" s="20" t="s">
        <v>148</v>
      </c>
      <c r="F53" s="20" t="s">
        <v>26</v>
      </c>
      <c r="G53" s="20" t="s">
        <v>48</v>
      </c>
      <c r="H53" s="20" t="s">
        <v>50</v>
      </c>
      <c r="I53" s="22" t="s">
        <v>51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6435.32</v>
      </c>
      <c r="S53" s="20" t="s">
        <v>149</v>
      </c>
    </row>
    <row r="54" spans="1:19" s="23" customFormat="1" x14ac:dyDescent="0.25">
      <c r="A54" s="20" t="s">
        <v>41</v>
      </c>
      <c r="B54" s="21" t="s">
        <v>31</v>
      </c>
      <c r="C54" s="20" t="s">
        <v>24</v>
      </c>
      <c r="D54" s="20" t="s">
        <v>32</v>
      </c>
      <c r="E54" s="20" t="s">
        <v>26</v>
      </c>
      <c r="F54" s="20" t="s">
        <v>33</v>
      </c>
      <c r="G54" s="20" t="s">
        <v>26</v>
      </c>
      <c r="H54" s="20" t="s">
        <v>34</v>
      </c>
      <c r="I54" s="22" t="s">
        <v>35</v>
      </c>
      <c r="J54" s="22">
        <v>18159.9624</v>
      </c>
      <c r="K54" s="22">
        <v>9391.36</v>
      </c>
      <c r="L54" s="22">
        <v>7559.14</v>
      </c>
      <c r="M54" s="22">
        <v>1209.46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138</v>
      </c>
      <c r="B55" s="21" t="s">
        <v>129</v>
      </c>
      <c r="C55" s="20" t="s">
        <v>69</v>
      </c>
      <c r="D55" s="20" t="s">
        <v>26</v>
      </c>
      <c r="E55" s="20" t="s">
        <v>142</v>
      </c>
      <c r="F55" s="20" t="s">
        <v>26</v>
      </c>
      <c r="G55" s="20" t="s">
        <v>32</v>
      </c>
      <c r="H55" s="20" t="s">
        <v>34</v>
      </c>
      <c r="I55" s="22" t="s">
        <v>35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907.1</v>
      </c>
      <c r="S55" s="20" t="s">
        <v>143</v>
      </c>
    </row>
    <row r="56" spans="1:19" s="23" customFormat="1" x14ac:dyDescent="0.25">
      <c r="A56" s="20" t="s">
        <v>87</v>
      </c>
      <c r="B56" s="21" t="s">
        <v>76</v>
      </c>
      <c r="C56" s="20" t="s">
        <v>24</v>
      </c>
      <c r="D56" s="20" t="s">
        <v>80</v>
      </c>
      <c r="E56" s="20" t="s">
        <v>26</v>
      </c>
      <c r="F56" s="20" t="s">
        <v>81</v>
      </c>
      <c r="G56" s="20" t="s">
        <v>26</v>
      </c>
      <c r="H56" s="20" t="s">
        <v>82</v>
      </c>
      <c r="I56" s="22" t="s">
        <v>83</v>
      </c>
      <c r="J56" s="22">
        <v>47015.77</v>
      </c>
      <c r="K56" s="22">
        <v>0</v>
      </c>
      <c r="L56" s="22">
        <v>40530.839999999997</v>
      </c>
      <c r="M56" s="22">
        <v>6484.93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s="23" customFormat="1" x14ac:dyDescent="0.25">
      <c r="A57" s="20" t="s">
        <v>90</v>
      </c>
      <c r="B57" s="21" t="s">
        <v>76</v>
      </c>
      <c r="C57" s="20" t="s">
        <v>24</v>
      </c>
      <c r="D57" s="20" t="s">
        <v>85</v>
      </c>
      <c r="E57" s="20" t="s">
        <v>26</v>
      </c>
      <c r="F57" s="20" t="s">
        <v>86</v>
      </c>
      <c r="G57" s="20" t="s">
        <v>26</v>
      </c>
      <c r="H57" s="20" t="s">
        <v>82</v>
      </c>
      <c r="I57" s="22" t="s">
        <v>83</v>
      </c>
      <c r="J57" s="22">
        <v>76238.100000000006</v>
      </c>
      <c r="K57" s="22">
        <v>0</v>
      </c>
      <c r="L57" s="22">
        <v>65722.5</v>
      </c>
      <c r="M57" s="22">
        <v>10515.6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95</v>
      </c>
      <c r="B58" s="21" t="s">
        <v>76</v>
      </c>
      <c r="C58" s="20" t="s">
        <v>24</v>
      </c>
      <c r="D58" s="20" t="s">
        <v>88</v>
      </c>
      <c r="E58" s="20" t="s">
        <v>26</v>
      </c>
      <c r="F58" s="20" t="s">
        <v>89</v>
      </c>
      <c r="G58" s="20" t="s">
        <v>26</v>
      </c>
      <c r="H58" s="20" t="s">
        <v>82</v>
      </c>
      <c r="I58" s="22" t="s">
        <v>83</v>
      </c>
      <c r="J58" s="22">
        <v>1438908.1379999998</v>
      </c>
      <c r="K58" s="22">
        <v>0</v>
      </c>
      <c r="L58" s="22">
        <v>1240438.05</v>
      </c>
      <c r="M58" s="22">
        <v>198470.08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153</v>
      </c>
      <c r="B59" s="21" t="s">
        <v>129</v>
      </c>
      <c r="C59" s="20" t="s">
        <v>69</v>
      </c>
      <c r="D59" s="20" t="s">
        <v>26</v>
      </c>
      <c r="E59" s="20" t="s">
        <v>157</v>
      </c>
      <c r="F59" s="20" t="s">
        <v>26</v>
      </c>
      <c r="G59" s="20" t="s">
        <v>88</v>
      </c>
      <c r="H59" s="20" t="s">
        <v>82</v>
      </c>
      <c r="I59" s="22" t="s">
        <v>83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148852.57</v>
      </c>
      <c r="S59" s="20" t="s">
        <v>158</v>
      </c>
    </row>
    <row r="60" spans="1:19" s="23" customFormat="1" x14ac:dyDescent="0.25">
      <c r="A60" s="20" t="s">
        <v>156</v>
      </c>
      <c r="B60" s="21" t="s">
        <v>129</v>
      </c>
      <c r="C60" s="20" t="s">
        <v>69</v>
      </c>
      <c r="D60" s="20" t="s">
        <v>26</v>
      </c>
      <c r="E60" s="20" t="s">
        <v>160</v>
      </c>
      <c r="F60" s="20" t="s">
        <v>26</v>
      </c>
      <c r="G60" s="20" t="s">
        <v>85</v>
      </c>
      <c r="H60" s="20" t="s">
        <v>82</v>
      </c>
      <c r="I60" s="22" t="s">
        <v>83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7886.7</v>
      </c>
      <c r="S60" s="20" t="s">
        <v>161</v>
      </c>
    </row>
    <row r="61" spans="1:19" s="23" customFormat="1" x14ac:dyDescent="0.25">
      <c r="A61" s="20" t="s">
        <v>159</v>
      </c>
      <c r="B61" s="21" t="s">
        <v>129</v>
      </c>
      <c r="C61" s="20" t="s">
        <v>69</v>
      </c>
      <c r="D61" s="20" t="s">
        <v>26</v>
      </c>
      <c r="E61" s="20" t="s">
        <v>163</v>
      </c>
      <c r="F61" s="20" t="s">
        <v>26</v>
      </c>
      <c r="G61" s="20" t="s">
        <v>80</v>
      </c>
      <c r="H61" s="20" t="s">
        <v>82</v>
      </c>
      <c r="I61" s="22" t="s">
        <v>83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4863.7</v>
      </c>
      <c r="S61" s="20" t="s">
        <v>164</v>
      </c>
    </row>
    <row r="63" spans="1:19" x14ac:dyDescent="0.25">
      <c r="J63" s="15">
        <f>SUM(J8:J61)</f>
        <v>13036086.195599999</v>
      </c>
      <c r="K63" s="15">
        <f t="shared" ref="K63:R63" si="0">SUM(K8:K61)</f>
        <v>8327913.21</v>
      </c>
      <c r="L63" s="15">
        <f t="shared" si="0"/>
        <v>2731961.77</v>
      </c>
      <c r="M63" s="15">
        <f t="shared" si="0"/>
        <v>437113.83999999997</v>
      </c>
      <c r="N63" s="15">
        <f t="shared" si="0"/>
        <v>1425090</v>
      </c>
      <c r="O63" s="15">
        <f t="shared" si="0"/>
        <v>114007.2</v>
      </c>
      <c r="P63" s="15">
        <f t="shared" si="0"/>
        <v>0</v>
      </c>
      <c r="Q63" s="15">
        <f t="shared" si="0"/>
        <v>0</v>
      </c>
      <c r="R63" s="15">
        <f t="shared" si="0"/>
        <v>414289.96</v>
      </c>
    </row>
    <row r="65" spans="9:12" x14ac:dyDescent="0.25">
      <c r="J65" s="14" t="s">
        <v>232</v>
      </c>
    </row>
    <row r="67" spans="9:12" x14ac:dyDescent="0.25">
      <c r="J67" s="14" t="s">
        <v>233</v>
      </c>
      <c r="K67" s="14" t="s">
        <v>234</v>
      </c>
      <c r="L67" s="14" t="s">
        <v>235</v>
      </c>
    </row>
    <row r="69" spans="9:12" x14ac:dyDescent="0.25">
      <c r="I69" s="14" t="s">
        <v>236</v>
      </c>
      <c r="J69" s="14">
        <f>K63</f>
        <v>8327913.21</v>
      </c>
    </row>
    <row r="71" spans="9:12" x14ac:dyDescent="0.25">
      <c r="I71" s="14" t="s">
        <v>237</v>
      </c>
      <c r="J71" s="14">
        <f>L63</f>
        <v>2731961.77</v>
      </c>
      <c r="K71" s="14">
        <f>M63</f>
        <v>437113.83999999997</v>
      </c>
    </row>
    <row r="73" spans="9:12" x14ac:dyDescent="0.25">
      <c r="I73" s="14" t="s">
        <v>238</v>
      </c>
      <c r="J73" s="14">
        <v>1425090</v>
      </c>
      <c r="K73" s="14">
        <v>114007.2</v>
      </c>
      <c r="L73" s="14">
        <v>0</v>
      </c>
    </row>
    <row r="75" spans="9:12" x14ac:dyDescent="0.25">
      <c r="I75" s="14" t="s">
        <v>239</v>
      </c>
      <c r="J75" s="14">
        <v>0</v>
      </c>
      <c r="K75" s="14">
        <v>0</v>
      </c>
    </row>
    <row r="77" spans="9:12" x14ac:dyDescent="0.25">
      <c r="I77" s="14" t="s">
        <v>240</v>
      </c>
      <c r="J77" s="14">
        <f>J69+J71+J73</f>
        <v>12484964.98</v>
      </c>
      <c r="K77" s="14">
        <f>K71+K73</f>
        <v>551121.03999999992</v>
      </c>
      <c r="L77" s="14">
        <v>0</v>
      </c>
    </row>
  </sheetData>
  <sortState ref="A8:S61">
    <sortCondition ref="I8:I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2019-01-07T18:45:08Z</dcterms:created>
  <dcterms:modified xsi:type="dcterms:W3CDTF">2019-02-05T20:17:32Z</dcterms:modified>
</cp:coreProperties>
</file>