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76E86544-0356-42F1-99FB-9F21A6AFEFD0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77" i="5" l="1"/>
  <c r="Q77" i="5"/>
  <c r="P77" i="5"/>
  <c r="O77" i="5"/>
  <c r="N77" i="5"/>
  <c r="M77" i="5"/>
  <c r="K85" i="5" s="1"/>
  <c r="K91" i="5" s="1"/>
  <c r="L77" i="5"/>
  <c r="J85" i="5" s="1"/>
  <c r="K77" i="5"/>
  <c r="J83" i="5" s="1"/>
  <c r="J77" i="5"/>
  <c r="J91" i="5" l="1"/>
  <c r="R14" i="4" l="1"/>
  <c r="Q14" i="4"/>
  <c r="P14" i="4"/>
  <c r="O14" i="4"/>
  <c r="N14" i="4"/>
  <c r="M14" i="4"/>
  <c r="K22" i="4" s="1"/>
  <c r="K28" i="4" s="1"/>
  <c r="L14" i="4"/>
  <c r="J22" i="4" s="1"/>
  <c r="K14" i="4"/>
  <c r="J20" i="4" s="1"/>
  <c r="J28" i="4" s="1"/>
  <c r="J14" i="4"/>
  <c r="R77" i="1" l="1"/>
  <c r="Q77" i="1"/>
  <c r="P77" i="1"/>
  <c r="O77" i="1"/>
  <c r="N77" i="1"/>
  <c r="M77" i="1"/>
  <c r="K85" i="1" s="1"/>
  <c r="K91" i="1" s="1"/>
  <c r="L77" i="1"/>
  <c r="J85" i="1" s="1"/>
  <c r="K77" i="1"/>
  <c r="J83" i="1" s="1"/>
  <c r="J91" i="1" s="1"/>
  <c r="J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8" authorId="0" shapeId="0" xr:uid="{F8116891-09B7-4056-ABFD-CC2CE64461B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706123 EN 2.1/42</t>
        </r>
      </text>
    </comment>
    <comment ref="A34" authorId="0" shapeId="0" xr:uid="{80724011-0C99-461F-8F59-044D362EB12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77074 EN 2.2/16</t>
        </r>
      </text>
    </comment>
    <comment ref="A39" authorId="0" shapeId="0" xr:uid="{F52CD24C-1E3E-456F-AAD9-E0BD2373D70F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1168 EN 2.2/57</t>
        </r>
      </text>
    </comment>
    <comment ref="A40" authorId="0" shapeId="0" xr:uid="{7B0BCBCE-3852-4558-87CB-2753B25B17D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1168 EN 2.2/57</t>
        </r>
      </text>
    </comment>
    <comment ref="A41" authorId="0" shapeId="0" xr:uid="{D3C8D915-0963-42A2-BD77-2B03F2638B9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1168 EN 2.2/57</t>
        </r>
      </text>
    </comment>
    <comment ref="A42" authorId="0" shapeId="0" xr:uid="{3EB88B09-9538-47CF-A09B-30CAE1E6777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1168 EN 2.2/57</t>
        </r>
      </text>
    </comment>
  </commentList>
</comments>
</file>

<file path=xl/sharedStrings.xml><?xml version="1.0" encoding="utf-8"?>
<sst xmlns="http://schemas.openxmlformats.org/spreadsheetml/2006/main" count="1506" uniqueCount="309">
  <si>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</si>
  <si>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</si>
  <si>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</si>
  <si>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</si>
  <si>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</si>
  <si>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</si>
  <si>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</si>
  <si>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</si>
  <si>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</si>
  <si>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</si>
  <si>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</si>
  <si>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</si>
  <si>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</si>
  <si>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</si>
  <si>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</si>
  <si>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</si>
  <si>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</si>
  <si>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</si>
  <si>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</si>
  <si>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</si>
  <si>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</si>
  <si>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</si>
  <si>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</si>
  <si>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25/01/2019</t>
  </si>
  <si>
    <t>NC</t>
  </si>
  <si>
    <t/>
  </si>
  <si>
    <t>0000047404</t>
  </si>
  <si>
    <t>00-00115356</t>
  </si>
  <si>
    <t>0000077074</t>
  </si>
  <si>
    <t>J294362400</t>
  </si>
  <si>
    <t xml:space="preserve">DISTRIBUIDORA DE LACTEOS SANTOS AVERIO, C.A </t>
  </si>
  <si>
    <t>2</t>
  </si>
  <si>
    <t>06/02/2019</t>
  </si>
  <si>
    <t>FC</t>
  </si>
  <si>
    <t>1101500039351</t>
  </si>
  <si>
    <t>00-0174126</t>
  </si>
  <si>
    <t>J000423865</t>
  </si>
  <si>
    <t>QUESOLANDIA, S.A.</t>
  </si>
  <si>
    <t>3</t>
  </si>
  <si>
    <t>07/02/2019</t>
  </si>
  <si>
    <t>A00166659</t>
  </si>
  <si>
    <t>00-0181862</t>
  </si>
  <si>
    <t>J298298464</t>
  </si>
  <si>
    <t>SUMIPAN. C.A.</t>
  </si>
  <si>
    <t>4</t>
  </si>
  <si>
    <t>A00166655</t>
  </si>
  <si>
    <t>00-0181858</t>
  </si>
  <si>
    <t>5</t>
  </si>
  <si>
    <t>007520</t>
  </si>
  <si>
    <t>00-007528</t>
  </si>
  <si>
    <t>J409099091</t>
  </si>
  <si>
    <t>DISTRIBUIDORA SAO VICENTE, C.A.</t>
  </si>
  <si>
    <t>6</t>
  </si>
  <si>
    <t>A00214051</t>
  </si>
  <si>
    <t>00-00341063</t>
  </si>
  <si>
    <t>J000453390</t>
  </si>
  <si>
    <t>PRODUCTOS ALIMEX, C.A</t>
  </si>
  <si>
    <t>7</t>
  </si>
  <si>
    <t>1148</t>
  </si>
  <si>
    <t>00-001148</t>
  </si>
  <si>
    <t>J410117605</t>
  </si>
  <si>
    <t>DISTRIBUIDORA MATHYFRED C.A.</t>
  </si>
  <si>
    <t>8</t>
  </si>
  <si>
    <t>4919</t>
  </si>
  <si>
    <t>00-004919</t>
  </si>
  <si>
    <t>J295708017</t>
  </si>
  <si>
    <t>REPRESENTACIONES YELISALVA 2008, C.A.</t>
  </si>
  <si>
    <t>9</t>
  </si>
  <si>
    <t>11183</t>
  </si>
  <si>
    <t>00-11183</t>
  </si>
  <si>
    <t>J298444126</t>
  </si>
  <si>
    <t>CITRICOS EL PARAISO C.A</t>
  </si>
  <si>
    <t>10</t>
  </si>
  <si>
    <t>119993</t>
  </si>
  <si>
    <t>00-00482791</t>
  </si>
  <si>
    <t>706123</t>
  </si>
  <si>
    <t>J305351198</t>
  </si>
  <si>
    <t>COMERCIALIZADORA DISBECA, C.A.</t>
  </si>
  <si>
    <t>11</t>
  </si>
  <si>
    <t>08/02/2019</t>
  </si>
  <si>
    <t>00-00115554</t>
  </si>
  <si>
    <t>12</t>
  </si>
  <si>
    <t>00014701</t>
  </si>
  <si>
    <t>0</t>
  </si>
  <si>
    <t>J307513373</t>
  </si>
  <si>
    <t>COMERCIALIZADORA EL VERDUGO C.A.</t>
  </si>
  <si>
    <t>13</t>
  </si>
  <si>
    <t>1800127440</t>
  </si>
  <si>
    <t>00-0355614</t>
  </si>
  <si>
    <t>J085020217</t>
  </si>
  <si>
    <t>CONSORCIO OLEAGINOSO PORTUGUESA, S.A.</t>
  </si>
  <si>
    <t>14</t>
  </si>
  <si>
    <t>1087</t>
  </si>
  <si>
    <t>00-001087</t>
  </si>
  <si>
    <t>V132514522</t>
  </si>
  <si>
    <t>EVEREST MONTEROLA</t>
  </si>
  <si>
    <t>15</t>
  </si>
  <si>
    <t>335221</t>
  </si>
  <si>
    <t>00-0224405</t>
  </si>
  <si>
    <t>J303089917</t>
  </si>
  <si>
    <t>DISTRIBUIDORA DE LACTEOS LA COSTA J.E.B. C.A.</t>
  </si>
  <si>
    <t>16</t>
  </si>
  <si>
    <t>1154</t>
  </si>
  <si>
    <t>00-001154</t>
  </si>
  <si>
    <t>17</t>
  </si>
  <si>
    <t>114723</t>
  </si>
  <si>
    <t>00-81273</t>
  </si>
  <si>
    <t>J314695215</t>
  </si>
  <si>
    <t>AGRO BANANERA EL VIGIA C.A.</t>
  </si>
  <si>
    <t>18</t>
  </si>
  <si>
    <t>V0087030593306</t>
  </si>
  <si>
    <t>07-5801367</t>
  </si>
  <si>
    <t>J301370139</t>
  </si>
  <si>
    <t>PEPSI-COLA VENEZUELA, C.A.</t>
  </si>
  <si>
    <t>19</t>
  </si>
  <si>
    <t>C220016065</t>
  </si>
  <si>
    <t>00-09446207</t>
  </si>
  <si>
    <t>J000067481</t>
  </si>
  <si>
    <t>C.A. CIGARRERA BIGOTT SUCS</t>
  </si>
  <si>
    <t>20</t>
  </si>
  <si>
    <t>09/02/2019</t>
  </si>
  <si>
    <t>A011544</t>
  </si>
  <si>
    <t>00-078594</t>
  </si>
  <si>
    <t>J298199121</t>
  </si>
  <si>
    <t>AGRICOLA CAMBANA C.A</t>
  </si>
  <si>
    <t>21</t>
  </si>
  <si>
    <t>11/02/2019</t>
  </si>
  <si>
    <t>TA19214448</t>
  </si>
  <si>
    <t>01-781648</t>
  </si>
  <si>
    <t>J304689713</t>
  </si>
  <si>
    <t>CORPORACION DIGITEL, C.A.</t>
  </si>
  <si>
    <t>22</t>
  </si>
  <si>
    <t>00006198</t>
  </si>
  <si>
    <t>J304410093</t>
  </si>
  <si>
    <t xml:space="preserve">FERREPLOMERIA TIRRENIO FETIPLOM , C.A. </t>
  </si>
  <si>
    <t>23</t>
  </si>
  <si>
    <t>1157</t>
  </si>
  <si>
    <t>00-001157</t>
  </si>
  <si>
    <t>24</t>
  </si>
  <si>
    <t>11195</t>
  </si>
  <si>
    <t>00-11195</t>
  </si>
  <si>
    <t>25</t>
  </si>
  <si>
    <t>A73043</t>
  </si>
  <si>
    <t>00-100790</t>
  </si>
  <si>
    <t xml:space="preserve">J294401163 </t>
  </si>
  <si>
    <t xml:space="preserve">NACIONAL DE ALIMENTOS C.A. </t>
  </si>
  <si>
    <t>26</t>
  </si>
  <si>
    <t>0112</t>
  </si>
  <si>
    <t>00-000112</t>
  </si>
  <si>
    <t>J293835291</t>
  </si>
  <si>
    <t>LUNCHERIA DALEIXIS, C.A.</t>
  </si>
  <si>
    <t>27</t>
  </si>
  <si>
    <t>100000946</t>
  </si>
  <si>
    <t>20190200029004</t>
  </si>
  <si>
    <t>28</t>
  </si>
  <si>
    <t>100000947</t>
  </si>
  <si>
    <t>20190200029005</t>
  </si>
  <si>
    <t>29</t>
  </si>
  <si>
    <t>100000948</t>
  </si>
  <si>
    <t>20190200029006</t>
  </si>
  <si>
    <t>30</t>
  </si>
  <si>
    <t>100000949</t>
  </si>
  <si>
    <t>20190200029007</t>
  </si>
  <si>
    <t>31</t>
  </si>
  <si>
    <t>100000950</t>
  </si>
  <si>
    <t>20190200029008</t>
  </si>
  <si>
    <t>32</t>
  </si>
  <si>
    <t>100000951</t>
  </si>
  <si>
    <t>20190200029009</t>
  </si>
  <si>
    <t>33</t>
  </si>
  <si>
    <t>12/02/2019</t>
  </si>
  <si>
    <t>1089</t>
  </si>
  <si>
    <t>00-001089</t>
  </si>
  <si>
    <t>34</t>
  </si>
  <si>
    <t>1163</t>
  </si>
  <si>
    <t>00-001163</t>
  </si>
  <si>
    <t>00000721</t>
  </si>
  <si>
    <t>J001293523</t>
  </si>
  <si>
    <t>HOTEL GRAN CASINO C.A.</t>
  </si>
  <si>
    <t>36</t>
  </si>
  <si>
    <t xml:space="preserve"> 00000721</t>
  </si>
  <si>
    <t>37</t>
  </si>
  <si>
    <t>1393523902</t>
  </si>
  <si>
    <t>00-24178857</t>
  </si>
  <si>
    <t>J000413126</t>
  </si>
  <si>
    <t>ALIMENTOS POLAR COMERCIAL, C.A.</t>
  </si>
  <si>
    <t>38</t>
  </si>
  <si>
    <t>1393523903</t>
  </si>
  <si>
    <t>00-24178858</t>
  </si>
  <si>
    <t>39</t>
  </si>
  <si>
    <t>A00266477</t>
  </si>
  <si>
    <t>00-0192126</t>
  </si>
  <si>
    <t>J308006769</t>
  </si>
  <si>
    <t>INVERSIONES ISLALO C.A.</t>
  </si>
  <si>
    <t>40</t>
  </si>
  <si>
    <t>101510</t>
  </si>
  <si>
    <t>00-0150119</t>
  </si>
  <si>
    <t>J405845198</t>
  </si>
  <si>
    <t>DISTRIBUIDORA DE CONFITERIA TEQUE VALLE,C.A</t>
  </si>
  <si>
    <t>41</t>
  </si>
  <si>
    <t>100000952</t>
  </si>
  <si>
    <t>20190200029010</t>
  </si>
  <si>
    <t>42</t>
  </si>
  <si>
    <t>100000954</t>
  </si>
  <si>
    <t>20190200029011</t>
  </si>
  <si>
    <t>43</t>
  </si>
  <si>
    <t>100000955</t>
  </si>
  <si>
    <t>20190200029012</t>
  </si>
  <si>
    <t>44</t>
  </si>
  <si>
    <t>100000956</t>
  </si>
  <si>
    <t>20190200029013</t>
  </si>
  <si>
    <t>45</t>
  </si>
  <si>
    <t>100000957</t>
  </si>
  <si>
    <t>20190200029014</t>
  </si>
  <si>
    <t>46</t>
  </si>
  <si>
    <t>13/02/2019</t>
  </si>
  <si>
    <t>1PV10065731</t>
  </si>
  <si>
    <t>00-00164269</t>
  </si>
  <si>
    <t>J000062730</t>
  </si>
  <si>
    <t xml:space="preserve">CENTRAL EL PALMAR S.A. </t>
  </si>
  <si>
    <t>47</t>
  </si>
  <si>
    <t>0166</t>
  </si>
  <si>
    <t>00-000166</t>
  </si>
  <si>
    <t>J411408387</t>
  </si>
  <si>
    <t>DISTRIBUIDORA VAXA-FRA,C.A</t>
  </si>
  <si>
    <t>48</t>
  </si>
  <si>
    <t>0010971</t>
  </si>
  <si>
    <t>00-00015785</t>
  </si>
  <si>
    <t>J409608905</t>
  </si>
  <si>
    <t>CORPORACION GLOBAL ATHENA, C.A.</t>
  </si>
  <si>
    <t>49</t>
  </si>
  <si>
    <t>0000077109</t>
  </si>
  <si>
    <t>00-00115616</t>
  </si>
  <si>
    <t>50</t>
  </si>
  <si>
    <t>335297</t>
  </si>
  <si>
    <t>00-0224501</t>
  </si>
  <si>
    <t>51</t>
  </si>
  <si>
    <t>100000958</t>
  </si>
  <si>
    <t>20190200029015</t>
  </si>
  <si>
    <t>52</t>
  </si>
  <si>
    <t>100000959</t>
  </si>
  <si>
    <t>20190200029016</t>
  </si>
  <si>
    <t>53</t>
  </si>
  <si>
    <t>100000960</t>
  </si>
  <si>
    <t>20190200029017</t>
  </si>
  <si>
    <t>54</t>
  </si>
  <si>
    <t>100000962</t>
  </si>
  <si>
    <t>20190200029018</t>
  </si>
  <si>
    <t>55</t>
  </si>
  <si>
    <t>100000963</t>
  </si>
  <si>
    <t>20190200029019</t>
  </si>
  <si>
    <t>58</t>
  </si>
  <si>
    <t>100000966</t>
  </si>
  <si>
    <t>59</t>
  </si>
  <si>
    <t>14/02/2019</t>
  </si>
  <si>
    <t>0904</t>
  </si>
  <si>
    <t>00-000904</t>
  </si>
  <si>
    <t>J303668054</t>
  </si>
  <si>
    <t>DISTRIBUIDORA ANDRADE BARRETO Y ASOCIADOS , C.A</t>
  </si>
  <si>
    <t>60</t>
  </si>
  <si>
    <t>1168</t>
  </si>
  <si>
    <t>00-001168</t>
  </si>
  <si>
    <t>61</t>
  </si>
  <si>
    <t>0694</t>
  </si>
  <si>
    <t>00-000694</t>
  </si>
  <si>
    <t>V069610885</t>
  </si>
  <si>
    <t>ROLANDO RAFAEL RAZZAK GARCIA</t>
  </si>
  <si>
    <t>62</t>
  </si>
  <si>
    <t>100000968</t>
  </si>
  <si>
    <t>20190200029022</t>
  </si>
  <si>
    <t>63</t>
  </si>
  <si>
    <t>100000969</t>
  </si>
  <si>
    <t>20190200029023</t>
  </si>
  <si>
    <t>64</t>
  </si>
  <si>
    <t>100000970</t>
  </si>
  <si>
    <t>20190200029024</t>
  </si>
  <si>
    <t>65</t>
  </si>
  <si>
    <t>15/02/2019</t>
  </si>
  <si>
    <t>TA19215067</t>
  </si>
  <si>
    <t>01-782267</t>
  </si>
  <si>
    <t>66</t>
  </si>
  <si>
    <t>100000971</t>
  </si>
  <si>
    <t>20190200029025</t>
  </si>
  <si>
    <t>67</t>
  </si>
  <si>
    <t>100000972</t>
  </si>
  <si>
    <t>20190200029026</t>
  </si>
  <si>
    <t>68</t>
  </si>
  <si>
    <t>100000973</t>
  </si>
  <si>
    <t>20190200029027</t>
  </si>
  <si>
    <t>100000974</t>
  </si>
  <si>
    <t>20190200029028</t>
  </si>
  <si>
    <t>100000975</t>
  </si>
  <si>
    <t>20190200029029</t>
  </si>
  <si>
    <t>100000976</t>
  </si>
  <si>
    <t>20190200029030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</si>
  <si>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</si>
  <si>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</si>
  <si>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</si>
  <si>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</si>
  <si>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</si>
  <si>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</si>
  <si>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</si>
  <si>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</si>
  <si>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</si>
  <si>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11-02 HASTA 17-02-2019</t>
  </si>
  <si>
    <t>20190200029021</t>
  </si>
  <si>
    <t>35</t>
  </si>
  <si>
    <t>56</t>
  </si>
  <si>
    <t>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</si>
</sst>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8"/>
  <sheetViews>
    <sheetView workbookViewId="0">
      <selection activeCell="F14" sqref="F14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50.140625" style="13" bestFit="1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4" width="12.28515625" style="13" customWidth="1"/>
    <col min="15" max="15" width="10.7109375" style="13" customWidth="1"/>
    <col min="16" max="17" width="5.140625" style="13" customWidth="1"/>
    <col min="18" max="18" width="12.28515625" style="13" customWidth="1"/>
    <col min="19" max="19" width="17.42578125" style="11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"/>
      <c r="K3" s="2"/>
      <c r="L3" s="2"/>
      <c r="M3" s="2"/>
      <c r="N3" s="2"/>
      <c r="O3" s="2"/>
      <c r="P3" s="2"/>
      <c r="Q3" s="2"/>
      <c r="R3" s="2"/>
      <c r="S3" s="3"/>
    </row>
    <row r="4" spans="1:19" s="1" customFormat="1" x14ac:dyDescent="0.25">
      <c r="A4" s="28" t="s">
        <v>304</v>
      </c>
      <c r="B4" s="28"/>
      <c r="C4" s="28"/>
      <c r="D4" s="28"/>
      <c r="E4" s="28"/>
      <c r="F4" s="28"/>
      <c r="G4" s="28"/>
      <c r="H4" s="28"/>
      <c r="I4" s="28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"/>
      <c r="K5" s="2"/>
      <c r="L5" s="2"/>
      <c r="M5" s="2"/>
      <c r="N5" s="2"/>
      <c r="O5" s="2"/>
      <c r="P5" s="2"/>
      <c r="Q5" s="2"/>
      <c r="R5" s="2"/>
      <c r="S5" s="3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8" customFormat="1" x14ac:dyDescent="0.25">
      <c r="A8" s="15" t="s">
        <v>138</v>
      </c>
      <c r="B8" s="16" t="s">
        <v>126</v>
      </c>
      <c r="C8" s="15" t="s">
        <v>33</v>
      </c>
      <c r="D8" s="15" t="s">
        <v>132</v>
      </c>
      <c r="E8" s="15" t="s">
        <v>25</v>
      </c>
      <c r="F8" s="15" t="s">
        <v>83</v>
      </c>
      <c r="G8" s="15" t="s">
        <v>25</v>
      </c>
      <c r="H8" s="15" t="s">
        <v>133</v>
      </c>
      <c r="I8" s="17" t="s">
        <v>134</v>
      </c>
      <c r="J8" s="17">
        <v>63291.073199999999</v>
      </c>
      <c r="K8" s="17">
        <v>0</v>
      </c>
      <c r="L8" s="17">
        <v>54561.27</v>
      </c>
      <c r="M8" s="17">
        <v>8729.7999999999993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s="18" customFormat="1" x14ac:dyDescent="0.25">
      <c r="A9" s="15" t="s">
        <v>166</v>
      </c>
      <c r="B9" s="16" t="s">
        <v>126</v>
      </c>
      <c r="C9" s="15" t="s">
        <v>24</v>
      </c>
      <c r="D9" s="15" t="s">
        <v>25</v>
      </c>
      <c r="E9" s="15" t="s">
        <v>167</v>
      </c>
      <c r="F9" s="15" t="s">
        <v>25</v>
      </c>
      <c r="G9" s="15" t="s">
        <v>132</v>
      </c>
      <c r="H9" s="15" t="s">
        <v>133</v>
      </c>
      <c r="I9" s="17" t="s">
        <v>134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6547.35</v>
      </c>
      <c r="S9" s="15" t="s">
        <v>168</v>
      </c>
    </row>
    <row r="10" spans="1:19" s="18" customFormat="1" x14ac:dyDescent="0.25">
      <c r="A10" s="15" t="s">
        <v>186</v>
      </c>
      <c r="B10" s="16" t="s">
        <v>170</v>
      </c>
      <c r="C10" s="15" t="s">
        <v>33</v>
      </c>
      <c r="D10" s="15" t="s">
        <v>180</v>
      </c>
      <c r="E10" s="15" t="s">
        <v>25</v>
      </c>
      <c r="F10" s="15" t="s">
        <v>83</v>
      </c>
      <c r="G10" s="15" t="s">
        <v>25</v>
      </c>
      <c r="H10" s="15" t="s">
        <v>177</v>
      </c>
      <c r="I10" s="17" t="s">
        <v>178</v>
      </c>
      <c r="J10" s="17">
        <v>143999.9872</v>
      </c>
      <c r="K10" s="17">
        <v>0</v>
      </c>
      <c r="L10" s="17">
        <v>124137.92</v>
      </c>
      <c r="M10" s="17">
        <v>19862.060000000001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25</v>
      </c>
    </row>
    <row r="11" spans="1:19" s="18" customFormat="1" x14ac:dyDescent="0.25">
      <c r="A11" s="15" t="s">
        <v>248</v>
      </c>
      <c r="B11" s="16" t="s">
        <v>215</v>
      </c>
      <c r="C11" s="15" t="s">
        <v>24</v>
      </c>
      <c r="D11" s="15" t="s">
        <v>25</v>
      </c>
      <c r="E11" s="15" t="s">
        <v>252</v>
      </c>
      <c r="F11" s="15" t="s">
        <v>25</v>
      </c>
      <c r="G11" s="15" t="s">
        <v>176</v>
      </c>
      <c r="H11" s="15" t="s">
        <v>177</v>
      </c>
      <c r="I11" s="17" t="s">
        <v>178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14896.5504</v>
      </c>
      <c r="S11" s="15" t="s">
        <v>305</v>
      </c>
    </row>
    <row r="12" spans="1:19" s="18" customFormat="1" x14ac:dyDescent="0.25">
      <c r="A12" s="15" t="s">
        <v>251</v>
      </c>
      <c r="B12" s="16" t="s">
        <v>254</v>
      </c>
      <c r="C12" s="15" t="s">
        <v>33</v>
      </c>
      <c r="D12" s="15" t="s">
        <v>263</v>
      </c>
      <c r="E12" s="15" t="s">
        <v>25</v>
      </c>
      <c r="F12" s="15" t="s">
        <v>264</v>
      </c>
      <c r="G12" s="15" t="s">
        <v>25</v>
      </c>
      <c r="H12" s="15" t="s">
        <v>265</v>
      </c>
      <c r="I12" s="17" t="s">
        <v>266</v>
      </c>
      <c r="J12" s="17">
        <v>150000</v>
      </c>
      <c r="K12" s="17">
        <v>150000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25</v>
      </c>
    </row>
    <row r="14" spans="1:19" x14ac:dyDescent="0.25">
      <c r="J14" s="14">
        <f t="shared" ref="J14:R14" si="0">SUM(J2:J12)</f>
        <v>357291.06040000002</v>
      </c>
      <c r="K14" s="14">
        <f t="shared" si="0"/>
        <v>150000</v>
      </c>
      <c r="L14" s="14">
        <f t="shared" si="0"/>
        <v>178699.19</v>
      </c>
      <c r="M14" s="14">
        <f t="shared" si="0"/>
        <v>28591.86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21443.900399999999</v>
      </c>
    </row>
    <row r="16" spans="1:19" x14ac:dyDescent="0.25">
      <c r="J16" s="13" t="s">
        <v>295</v>
      </c>
    </row>
    <row r="18" spans="1:19" s="13" customFormat="1" x14ac:dyDescent="0.25">
      <c r="A18" s="11"/>
      <c r="B18" s="12"/>
      <c r="C18" s="11"/>
      <c r="D18" s="11"/>
      <c r="E18" s="11"/>
      <c r="F18" s="11"/>
      <c r="G18" s="11"/>
      <c r="H18" s="11"/>
      <c r="J18" s="13" t="s">
        <v>296</v>
      </c>
      <c r="K18" s="13" t="s">
        <v>297</v>
      </c>
      <c r="L18" s="13" t="s">
        <v>298</v>
      </c>
      <c r="S18" s="11"/>
    </row>
    <row r="20" spans="1:19" s="13" customFormat="1" x14ac:dyDescent="0.25">
      <c r="A20" s="11"/>
      <c r="B20" s="12"/>
      <c r="C20" s="11"/>
      <c r="D20" s="11"/>
      <c r="E20" s="11"/>
      <c r="F20" s="11"/>
      <c r="G20" s="11"/>
      <c r="H20" s="11"/>
      <c r="I20" s="13" t="s">
        <v>299</v>
      </c>
      <c r="J20" s="13">
        <f>K14</f>
        <v>150000</v>
      </c>
      <c r="S20" s="11"/>
    </row>
    <row r="22" spans="1:19" s="13" customFormat="1" x14ac:dyDescent="0.25">
      <c r="A22" s="11"/>
      <c r="B22" s="12"/>
      <c r="C22" s="11"/>
      <c r="D22" s="11"/>
      <c r="E22" s="11"/>
      <c r="F22" s="11"/>
      <c r="G22" s="11"/>
      <c r="H22" s="11"/>
      <c r="I22" s="13" t="s">
        <v>300</v>
      </c>
      <c r="J22" s="13">
        <f>L14</f>
        <v>178699.19</v>
      </c>
      <c r="K22" s="13">
        <f>M14</f>
        <v>28591.86</v>
      </c>
      <c r="S22" s="11"/>
    </row>
    <row r="24" spans="1:19" s="13" customFormat="1" x14ac:dyDescent="0.25">
      <c r="A24" s="11"/>
      <c r="B24" s="12"/>
      <c r="C24" s="11"/>
      <c r="D24" s="11"/>
      <c r="E24" s="11"/>
      <c r="F24" s="11"/>
      <c r="G24" s="11"/>
      <c r="H24" s="11"/>
      <c r="I24" s="13" t="s">
        <v>301</v>
      </c>
      <c r="J24" s="13">
        <v>8946000</v>
      </c>
      <c r="K24" s="13">
        <v>715680</v>
      </c>
      <c r="L24" s="13">
        <v>0</v>
      </c>
      <c r="S24" s="11"/>
    </row>
    <row r="26" spans="1:19" s="13" customFormat="1" x14ac:dyDescent="0.25">
      <c r="A26" s="11"/>
      <c r="B26" s="12"/>
      <c r="C26" s="11"/>
      <c r="D26" s="11"/>
      <c r="E26" s="11"/>
      <c r="F26" s="11"/>
      <c r="G26" s="11"/>
      <c r="H26" s="11"/>
      <c r="I26" s="13" t="s">
        <v>302</v>
      </c>
      <c r="J26" s="13">
        <v>0</v>
      </c>
      <c r="K26" s="13">
        <v>0</v>
      </c>
      <c r="S26" s="11"/>
    </row>
    <row r="28" spans="1:19" s="13" customFormat="1" x14ac:dyDescent="0.25">
      <c r="A28" s="11"/>
      <c r="B28" s="12"/>
      <c r="C28" s="11"/>
      <c r="D28" s="11"/>
      <c r="E28" s="11"/>
      <c r="F28" s="11"/>
      <c r="G28" s="11"/>
      <c r="H28" s="11"/>
      <c r="I28" s="13" t="s">
        <v>303</v>
      </c>
      <c r="J28" s="13">
        <f>J20+J22+J24</f>
        <v>9274699.1899999995</v>
      </c>
      <c r="K28" s="13">
        <f>K22+K24</f>
        <v>744271.86</v>
      </c>
      <c r="L28" s="13">
        <v>0</v>
      </c>
      <c r="S28" s="11"/>
    </row>
  </sheetData>
  <sortState ref="A8:S75">
    <sortCondition ref="I8:I7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1"/>
  <sheetViews>
    <sheetView workbookViewId="0">
      <selection activeCell="A7" sqref="A7:XFD75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50.140625" style="13" bestFit="1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4" width="12.28515625" style="13" customWidth="1"/>
    <col min="15" max="15" width="10.7109375" style="13" customWidth="1"/>
    <col min="16" max="17" width="5.140625" style="13" customWidth="1"/>
    <col min="18" max="18" width="12.28515625" style="13" customWidth="1"/>
    <col min="19" max="19" width="17.42578125" style="11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"/>
      <c r="K3" s="2"/>
      <c r="L3" s="2"/>
      <c r="M3" s="2"/>
      <c r="N3" s="2"/>
      <c r="O3" s="2"/>
      <c r="P3" s="2"/>
      <c r="Q3" s="2"/>
      <c r="R3" s="2"/>
      <c r="S3" s="3"/>
    </row>
    <row r="4" spans="1:19" s="1" customFormat="1" x14ac:dyDescent="0.25">
      <c r="A4" s="28" t="s">
        <v>304</v>
      </c>
      <c r="B4" s="28"/>
      <c r="C4" s="28"/>
      <c r="D4" s="28"/>
      <c r="E4" s="28"/>
      <c r="F4" s="28"/>
      <c r="G4" s="28"/>
      <c r="H4" s="28"/>
      <c r="I4" s="28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"/>
      <c r="K5" s="2"/>
      <c r="L5" s="2"/>
      <c r="M5" s="2"/>
      <c r="N5" s="2"/>
      <c r="O5" s="2"/>
      <c r="P5" s="2"/>
      <c r="Q5" s="2"/>
      <c r="R5" s="2"/>
      <c r="S5" s="3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28</v>
      </c>
      <c r="H8" s="8" t="s">
        <v>29</v>
      </c>
      <c r="I8" s="10" t="s">
        <v>30</v>
      </c>
      <c r="J8" s="10">
        <v>-4287.58</v>
      </c>
      <c r="K8" s="10">
        <v>0</v>
      </c>
      <c r="L8" s="10">
        <v>-3696.19</v>
      </c>
      <c r="M8" s="10">
        <v>-591.39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25</v>
      </c>
    </row>
    <row r="9" spans="1:19" x14ac:dyDescent="0.25">
      <c r="A9" s="8" t="s">
        <v>31</v>
      </c>
      <c r="B9" s="9" t="s">
        <v>32</v>
      </c>
      <c r="C9" s="8" t="s">
        <v>33</v>
      </c>
      <c r="D9" s="8" t="s">
        <v>34</v>
      </c>
      <c r="E9" s="8" t="s">
        <v>25</v>
      </c>
      <c r="F9" s="8" t="s">
        <v>35</v>
      </c>
      <c r="G9" s="8" t="s">
        <v>25</v>
      </c>
      <c r="H9" s="8" t="s">
        <v>36</v>
      </c>
      <c r="I9" s="10" t="s">
        <v>37</v>
      </c>
      <c r="J9" s="10">
        <v>2814406.75</v>
      </c>
      <c r="K9" s="10">
        <v>747273.68000000017</v>
      </c>
      <c r="L9" s="10">
        <v>1782011.27</v>
      </c>
      <c r="M9" s="10">
        <v>285121.8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25</v>
      </c>
    </row>
    <row r="10" spans="1:19" x14ac:dyDescent="0.25">
      <c r="A10" s="8" t="s">
        <v>38</v>
      </c>
      <c r="B10" s="9" t="s">
        <v>39</v>
      </c>
      <c r="C10" s="8" t="s">
        <v>33</v>
      </c>
      <c r="D10" s="8" t="s">
        <v>68</v>
      </c>
      <c r="E10" s="8" t="s">
        <v>25</v>
      </c>
      <c r="F10" s="8" t="s">
        <v>69</v>
      </c>
      <c r="G10" s="8" t="s">
        <v>25</v>
      </c>
      <c r="H10" s="8" t="s">
        <v>70</v>
      </c>
      <c r="I10" s="10" t="s">
        <v>71</v>
      </c>
      <c r="J10" s="10">
        <v>28000</v>
      </c>
      <c r="K10" s="10">
        <v>28000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25</v>
      </c>
    </row>
    <row r="11" spans="1:19" x14ac:dyDescent="0.25">
      <c r="A11" s="8" t="s">
        <v>44</v>
      </c>
      <c r="B11" s="9" t="s">
        <v>39</v>
      </c>
      <c r="C11" s="8" t="s">
        <v>24</v>
      </c>
      <c r="D11" s="8" t="s">
        <v>25</v>
      </c>
      <c r="E11" s="8" t="s">
        <v>73</v>
      </c>
      <c r="F11" s="8" t="s">
        <v>74</v>
      </c>
      <c r="G11" s="8" t="s">
        <v>75</v>
      </c>
      <c r="H11" s="8" t="s">
        <v>76</v>
      </c>
      <c r="I11" s="10" t="s">
        <v>77</v>
      </c>
      <c r="J11" s="10">
        <v>-10444.41</v>
      </c>
      <c r="K11" s="10">
        <v>-10444.41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25</v>
      </c>
    </row>
    <row r="12" spans="1:19" x14ac:dyDescent="0.25">
      <c r="A12" s="8" t="s">
        <v>47</v>
      </c>
      <c r="B12" s="9" t="s">
        <v>39</v>
      </c>
      <c r="C12" s="8" t="s">
        <v>33</v>
      </c>
      <c r="D12" s="8" t="s">
        <v>58</v>
      </c>
      <c r="E12" s="8" t="s">
        <v>25</v>
      </c>
      <c r="F12" s="8" t="s">
        <v>59</v>
      </c>
      <c r="G12" s="8" t="s">
        <v>25</v>
      </c>
      <c r="H12" s="8" t="s">
        <v>60</v>
      </c>
      <c r="I12" s="10" t="s">
        <v>61</v>
      </c>
      <c r="J12" s="10">
        <v>100224</v>
      </c>
      <c r="K12" s="10">
        <v>0</v>
      </c>
      <c r="L12" s="10">
        <v>86400</v>
      </c>
      <c r="M12" s="10">
        <v>13824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25</v>
      </c>
    </row>
    <row r="13" spans="1:19" x14ac:dyDescent="0.25">
      <c r="A13" s="8" t="s">
        <v>52</v>
      </c>
      <c r="B13" s="9" t="s">
        <v>39</v>
      </c>
      <c r="C13" s="8" t="s">
        <v>33</v>
      </c>
      <c r="D13" s="8" t="s">
        <v>48</v>
      </c>
      <c r="E13" s="8" t="s">
        <v>25</v>
      </c>
      <c r="F13" s="8" t="s">
        <v>49</v>
      </c>
      <c r="G13" s="8" t="s">
        <v>25</v>
      </c>
      <c r="H13" s="8" t="s">
        <v>50</v>
      </c>
      <c r="I13" s="10" t="s">
        <v>51</v>
      </c>
      <c r="J13" s="10">
        <v>547473.6</v>
      </c>
      <c r="K13" s="10">
        <v>0</v>
      </c>
      <c r="L13" s="10">
        <v>471960</v>
      </c>
      <c r="M13" s="10">
        <v>75513.600000000006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25</v>
      </c>
    </row>
    <row r="14" spans="1:19" x14ac:dyDescent="0.25">
      <c r="A14" s="8" t="s">
        <v>57</v>
      </c>
      <c r="B14" s="9" t="s">
        <v>39</v>
      </c>
      <c r="C14" s="8" t="s">
        <v>33</v>
      </c>
      <c r="D14" s="8" t="s">
        <v>53</v>
      </c>
      <c r="E14" s="8" t="s">
        <v>25</v>
      </c>
      <c r="F14" s="8" t="s">
        <v>54</v>
      </c>
      <c r="G14" s="8" t="s">
        <v>25</v>
      </c>
      <c r="H14" s="8" t="s">
        <v>55</v>
      </c>
      <c r="I14" s="10" t="s">
        <v>56</v>
      </c>
      <c r="J14" s="10">
        <v>12227372.631200001</v>
      </c>
      <c r="K14" s="10">
        <v>5174400</v>
      </c>
      <c r="L14" s="10">
        <v>6080148.8200000003</v>
      </c>
      <c r="M14" s="10">
        <v>972823.81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62</v>
      </c>
      <c r="B15" s="9" t="s">
        <v>39</v>
      </c>
      <c r="C15" s="8" t="s">
        <v>33</v>
      </c>
      <c r="D15" s="8" t="s">
        <v>63</v>
      </c>
      <c r="E15" s="8" t="s">
        <v>25</v>
      </c>
      <c r="F15" s="8" t="s">
        <v>64</v>
      </c>
      <c r="G15" s="8" t="s">
        <v>25</v>
      </c>
      <c r="H15" s="8" t="s">
        <v>65</v>
      </c>
      <c r="I15" s="10" t="s">
        <v>66</v>
      </c>
      <c r="J15" s="10">
        <v>561927.19999999995</v>
      </c>
      <c r="K15" s="10">
        <v>0</v>
      </c>
      <c r="L15" s="10">
        <v>484420</v>
      </c>
      <c r="M15" s="10">
        <v>77507.199999999997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x14ac:dyDescent="0.25">
      <c r="A16" s="8" t="s">
        <v>67</v>
      </c>
      <c r="B16" s="9" t="s">
        <v>39</v>
      </c>
      <c r="C16" s="8" t="s">
        <v>33</v>
      </c>
      <c r="D16" s="8" t="s">
        <v>40</v>
      </c>
      <c r="E16" s="8" t="s">
        <v>25</v>
      </c>
      <c r="F16" s="8" t="s">
        <v>41</v>
      </c>
      <c r="G16" s="8" t="s">
        <v>25</v>
      </c>
      <c r="H16" s="8" t="s">
        <v>42</v>
      </c>
      <c r="I16" s="10" t="s">
        <v>43</v>
      </c>
      <c r="J16" s="10">
        <v>733476.92040000006</v>
      </c>
      <c r="K16" s="10">
        <v>0</v>
      </c>
      <c r="L16" s="10">
        <v>632307.68999999994</v>
      </c>
      <c r="M16" s="10">
        <v>101169.23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25</v>
      </c>
    </row>
    <row r="17" spans="1:19" x14ac:dyDescent="0.25">
      <c r="A17" s="8" t="s">
        <v>72</v>
      </c>
      <c r="B17" s="9" t="s">
        <v>39</v>
      </c>
      <c r="C17" s="8" t="s">
        <v>33</v>
      </c>
      <c r="D17" s="8" t="s">
        <v>45</v>
      </c>
      <c r="E17" s="8" t="s">
        <v>25</v>
      </c>
      <c r="F17" s="8" t="s">
        <v>46</v>
      </c>
      <c r="G17" s="8" t="s">
        <v>25</v>
      </c>
      <c r="H17" s="8" t="s">
        <v>42</v>
      </c>
      <c r="I17" s="10" t="s">
        <v>43</v>
      </c>
      <c r="J17" s="10">
        <v>1599043.02</v>
      </c>
      <c r="K17" s="10">
        <v>-2.0000000018626451E-2</v>
      </c>
      <c r="L17" s="10">
        <v>1378485.38</v>
      </c>
      <c r="M17" s="10">
        <v>220557.66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25</v>
      </c>
    </row>
    <row r="18" spans="1:19" x14ac:dyDescent="0.25">
      <c r="A18" s="8" t="s">
        <v>78</v>
      </c>
      <c r="B18" s="9" t="s">
        <v>79</v>
      </c>
      <c r="C18" s="8" t="s">
        <v>33</v>
      </c>
      <c r="D18" s="8" t="s">
        <v>105</v>
      </c>
      <c r="E18" s="8" t="s">
        <v>25</v>
      </c>
      <c r="F18" s="8" t="s">
        <v>106</v>
      </c>
      <c r="G18" s="8" t="s">
        <v>25</v>
      </c>
      <c r="H18" s="8" t="s">
        <v>107</v>
      </c>
      <c r="I18" s="10" t="s">
        <v>108</v>
      </c>
      <c r="J18" s="10">
        <v>114400</v>
      </c>
      <c r="K18" s="10">
        <v>114400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25</v>
      </c>
    </row>
    <row r="19" spans="1:19" x14ac:dyDescent="0.25">
      <c r="A19" s="8" t="s">
        <v>81</v>
      </c>
      <c r="B19" s="9" t="s">
        <v>79</v>
      </c>
      <c r="C19" s="8" t="s">
        <v>33</v>
      </c>
      <c r="D19" s="8" t="s">
        <v>115</v>
      </c>
      <c r="E19" s="8" t="s">
        <v>25</v>
      </c>
      <c r="F19" s="8" t="s">
        <v>116</v>
      </c>
      <c r="G19" s="8" t="s">
        <v>25</v>
      </c>
      <c r="H19" s="8" t="s">
        <v>117</v>
      </c>
      <c r="I19" s="10" t="s">
        <v>118</v>
      </c>
      <c r="J19" s="10">
        <v>25764007</v>
      </c>
      <c r="K19" s="10">
        <v>25764007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25</v>
      </c>
    </row>
    <row r="20" spans="1:19" x14ac:dyDescent="0.25">
      <c r="A20" s="8" t="s">
        <v>86</v>
      </c>
      <c r="B20" s="9" t="s">
        <v>79</v>
      </c>
      <c r="C20" s="8" t="s">
        <v>33</v>
      </c>
      <c r="D20" s="8" t="s">
        <v>82</v>
      </c>
      <c r="E20" s="8" t="s">
        <v>25</v>
      </c>
      <c r="F20" s="8" t="s">
        <v>83</v>
      </c>
      <c r="G20" s="8" t="s">
        <v>25</v>
      </c>
      <c r="H20" s="8" t="s">
        <v>84</v>
      </c>
      <c r="I20" s="10" t="s">
        <v>85</v>
      </c>
      <c r="J20" s="10">
        <v>3096960</v>
      </c>
      <c r="K20" s="10">
        <v>3096960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25</v>
      </c>
    </row>
    <row r="21" spans="1:19" x14ac:dyDescent="0.25">
      <c r="A21" s="8" t="s">
        <v>91</v>
      </c>
      <c r="B21" s="9" t="s">
        <v>79</v>
      </c>
      <c r="C21" s="8" t="s">
        <v>33</v>
      </c>
      <c r="D21" s="8" t="s">
        <v>87</v>
      </c>
      <c r="E21" s="8" t="s">
        <v>25</v>
      </c>
      <c r="F21" s="8" t="s">
        <v>88</v>
      </c>
      <c r="G21" s="8" t="s">
        <v>25</v>
      </c>
      <c r="H21" s="8" t="s">
        <v>89</v>
      </c>
      <c r="I21" s="10" t="s">
        <v>90</v>
      </c>
      <c r="J21" s="10">
        <v>18121680</v>
      </c>
      <c r="K21" s="10">
        <v>8460000</v>
      </c>
      <c r="L21" s="10">
        <v>0</v>
      </c>
      <c r="M21" s="10">
        <v>0</v>
      </c>
      <c r="N21" s="10">
        <v>8946000</v>
      </c>
      <c r="O21" s="10">
        <v>715680</v>
      </c>
      <c r="P21" s="10">
        <v>0</v>
      </c>
      <c r="Q21" s="10">
        <v>0</v>
      </c>
      <c r="R21" s="10">
        <v>0</v>
      </c>
      <c r="S21" s="8" t="s">
        <v>25</v>
      </c>
    </row>
    <row r="22" spans="1:19" x14ac:dyDescent="0.25">
      <c r="A22" s="8" t="s">
        <v>96</v>
      </c>
      <c r="B22" s="9" t="s">
        <v>79</v>
      </c>
      <c r="C22" s="8" t="s">
        <v>33</v>
      </c>
      <c r="D22" s="8" t="s">
        <v>97</v>
      </c>
      <c r="E22" s="8" t="s">
        <v>25</v>
      </c>
      <c r="F22" s="8" t="s">
        <v>98</v>
      </c>
      <c r="G22" s="8" t="s">
        <v>25</v>
      </c>
      <c r="H22" s="8" t="s">
        <v>99</v>
      </c>
      <c r="I22" s="10" t="s">
        <v>100</v>
      </c>
      <c r="J22" s="10">
        <v>2320000</v>
      </c>
      <c r="K22" s="10">
        <v>2320000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x14ac:dyDescent="0.25">
      <c r="A23" s="8" t="s">
        <v>101</v>
      </c>
      <c r="B23" s="9" t="s">
        <v>79</v>
      </c>
      <c r="C23" s="8" t="s">
        <v>33</v>
      </c>
      <c r="D23" s="8" t="s">
        <v>28</v>
      </c>
      <c r="E23" s="8" t="s">
        <v>25</v>
      </c>
      <c r="F23" s="8" t="s">
        <v>80</v>
      </c>
      <c r="G23" s="8" t="s">
        <v>25</v>
      </c>
      <c r="H23" s="8" t="s">
        <v>29</v>
      </c>
      <c r="I23" s="10" t="s">
        <v>30</v>
      </c>
      <c r="J23" s="10">
        <v>667646.12</v>
      </c>
      <c r="K23" s="10">
        <v>-0.10999999998603016</v>
      </c>
      <c r="L23" s="10">
        <v>575557</v>
      </c>
      <c r="M23" s="10">
        <v>92089.12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25</v>
      </c>
    </row>
    <row r="24" spans="1:19" x14ac:dyDescent="0.25">
      <c r="A24" s="8" t="s">
        <v>104</v>
      </c>
      <c r="B24" s="9" t="s">
        <v>79</v>
      </c>
      <c r="C24" s="8" t="s">
        <v>33</v>
      </c>
      <c r="D24" s="8" t="s">
        <v>102</v>
      </c>
      <c r="E24" s="8" t="s">
        <v>25</v>
      </c>
      <c r="F24" s="8" t="s">
        <v>103</v>
      </c>
      <c r="G24" s="8" t="s">
        <v>25</v>
      </c>
      <c r="H24" s="8" t="s">
        <v>60</v>
      </c>
      <c r="I24" s="10" t="s">
        <v>61</v>
      </c>
      <c r="J24" s="10">
        <v>55680</v>
      </c>
      <c r="K24" s="10">
        <v>0</v>
      </c>
      <c r="L24" s="10">
        <v>48000</v>
      </c>
      <c r="M24" s="10">
        <v>7680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x14ac:dyDescent="0.25">
      <c r="A25" s="8" t="s">
        <v>109</v>
      </c>
      <c r="B25" s="9" t="s">
        <v>79</v>
      </c>
      <c r="C25" s="8" t="s">
        <v>33</v>
      </c>
      <c r="D25" s="8" t="s">
        <v>92</v>
      </c>
      <c r="E25" s="8" t="s">
        <v>25</v>
      </c>
      <c r="F25" s="8" t="s">
        <v>93</v>
      </c>
      <c r="G25" s="8" t="s">
        <v>25</v>
      </c>
      <c r="H25" s="8" t="s">
        <v>94</v>
      </c>
      <c r="I25" s="10" t="s">
        <v>95</v>
      </c>
      <c r="J25" s="10">
        <v>75000</v>
      </c>
      <c r="K25" s="10">
        <v>75000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x14ac:dyDescent="0.25">
      <c r="A26" s="8" t="s">
        <v>114</v>
      </c>
      <c r="B26" s="9" t="s">
        <v>79</v>
      </c>
      <c r="C26" s="8" t="s">
        <v>33</v>
      </c>
      <c r="D26" s="8" t="s">
        <v>110</v>
      </c>
      <c r="E26" s="8" t="s">
        <v>25</v>
      </c>
      <c r="F26" s="8" t="s">
        <v>111</v>
      </c>
      <c r="G26" s="8" t="s">
        <v>25</v>
      </c>
      <c r="H26" s="8" t="s">
        <v>112</v>
      </c>
      <c r="I26" s="10" t="s">
        <v>113</v>
      </c>
      <c r="J26" s="10">
        <v>963079.37</v>
      </c>
      <c r="K26" s="10">
        <v>1.1641532182693481E-10</v>
      </c>
      <c r="L26" s="10">
        <v>830240.84</v>
      </c>
      <c r="M26" s="10">
        <v>132838.53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25</v>
      </c>
    </row>
    <row r="27" spans="1:19" x14ac:dyDescent="0.25">
      <c r="A27" s="8" t="s">
        <v>119</v>
      </c>
      <c r="B27" s="9" t="s">
        <v>120</v>
      </c>
      <c r="C27" s="8" t="s">
        <v>33</v>
      </c>
      <c r="D27" s="8" t="s">
        <v>121</v>
      </c>
      <c r="E27" s="8" t="s">
        <v>25</v>
      </c>
      <c r="F27" s="8" t="s">
        <v>122</v>
      </c>
      <c r="G27" s="8" t="s">
        <v>25</v>
      </c>
      <c r="H27" s="8" t="s">
        <v>123</v>
      </c>
      <c r="I27" s="10" t="s">
        <v>124</v>
      </c>
      <c r="J27" s="10">
        <v>47500</v>
      </c>
      <c r="K27" s="10">
        <v>47500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25</v>
      </c>
    </row>
    <row r="28" spans="1:19" x14ac:dyDescent="0.25">
      <c r="A28" s="8" t="s">
        <v>125</v>
      </c>
      <c r="B28" s="9" t="s">
        <v>126</v>
      </c>
      <c r="C28" s="8" t="s">
        <v>33</v>
      </c>
      <c r="D28" s="8" t="s">
        <v>139</v>
      </c>
      <c r="E28" s="8" t="s">
        <v>25</v>
      </c>
      <c r="F28" s="8" t="s">
        <v>140</v>
      </c>
      <c r="G28" s="8" t="s">
        <v>25</v>
      </c>
      <c r="H28" s="8" t="s">
        <v>70</v>
      </c>
      <c r="I28" s="10" t="s">
        <v>71</v>
      </c>
      <c r="J28" s="10">
        <v>56000</v>
      </c>
      <c r="K28" s="10">
        <v>56000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x14ac:dyDescent="0.25">
      <c r="A29" s="8" t="s">
        <v>131</v>
      </c>
      <c r="B29" s="9" t="s">
        <v>126</v>
      </c>
      <c r="C29" s="8" t="s">
        <v>33</v>
      </c>
      <c r="D29" s="8" t="s">
        <v>127</v>
      </c>
      <c r="E29" s="8" t="s">
        <v>25</v>
      </c>
      <c r="F29" s="8" t="s">
        <v>128</v>
      </c>
      <c r="G29" s="8" t="s">
        <v>25</v>
      </c>
      <c r="H29" s="8" t="s">
        <v>129</v>
      </c>
      <c r="I29" s="10" t="s">
        <v>130</v>
      </c>
      <c r="J29" s="10">
        <v>285001.56</v>
      </c>
      <c r="K29" s="10">
        <v>0</v>
      </c>
      <c r="L29" s="10">
        <v>245691</v>
      </c>
      <c r="M29" s="10">
        <v>39310.559999999998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25</v>
      </c>
    </row>
    <row r="30" spans="1:19" x14ac:dyDescent="0.25">
      <c r="A30" s="8" t="s">
        <v>135</v>
      </c>
      <c r="B30" s="9" t="s">
        <v>126</v>
      </c>
      <c r="C30" s="8" t="s">
        <v>33</v>
      </c>
      <c r="D30" s="8" t="s">
        <v>136</v>
      </c>
      <c r="E30" s="8" t="s">
        <v>25</v>
      </c>
      <c r="F30" s="8" t="s">
        <v>137</v>
      </c>
      <c r="G30" s="8" t="s">
        <v>25</v>
      </c>
      <c r="H30" s="8" t="s">
        <v>60</v>
      </c>
      <c r="I30" s="10" t="s">
        <v>61</v>
      </c>
      <c r="J30" s="10">
        <v>204160</v>
      </c>
      <c r="K30" s="10">
        <v>0</v>
      </c>
      <c r="L30" s="10">
        <v>176000</v>
      </c>
      <c r="M30" s="10">
        <v>28160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25</v>
      </c>
    </row>
    <row r="31" spans="1:19" x14ac:dyDescent="0.25">
      <c r="A31" s="8" t="s">
        <v>138</v>
      </c>
      <c r="B31" s="9" t="s">
        <v>126</v>
      </c>
      <c r="C31" s="8" t="s">
        <v>33</v>
      </c>
      <c r="D31" s="8" t="s">
        <v>132</v>
      </c>
      <c r="E31" s="8" t="s">
        <v>25</v>
      </c>
      <c r="F31" s="8" t="s">
        <v>83</v>
      </c>
      <c r="G31" s="8" t="s">
        <v>25</v>
      </c>
      <c r="H31" s="8" t="s">
        <v>133</v>
      </c>
      <c r="I31" s="10" t="s">
        <v>134</v>
      </c>
      <c r="J31" s="10">
        <v>63291.073199999999</v>
      </c>
      <c r="K31" s="10">
        <v>0</v>
      </c>
      <c r="L31" s="10">
        <v>54561.27</v>
      </c>
      <c r="M31" s="10">
        <v>8729.7999999999993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25</v>
      </c>
    </row>
    <row r="32" spans="1:19" x14ac:dyDescent="0.25">
      <c r="A32" s="8" t="s">
        <v>141</v>
      </c>
      <c r="B32" s="9" t="s">
        <v>126</v>
      </c>
      <c r="C32" s="8" t="s">
        <v>33</v>
      </c>
      <c r="D32" s="8" t="s">
        <v>147</v>
      </c>
      <c r="E32" s="8" t="s">
        <v>25</v>
      </c>
      <c r="F32" s="8" t="s">
        <v>148</v>
      </c>
      <c r="G32" s="8" t="s">
        <v>25</v>
      </c>
      <c r="H32" s="8" t="s">
        <v>149</v>
      </c>
      <c r="I32" s="10" t="s">
        <v>150</v>
      </c>
      <c r="J32" s="10">
        <v>50000</v>
      </c>
      <c r="K32" s="10">
        <v>50000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25</v>
      </c>
    </row>
    <row r="33" spans="1:19" x14ac:dyDescent="0.25">
      <c r="A33" s="8" t="s">
        <v>146</v>
      </c>
      <c r="B33" s="9" t="s">
        <v>126</v>
      </c>
      <c r="C33" s="8" t="s">
        <v>33</v>
      </c>
      <c r="D33" s="8" t="s">
        <v>142</v>
      </c>
      <c r="E33" s="8" t="s">
        <v>25</v>
      </c>
      <c r="F33" s="8" t="s">
        <v>143</v>
      </c>
      <c r="G33" s="8" t="s">
        <v>25</v>
      </c>
      <c r="H33" s="8" t="s">
        <v>144</v>
      </c>
      <c r="I33" s="10" t="s">
        <v>145</v>
      </c>
      <c r="J33" s="10">
        <v>558600.13439999998</v>
      </c>
      <c r="K33" s="10">
        <v>0</v>
      </c>
      <c r="L33" s="10">
        <v>481551.84</v>
      </c>
      <c r="M33" s="10">
        <v>77048.289999999994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25</v>
      </c>
    </row>
    <row r="34" spans="1:19" x14ac:dyDescent="0.25">
      <c r="A34" s="8" t="s">
        <v>151</v>
      </c>
      <c r="B34" s="9" t="s">
        <v>126</v>
      </c>
      <c r="C34" s="8" t="s">
        <v>24</v>
      </c>
      <c r="D34" s="8" t="s">
        <v>25</v>
      </c>
      <c r="E34" s="8" t="s">
        <v>152</v>
      </c>
      <c r="F34" s="8" t="s">
        <v>25</v>
      </c>
      <c r="G34" s="8" t="s">
        <v>45</v>
      </c>
      <c r="H34" s="8" t="s">
        <v>42</v>
      </c>
      <c r="I34" s="10" t="s">
        <v>43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165418.25</v>
      </c>
      <c r="S34" s="8" t="s">
        <v>153</v>
      </c>
    </row>
    <row r="35" spans="1:19" x14ac:dyDescent="0.25">
      <c r="A35" s="8" t="s">
        <v>154</v>
      </c>
      <c r="B35" s="9" t="s">
        <v>126</v>
      </c>
      <c r="C35" s="8" t="s">
        <v>24</v>
      </c>
      <c r="D35" s="8" t="s">
        <v>25</v>
      </c>
      <c r="E35" s="8" t="s">
        <v>155</v>
      </c>
      <c r="F35" s="8" t="s">
        <v>25</v>
      </c>
      <c r="G35" s="8" t="s">
        <v>40</v>
      </c>
      <c r="H35" s="8" t="s">
        <v>42</v>
      </c>
      <c r="I35" s="10" t="s">
        <v>43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75876.92</v>
      </c>
      <c r="S35" s="8" t="s">
        <v>156</v>
      </c>
    </row>
    <row r="36" spans="1:19" x14ac:dyDescent="0.25">
      <c r="A36" s="8" t="s">
        <v>157</v>
      </c>
      <c r="B36" s="9" t="s">
        <v>126</v>
      </c>
      <c r="C36" s="8" t="s">
        <v>24</v>
      </c>
      <c r="D36" s="8" t="s">
        <v>25</v>
      </c>
      <c r="E36" s="8" t="s">
        <v>158</v>
      </c>
      <c r="F36" s="8" t="s">
        <v>25</v>
      </c>
      <c r="G36" s="8" t="s">
        <v>127</v>
      </c>
      <c r="H36" s="8" t="s">
        <v>129</v>
      </c>
      <c r="I36" s="10" t="s">
        <v>130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29482.92</v>
      </c>
      <c r="S36" s="8" t="s">
        <v>159</v>
      </c>
    </row>
    <row r="37" spans="1:19" x14ac:dyDescent="0.25">
      <c r="A37" s="8" t="s">
        <v>160</v>
      </c>
      <c r="B37" s="9" t="s">
        <v>126</v>
      </c>
      <c r="C37" s="8" t="s">
        <v>24</v>
      </c>
      <c r="D37" s="8" t="s">
        <v>25</v>
      </c>
      <c r="E37" s="8" t="s">
        <v>161</v>
      </c>
      <c r="F37" s="8" t="s">
        <v>25</v>
      </c>
      <c r="G37" s="8" t="s">
        <v>48</v>
      </c>
      <c r="H37" s="8" t="s">
        <v>50</v>
      </c>
      <c r="I37" s="10" t="s">
        <v>51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56635.199999999997</v>
      </c>
      <c r="S37" s="8" t="s">
        <v>162</v>
      </c>
    </row>
    <row r="38" spans="1:19" x14ac:dyDescent="0.25">
      <c r="A38" s="8" t="s">
        <v>163</v>
      </c>
      <c r="B38" s="9" t="s">
        <v>126</v>
      </c>
      <c r="C38" s="8" t="s">
        <v>24</v>
      </c>
      <c r="D38" s="8" t="s">
        <v>25</v>
      </c>
      <c r="E38" s="8" t="s">
        <v>164</v>
      </c>
      <c r="F38" s="8" t="s">
        <v>25</v>
      </c>
      <c r="G38" s="8" t="s">
        <v>28</v>
      </c>
      <c r="H38" s="8" t="s">
        <v>29</v>
      </c>
      <c r="I38" s="10" t="s">
        <v>30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69066.84</v>
      </c>
      <c r="S38" s="8" t="s">
        <v>165</v>
      </c>
    </row>
    <row r="39" spans="1:19" x14ac:dyDescent="0.25">
      <c r="A39" s="8" t="s">
        <v>166</v>
      </c>
      <c r="B39" s="9" t="s">
        <v>126</v>
      </c>
      <c r="C39" s="8" t="s">
        <v>24</v>
      </c>
      <c r="D39" s="8" t="s">
        <v>25</v>
      </c>
      <c r="E39" s="8" t="s">
        <v>167</v>
      </c>
      <c r="F39" s="8" t="s">
        <v>25</v>
      </c>
      <c r="G39" s="8" t="s">
        <v>132</v>
      </c>
      <c r="H39" s="8" t="s">
        <v>133</v>
      </c>
      <c r="I39" s="10" t="s">
        <v>134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6547.35</v>
      </c>
      <c r="S39" s="8" t="s">
        <v>168</v>
      </c>
    </row>
    <row r="40" spans="1:19" x14ac:dyDescent="0.25">
      <c r="A40" s="8" t="s">
        <v>169</v>
      </c>
      <c r="B40" s="9" t="s">
        <v>170</v>
      </c>
      <c r="C40" s="8" t="s">
        <v>33</v>
      </c>
      <c r="D40" s="8" t="s">
        <v>182</v>
      </c>
      <c r="E40" s="8" t="s">
        <v>25</v>
      </c>
      <c r="F40" s="8" t="s">
        <v>183</v>
      </c>
      <c r="G40" s="8" t="s">
        <v>25</v>
      </c>
      <c r="H40" s="8" t="s">
        <v>184</v>
      </c>
      <c r="I40" s="10" t="s">
        <v>185</v>
      </c>
      <c r="J40" s="10">
        <v>7479522.4704</v>
      </c>
      <c r="K40" s="10">
        <v>5847693.1199999992</v>
      </c>
      <c r="L40" s="10">
        <v>1406749.44</v>
      </c>
      <c r="M40" s="10">
        <v>225079.91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25</v>
      </c>
    </row>
    <row r="41" spans="1:19" x14ac:dyDescent="0.25">
      <c r="A41" s="8" t="s">
        <v>173</v>
      </c>
      <c r="B41" s="9" t="s">
        <v>170</v>
      </c>
      <c r="C41" s="8" t="s">
        <v>33</v>
      </c>
      <c r="D41" s="8" t="s">
        <v>187</v>
      </c>
      <c r="E41" s="8" t="s">
        <v>25</v>
      </c>
      <c r="F41" s="8" t="s">
        <v>188</v>
      </c>
      <c r="G41" s="8" t="s">
        <v>25</v>
      </c>
      <c r="H41" s="8" t="s">
        <v>184</v>
      </c>
      <c r="I41" s="10" t="s">
        <v>185</v>
      </c>
      <c r="J41" s="10">
        <v>131327.96159999998</v>
      </c>
      <c r="K41" s="10">
        <v>0</v>
      </c>
      <c r="L41" s="10">
        <v>113213.75999999999</v>
      </c>
      <c r="M41" s="10">
        <v>18114.2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25</v>
      </c>
    </row>
    <row r="42" spans="1:19" x14ac:dyDescent="0.25">
      <c r="A42" s="8" t="s">
        <v>306</v>
      </c>
      <c r="B42" s="9" t="s">
        <v>170</v>
      </c>
      <c r="C42" s="8" t="s">
        <v>33</v>
      </c>
      <c r="D42" s="8" t="s">
        <v>195</v>
      </c>
      <c r="E42" s="8" t="s">
        <v>25</v>
      </c>
      <c r="F42" s="8" t="s">
        <v>196</v>
      </c>
      <c r="G42" s="8" t="s">
        <v>25</v>
      </c>
      <c r="H42" s="8" t="s">
        <v>197</v>
      </c>
      <c r="I42" s="10" t="s">
        <v>198</v>
      </c>
      <c r="J42" s="10">
        <v>570590.15</v>
      </c>
      <c r="K42" s="10">
        <v>0</v>
      </c>
      <c r="L42" s="10">
        <v>491888.06</v>
      </c>
      <c r="M42" s="10">
        <v>78702.09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25</v>
      </c>
    </row>
    <row r="43" spans="1:19" x14ac:dyDescent="0.25">
      <c r="A43" s="8" t="s">
        <v>179</v>
      </c>
      <c r="B43" s="9" t="s">
        <v>170</v>
      </c>
      <c r="C43" s="8" t="s">
        <v>33</v>
      </c>
      <c r="D43" s="8" t="s">
        <v>174</v>
      </c>
      <c r="E43" s="8" t="s">
        <v>25</v>
      </c>
      <c r="F43" s="8" t="s">
        <v>175</v>
      </c>
      <c r="G43" s="8" t="s">
        <v>25</v>
      </c>
      <c r="H43" s="8" t="s">
        <v>60</v>
      </c>
      <c r="I43" s="10" t="s">
        <v>61</v>
      </c>
      <c r="J43" s="10">
        <v>61248</v>
      </c>
      <c r="K43" s="10">
        <v>0</v>
      </c>
      <c r="L43" s="10">
        <v>52800</v>
      </c>
      <c r="M43" s="10">
        <v>8448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25</v>
      </c>
    </row>
    <row r="44" spans="1:19" x14ac:dyDescent="0.25">
      <c r="A44" s="8" t="s">
        <v>181</v>
      </c>
      <c r="B44" s="9" t="s">
        <v>170</v>
      </c>
      <c r="C44" s="8" t="s">
        <v>33</v>
      </c>
      <c r="D44" s="8" t="s">
        <v>171</v>
      </c>
      <c r="E44" s="8" t="s">
        <v>25</v>
      </c>
      <c r="F44" s="8" t="s">
        <v>172</v>
      </c>
      <c r="G44" s="8" t="s">
        <v>25</v>
      </c>
      <c r="H44" s="8" t="s">
        <v>94</v>
      </c>
      <c r="I44" s="10" t="s">
        <v>95</v>
      </c>
      <c r="J44" s="10">
        <v>80000</v>
      </c>
      <c r="K44" s="10">
        <v>80000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25</v>
      </c>
    </row>
    <row r="45" spans="1:19" x14ac:dyDescent="0.25">
      <c r="A45" s="8" t="s">
        <v>186</v>
      </c>
      <c r="B45" s="9" t="s">
        <v>170</v>
      </c>
      <c r="C45" s="8" t="s">
        <v>33</v>
      </c>
      <c r="D45" s="8" t="s">
        <v>180</v>
      </c>
      <c r="E45" s="8" t="s">
        <v>25</v>
      </c>
      <c r="F45" s="8" t="s">
        <v>83</v>
      </c>
      <c r="G45" s="8" t="s">
        <v>25</v>
      </c>
      <c r="H45" s="8" t="s">
        <v>177</v>
      </c>
      <c r="I45" s="10" t="s">
        <v>178</v>
      </c>
      <c r="J45" s="10">
        <v>143999.9872</v>
      </c>
      <c r="K45" s="10">
        <v>0</v>
      </c>
      <c r="L45" s="10">
        <v>124137.92</v>
      </c>
      <c r="M45" s="10">
        <v>19862.060000000001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25</v>
      </c>
    </row>
    <row r="46" spans="1:19" x14ac:dyDescent="0.25">
      <c r="A46" s="8" t="s">
        <v>189</v>
      </c>
      <c r="B46" s="9" t="s">
        <v>170</v>
      </c>
      <c r="C46" s="8" t="s">
        <v>33</v>
      </c>
      <c r="D46" s="8" t="s">
        <v>190</v>
      </c>
      <c r="E46" s="8" t="s">
        <v>25</v>
      </c>
      <c r="F46" s="8" t="s">
        <v>191</v>
      </c>
      <c r="G46" s="8" t="s">
        <v>25</v>
      </c>
      <c r="H46" s="8" t="s">
        <v>192</v>
      </c>
      <c r="I46" s="10" t="s">
        <v>193</v>
      </c>
      <c r="J46" s="10">
        <v>1960799.2</v>
      </c>
      <c r="K46" s="10">
        <v>1335327.2</v>
      </c>
      <c r="L46" s="10">
        <v>539200</v>
      </c>
      <c r="M46" s="10">
        <v>86272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25</v>
      </c>
    </row>
    <row r="47" spans="1:19" x14ac:dyDescent="0.25">
      <c r="A47" s="8" t="s">
        <v>194</v>
      </c>
      <c r="B47" s="9" t="s">
        <v>170</v>
      </c>
      <c r="C47" s="8" t="s">
        <v>24</v>
      </c>
      <c r="D47" s="8" t="s">
        <v>25</v>
      </c>
      <c r="E47" s="8" t="s">
        <v>200</v>
      </c>
      <c r="F47" s="8" t="s">
        <v>25</v>
      </c>
      <c r="G47" s="8" t="s">
        <v>87</v>
      </c>
      <c r="H47" s="8" t="s">
        <v>89</v>
      </c>
      <c r="I47" s="10" t="s">
        <v>90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536760</v>
      </c>
      <c r="S47" s="8" t="s">
        <v>201</v>
      </c>
    </row>
    <row r="48" spans="1:19" x14ac:dyDescent="0.25">
      <c r="A48" s="8" t="s">
        <v>199</v>
      </c>
      <c r="B48" s="9" t="s">
        <v>170</v>
      </c>
      <c r="C48" s="8" t="s">
        <v>24</v>
      </c>
      <c r="D48" s="8" t="s">
        <v>25</v>
      </c>
      <c r="E48" s="8" t="s">
        <v>203</v>
      </c>
      <c r="F48" s="8" t="s">
        <v>25</v>
      </c>
      <c r="G48" s="8" t="s">
        <v>53</v>
      </c>
      <c r="H48" s="8" t="s">
        <v>55</v>
      </c>
      <c r="I48" s="10" t="s">
        <v>56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729617.86</v>
      </c>
      <c r="S48" s="8" t="s">
        <v>204</v>
      </c>
    </row>
    <row r="49" spans="1:19" x14ac:dyDescent="0.25">
      <c r="A49" s="8" t="s">
        <v>202</v>
      </c>
      <c r="B49" s="9" t="s">
        <v>170</v>
      </c>
      <c r="C49" s="8" t="s">
        <v>24</v>
      </c>
      <c r="D49" s="8" t="s">
        <v>25</v>
      </c>
      <c r="E49" s="8" t="s">
        <v>206</v>
      </c>
      <c r="F49" s="8" t="s">
        <v>25</v>
      </c>
      <c r="G49" s="8" t="s">
        <v>110</v>
      </c>
      <c r="H49" s="8" t="s">
        <v>112</v>
      </c>
      <c r="I49" s="10" t="s">
        <v>113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99628.9</v>
      </c>
      <c r="S49" s="8" t="s">
        <v>207</v>
      </c>
    </row>
    <row r="50" spans="1:19" x14ac:dyDescent="0.25">
      <c r="A50" s="8" t="s">
        <v>205</v>
      </c>
      <c r="B50" s="9" t="s">
        <v>170</v>
      </c>
      <c r="C50" s="8" t="s">
        <v>24</v>
      </c>
      <c r="D50" s="8" t="s">
        <v>25</v>
      </c>
      <c r="E50" s="8" t="s">
        <v>209</v>
      </c>
      <c r="F50" s="8" t="s">
        <v>25</v>
      </c>
      <c r="G50" s="8" t="s">
        <v>102</v>
      </c>
      <c r="H50" s="8" t="s">
        <v>60</v>
      </c>
      <c r="I50" s="10" t="s">
        <v>61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5760</v>
      </c>
      <c r="S50" s="8" t="s">
        <v>210</v>
      </c>
    </row>
    <row r="51" spans="1:19" x14ac:dyDescent="0.25">
      <c r="A51" s="8" t="s">
        <v>208</v>
      </c>
      <c r="B51" s="9" t="s">
        <v>170</v>
      </c>
      <c r="C51" s="8" t="s">
        <v>24</v>
      </c>
      <c r="D51" s="8" t="s">
        <v>25</v>
      </c>
      <c r="E51" s="8" t="s">
        <v>212</v>
      </c>
      <c r="F51" s="8" t="s">
        <v>25</v>
      </c>
      <c r="G51" s="8" t="s">
        <v>136</v>
      </c>
      <c r="H51" s="8" t="s">
        <v>60</v>
      </c>
      <c r="I51" s="10" t="s">
        <v>61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21120</v>
      </c>
      <c r="S51" s="8" t="s">
        <v>213</v>
      </c>
    </row>
    <row r="52" spans="1:19" x14ac:dyDescent="0.25">
      <c r="A52" s="8" t="s">
        <v>211</v>
      </c>
      <c r="B52" s="9" t="s">
        <v>215</v>
      </c>
      <c r="C52" s="8" t="s">
        <v>33</v>
      </c>
      <c r="D52" s="8" t="s">
        <v>216</v>
      </c>
      <c r="E52" s="8" t="s">
        <v>25</v>
      </c>
      <c r="F52" s="8" t="s">
        <v>217</v>
      </c>
      <c r="G52" s="8" t="s">
        <v>25</v>
      </c>
      <c r="H52" s="8" t="s">
        <v>218</v>
      </c>
      <c r="I52" s="10" t="s">
        <v>219</v>
      </c>
      <c r="J52" s="10">
        <v>21300000</v>
      </c>
      <c r="K52" s="10">
        <v>21300000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25</v>
      </c>
    </row>
    <row r="53" spans="1:19" x14ac:dyDescent="0.25">
      <c r="A53" s="8" t="s">
        <v>214</v>
      </c>
      <c r="B53" s="9" t="s">
        <v>215</v>
      </c>
      <c r="C53" s="8" t="s">
        <v>33</v>
      </c>
      <c r="D53" s="8" t="s">
        <v>226</v>
      </c>
      <c r="E53" s="8" t="s">
        <v>25</v>
      </c>
      <c r="F53" s="8" t="s">
        <v>227</v>
      </c>
      <c r="G53" s="8" t="s">
        <v>25</v>
      </c>
      <c r="H53" s="8" t="s">
        <v>228</v>
      </c>
      <c r="I53" s="10" t="s">
        <v>229</v>
      </c>
      <c r="J53" s="10">
        <v>539330.4</v>
      </c>
      <c r="K53" s="10">
        <v>0</v>
      </c>
      <c r="L53" s="10">
        <v>464940</v>
      </c>
      <c r="M53" s="10">
        <v>74390.399999999994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25</v>
      </c>
    </row>
    <row r="54" spans="1:19" x14ac:dyDescent="0.25">
      <c r="A54" s="8" t="s">
        <v>220</v>
      </c>
      <c r="B54" s="9" t="s">
        <v>215</v>
      </c>
      <c r="C54" s="8" t="s">
        <v>33</v>
      </c>
      <c r="D54" s="8" t="s">
        <v>234</v>
      </c>
      <c r="E54" s="8" t="s">
        <v>25</v>
      </c>
      <c r="F54" s="8" t="s">
        <v>235</v>
      </c>
      <c r="G54" s="8" t="s">
        <v>25</v>
      </c>
      <c r="H54" s="8" t="s">
        <v>99</v>
      </c>
      <c r="I54" s="10" t="s">
        <v>100</v>
      </c>
      <c r="J54" s="10">
        <v>1573551.6</v>
      </c>
      <c r="K54" s="10">
        <v>0</v>
      </c>
      <c r="L54" s="10">
        <v>1356510</v>
      </c>
      <c r="M54" s="10">
        <v>217041.6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x14ac:dyDescent="0.25">
      <c r="A55" s="8" t="s">
        <v>225</v>
      </c>
      <c r="B55" s="9" t="s">
        <v>215</v>
      </c>
      <c r="C55" s="8" t="s">
        <v>33</v>
      </c>
      <c r="D55" s="8" t="s">
        <v>231</v>
      </c>
      <c r="E55" s="8" t="s">
        <v>25</v>
      </c>
      <c r="F55" s="8" t="s">
        <v>232</v>
      </c>
      <c r="G55" s="8" t="s">
        <v>25</v>
      </c>
      <c r="H55" s="8" t="s">
        <v>29</v>
      </c>
      <c r="I55" s="10" t="s">
        <v>30</v>
      </c>
      <c r="J55" s="10">
        <v>355981.36</v>
      </c>
      <c r="K55" s="10">
        <v>218700</v>
      </c>
      <c r="L55" s="10">
        <v>118346</v>
      </c>
      <c r="M55" s="10">
        <v>18935.36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25</v>
      </c>
    </row>
    <row r="56" spans="1:19" x14ac:dyDescent="0.25">
      <c r="A56" s="8" t="s">
        <v>230</v>
      </c>
      <c r="B56" s="9" t="s">
        <v>215</v>
      </c>
      <c r="C56" s="8" t="s">
        <v>33</v>
      </c>
      <c r="D56" s="8" t="s">
        <v>221</v>
      </c>
      <c r="E56" s="8" t="s">
        <v>25</v>
      </c>
      <c r="F56" s="8" t="s">
        <v>222</v>
      </c>
      <c r="G56" s="8" t="s">
        <v>25</v>
      </c>
      <c r="H56" s="8" t="s">
        <v>223</v>
      </c>
      <c r="I56" s="10" t="s">
        <v>224</v>
      </c>
      <c r="J56" s="10">
        <v>426692</v>
      </c>
      <c r="K56" s="10">
        <v>426692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25</v>
      </c>
    </row>
    <row r="57" spans="1:19" x14ac:dyDescent="0.25">
      <c r="A57" s="8" t="s">
        <v>233</v>
      </c>
      <c r="B57" s="9" t="s">
        <v>215</v>
      </c>
      <c r="C57" s="8" t="s">
        <v>24</v>
      </c>
      <c r="D57" s="8" t="s">
        <v>25</v>
      </c>
      <c r="E57" s="8" t="s">
        <v>237</v>
      </c>
      <c r="F57" s="8" t="s">
        <v>25</v>
      </c>
      <c r="G57" s="8" t="s">
        <v>58</v>
      </c>
      <c r="H57" s="8" t="s">
        <v>60</v>
      </c>
      <c r="I57" s="10" t="s">
        <v>61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10368</v>
      </c>
      <c r="S57" s="8" t="s">
        <v>238</v>
      </c>
    </row>
    <row r="58" spans="1:19" x14ac:dyDescent="0.25">
      <c r="A58" s="8" t="s">
        <v>236</v>
      </c>
      <c r="B58" s="9" t="s">
        <v>215</v>
      </c>
      <c r="C58" s="8" t="s">
        <v>24</v>
      </c>
      <c r="D58" s="8" t="s">
        <v>25</v>
      </c>
      <c r="E58" s="8" t="s">
        <v>240</v>
      </c>
      <c r="F58" s="8" t="s">
        <v>25</v>
      </c>
      <c r="G58" s="8" t="s">
        <v>63</v>
      </c>
      <c r="H58" s="8" t="s">
        <v>65</v>
      </c>
      <c r="I58" s="10" t="s">
        <v>66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58130.400000000001</v>
      </c>
      <c r="S58" s="8" t="s">
        <v>241</v>
      </c>
    </row>
    <row r="59" spans="1:19" x14ac:dyDescent="0.25">
      <c r="A59" s="8" t="s">
        <v>239</v>
      </c>
      <c r="B59" s="9" t="s">
        <v>215</v>
      </c>
      <c r="C59" s="8" t="s">
        <v>24</v>
      </c>
      <c r="D59" s="8" t="s">
        <v>25</v>
      </c>
      <c r="E59" s="8" t="s">
        <v>243</v>
      </c>
      <c r="F59" s="8" t="s">
        <v>25</v>
      </c>
      <c r="G59" s="8" t="s">
        <v>34</v>
      </c>
      <c r="H59" s="8" t="s">
        <v>36</v>
      </c>
      <c r="I59" s="10" t="s">
        <v>37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213841.35</v>
      </c>
      <c r="S59" s="8" t="s">
        <v>244</v>
      </c>
    </row>
    <row r="60" spans="1:19" x14ac:dyDescent="0.25">
      <c r="A60" s="8" t="s">
        <v>242</v>
      </c>
      <c r="B60" s="9" t="s">
        <v>215</v>
      </c>
      <c r="C60" s="8" t="s">
        <v>24</v>
      </c>
      <c r="D60" s="8" t="s">
        <v>25</v>
      </c>
      <c r="E60" s="8" t="s">
        <v>246</v>
      </c>
      <c r="F60" s="8" t="s">
        <v>25</v>
      </c>
      <c r="G60" s="8" t="s">
        <v>174</v>
      </c>
      <c r="H60" s="8" t="s">
        <v>60</v>
      </c>
      <c r="I60" s="10" t="s">
        <v>61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6336</v>
      </c>
      <c r="S60" s="8" t="s">
        <v>247</v>
      </c>
    </row>
    <row r="61" spans="1:19" x14ac:dyDescent="0.25">
      <c r="A61" s="8" t="s">
        <v>245</v>
      </c>
      <c r="B61" s="9" t="s">
        <v>215</v>
      </c>
      <c r="C61" s="8" t="s">
        <v>24</v>
      </c>
      <c r="D61" s="8" t="s">
        <v>25</v>
      </c>
      <c r="E61" s="8" t="s">
        <v>249</v>
      </c>
      <c r="F61" s="8" t="s">
        <v>25</v>
      </c>
      <c r="G61" s="8" t="s">
        <v>142</v>
      </c>
      <c r="H61" s="8" t="s">
        <v>144</v>
      </c>
      <c r="I61" s="10" t="s">
        <v>145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57786.22</v>
      </c>
      <c r="S61" s="8" t="s">
        <v>250</v>
      </c>
    </row>
    <row r="62" spans="1:19" x14ac:dyDescent="0.25">
      <c r="A62" s="8" t="s">
        <v>248</v>
      </c>
      <c r="B62" s="9" t="s">
        <v>215</v>
      </c>
      <c r="C62" s="8" t="s">
        <v>24</v>
      </c>
      <c r="D62" s="8" t="s">
        <v>25</v>
      </c>
      <c r="E62" s="8" t="s">
        <v>252</v>
      </c>
      <c r="F62" s="8" t="s">
        <v>25</v>
      </c>
      <c r="G62" s="8" t="s">
        <v>176</v>
      </c>
      <c r="H62" s="8" t="s">
        <v>177</v>
      </c>
      <c r="I62" s="10" t="s">
        <v>178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14896.5504</v>
      </c>
      <c r="S62" s="8" t="s">
        <v>305</v>
      </c>
    </row>
    <row r="63" spans="1:19" x14ac:dyDescent="0.25">
      <c r="A63" s="8" t="s">
        <v>307</v>
      </c>
      <c r="B63" s="9" t="s">
        <v>254</v>
      </c>
      <c r="C63" s="8" t="s">
        <v>33</v>
      </c>
      <c r="D63" s="8" t="s">
        <v>255</v>
      </c>
      <c r="E63" s="8" t="s">
        <v>25</v>
      </c>
      <c r="F63" s="8" t="s">
        <v>256</v>
      </c>
      <c r="G63" s="8" t="s">
        <v>25</v>
      </c>
      <c r="H63" s="8" t="s">
        <v>257</v>
      </c>
      <c r="I63" s="10" t="s">
        <v>258</v>
      </c>
      <c r="J63" s="10">
        <v>1296000</v>
      </c>
      <c r="K63" s="10">
        <v>1296000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25</v>
      </c>
    </row>
    <row r="64" spans="1:19" x14ac:dyDescent="0.25">
      <c r="A64" s="8" t="s">
        <v>308</v>
      </c>
      <c r="B64" s="9" t="s">
        <v>254</v>
      </c>
      <c r="C64" s="8" t="s">
        <v>33</v>
      </c>
      <c r="D64" s="8" t="s">
        <v>260</v>
      </c>
      <c r="E64" s="8" t="s">
        <v>25</v>
      </c>
      <c r="F64" s="8" t="s">
        <v>261</v>
      </c>
      <c r="G64" s="8" t="s">
        <v>25</v>
      </c>
      <c r="H64" s="8" t="s">
        <v>60</v>
      </c>
      <c r="I64" s="10" t="s">
        <v>61</v>
      </c>
      <c r="J64" s="10">
        <v>105792</v>
      </c>
      <c r="K64" s="10">
        <v>0</v>
      </c>
      <c r="L64" s="10">
        <v>91200</v>
      </c>
      <c r="M64" s="10">
        <v>14592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25</v>
      </c>
    </row>
    <row r="65" spans="1:19" x14ac:dyDescent="0.25">
      <c r="A65" s="8" t="s">
        <v>251</v>
      </c>
      <c r="B65" s="9" t="s">
        <v>254</v>
      </c>
      <c r="C65" s="8" t="s">
        <v>33</v>
      </c>
      <c r="D65" s="8" t="s">
        <v>263</v>
      </c>
      <c r="E65" s="8" t="s">
        <v>25</v>
      </c>
      <c r="F65" s="8" t="s">
        <v>264</v>
      </c>
      <c r="G65" s="8" t="s">
        <v>25</v>
      </c>
      <c r="H65" s="8" t="s">
        <v>265</v>
      </c>
      <c r="I65" s="10" t="s">
        <v>266</v>
      </c>
      <c r="J65" s="10">
        <v>150000</v>
      </c>
      <c r="K65" s="10">
        <v>150000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25</v>
      </c>
    </row>
    <row r="66" spans="1:19" x14ac:dyDescent="0.25">
      <c r="A66" s="8" t="s">
        <v>253</v>
      </c>
      <c r="B66" s="9" t="s">
        <v>254</v>
      </c>
      <c r="C66" s="8" t="s">
        <v>24</v>
      </c>
      <c r="D66" s="8" t="s">
        <v>25</v>
      </c>
      <c r="E66" s="8" t="s">
        <v>268</v>
      </c>
      <c r="F66" s="8" t="s">
        <v>25</v>
      </c>
      <c r="G66" s="8" t="s">
        <v>190</v>
      </c>
      <c r="H66" s="8" t="s">
        <v>192</v>
      </c>
      <c r="I66" s="10" t="s">
        <v>193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64704</v>
      </c>
      <c r="S66" s="8" t="s">
        <v>269</v>
      </c>
    </row>
    <row r="67" spans="1:19" x14ac:dyDescent="0.25">
      <c r="A67" s="8" t="s">
        <v>259</v>
      </c>
      <c r="B67" s="9" t="s">
        <v>254</v>
      </c>
      <c r="C67" s="8" t="s">
        <v>24</v>
      </c>
      <c r="D67" s="8" t="s">
        <v>25</v>
      </c>
      <c r="E67" s="8" t="s">
        <v>271</v>
      </c>
      <c r="F67" s="8" t="s">
        <v>25</v>
      </c>
      <c r="G67" s="8" t="s">
        <v>182</v>
      </c>
      <c r="H67" s="8" t="s">
        <v>184</v>
      </c>
      <c r="I67" s="10" t="s">
        <v>185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168809.93</v>
      </c>
      <c r="S67" s="8" t="s">
        <v>272</v>
      </c>
    </row>
    <row r="68" spans="1:19" x14ac:dyDescent="0.25">
      <c r="A68" s="8" t="s">
        <v>262</v>
      </c>
      <c r="B68" s="9" t="s">
        <v>254</v>
      </c>
      <c r="C68" s="8" t="s">
        <v>24</v>
      </c>
      <c r="D68" s="8" t="s">
        <v>25</v>
      </c>
      <c r="E68" s="8" t="s">
        <v>274</v>
      </c>
      <c r="F68" s="8" t="s">
        <v>25</v>
      </c>
      <c r="G68" s="8" t="s">
        <v>187</v>
      </c>
      <c r="H68" s="8" t="s">
        <v>184</v>
      </c>
      <c r="I68" s="10" t="s">
        <v>185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13585.65</v>
      </c>
      <c r="S68" s="8" t="s">
        <v>275</v>
      </c>
    </row>
    <row r="69" spans="1:19" x14ac:dyDescent="0.25">
      <c r="A69" s="8" t="s">
        <v>267</v>
      </c>
      <c r="B69" s="9" t="s">
        <v>277</v>
      </c>
      <c r="C69" s="8" t="s">
        <v>33</v>
      </c>
      <c r="D69" s="8" t="s">
        <v>278</v>
      </c>
      <c r="E69" s="8" t="s">
        <v>25</v>
      </c>
      <c r="F69" s="8" t="s">
        <v>279</v>
      </c>
      <c r="G69" s="8" t="s">
        <v>25</v>
      </c>
      <c r="H69" s="8" t="s">
        <v>129</v>
      </c>
      <c r="I69" s="10" t="s">
        <v>130</v>
      </c>
      <c r="J69" s="10">
        <v>285000.60879999999</v>
      </c>
      <c r="K69" s="10">
        <v>0</v>
      </c>
      <c r="L69" s="10">
        <v>245690.18</v>
      </c>
      <c r="M69" s="10">
        <v>39310.42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25</v>
      </c>
    </row>
    <row r="70" spans="1:19" x14ac:dyDescent="0.25">
      <c r="A70" s="8" t="s">
        <v>270</v>
      </c>
      <c r="B70" s="9" t="s">
        <v>277</v>
      </c>
      <c r="C70" s="8" t="s">
        <v>24</v>
      </c>
      <c r="D70" s="8" t="s">
        <v>25</v>
      </c>
      <c r="E70" s="8" t="s">
        <v>281</v>
      </c>
      <c r="F70" s="8" t="s">
        <v>25</v>
      </c>
      <c r="G70" s="8" t="s">
        <v>278</v>
      </c>
      <c r="H70" s="8" t="s">
        <v>129</v>
      </c>
      <c r="I70" s="10" t="s">
        <v>130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29482.82</v>
      </c>
      <c r="S70" s="8" t="s">
        <v>282</v>
      </c>
    </row>
    <row r="71" spans="1:19" x14ac:dyDescent="0.25">
      <c r="A71" s="8" t="s">
        <v>273</v>
      </c>
      <c r="B71" s="9" t="s">
        <v>277</v>
      </c>
      <c r="C71" s="8" t="s">
        <v>24</v>
      </c>
      <c r="D71" s="8" t="s">
        <v>25</v>
      </c>
      <c r="E71" s="8" t="s">
        <v>284</v>
      </c>
      <c r="F71" s="8" t="s">
        <v>25</v>
      </c>
      <c r="G71" s="8" t="s">
        <v>231</v>
      </c>
      <c r="H71" s="8" t="s">
        <v>29</v>
      </c>
      <c r="I71" s="10" t="s">
        <v>30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14201.52</v>
      </c>
      <c r="S71" s="8" t="s">
        <v>285</v>
      </c>
    </row>
    <row r="72" spans="1:19" x14ac:dyDescent="0.25">
      <c r="A72" s="8" t="s">
        <v>276</v>
      </c>
      <c r="B72" s="9" t="s">
        <v>277</v>
      </c>
      <c r="C72" s="8" t="s">
        <v>24</v>
      </c>
      <c r="D72" s="8" t="s">
        <v>25</v>
      </c>
      <c r="E72" s="8" t="s">
        <v>287</v>
      </c>
      <c r="F72" s="8" t="s">
        <v>25</v>
      </c>
      <c r="G72" s="8" t="s">
        <v>226</v>
      </c>
      <c r="H72" s="8" t="s">
        <v>228</v>
      </c>
      <c r="I72" s="10" t="s">
        <v>229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55792.800000000003</v>
      </c>
      <c r="S72" s="8" t="s">
        <v>288</v>
      </c>
    </row>
    <row r="73" spans="1:19" x14ac:dyDescent="0.25">
      <c r="A73" s="8" t="s">
        <v>280</v>
      </c>
      <c r="B73" s="9" t="s">
        <v>277</v>
      </c>
      <c r="C73" s="8" t="s">
        <v>24</v>
      </c>
      <c r="D73" s="8" t="s">
        <v>25</v>
      </c>
      <c r="E73" s="8" t="s">
        <v>289</v>
      </c>
      <c r="F73" s="8" t="s">
        <v>25</v>
      </c>
      <c r="G73" s="8" t="s">
        <v>260</v>
      </c>
      <c r="H73" s="8" t="s">
        <v>60</v>
      </c>
      <c r="I73" s="10" t="s">
        <v>61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10944</v>
      </c>
      <c r="S73" s="8" t="s">
        <v>290</v>
      </c>
    </row>
    <row r="74" spans="1:19" x14ac:dyDescent="0.25">
      <c r="A74" s="8" t="s">
        <v>283</v>
      </c>
      <c r="B74" s="9" t="s">
        <v>277</v>
      </c>
      <c r="C74" s="8" t="s">
        <v>24</v>
      </c>
      <c r="D74" s="8" t="s">
        <v>25</v>
      </c>
      <c r="E74" s="8" t="s">
        <v>291</v>
      </c>
      <c r="F74" s="8" t="s">
        <v>25</v>
      </c>
      <c r="G74" s="8" t="s">
        <v>195</v>
      </c>
      <c r="H74" s="8" t="s">
        <v>197</v>
      </c>
      <c r="I74" s="10" t="s">
        <v>198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59026.57</v>
      </c>
      <c r="S74" s="8" t="s">
        <v>292</v>
      </c>
    </row>
    <row r="75" spans="1:19" x14ac:dyDescent="0.25">
      <c r="A75" s="8" t="s">
        <v>286</v>
      </c>
      <c r="B75" s="9" t="s">
        <v>277</v>
      </c>
      <c r="C75" s="8" t="s">
        <v>24</v>
      </c>
      <c r="D75" s="8" t="s">
        <v>25</v>
      </c>
      <c r="E75" s="8" t="s">
        <v>293</v>
      </c>
      <c r="F75" s="8" t="s">
        <v>25</v>
      </c>
      <c r="G75" s="8" t="s">
        <v>234</v>
      </c>
      <c r="H75" s="8" t="s">
        <v>99</v>
      </c>
      <c r="I75" s="10" t="s">
        <v>100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162781.20000000001</v>
      </c>
      <c r="S75" s="8" t="s">
        <v>294</v>
      </c>
    </row>
    <row r="77" spans="1:19" x14ac:dyDescent="0.25">
      <c r="J77" s="14">
        <f t="shared" ref="J77:R77" si="0">SUM(J2:J75)</f>
        <v>107500033.12720002</v>
      </c>
      <c r="K77" s="14">
        <f t="shared" si="0"/>
        <v>76577508.460000008</v>
      </c>
      <c r="L77" s="14">
        <f t="shared" si="0"/>
        <v>18328314.279999997</v>
      </c>
      <c r="M77" s="14">
        <f t="shared" si="0"/>
        <v>2932530.25</v>
      </c>
      <c r="N77" s="14">
        <f t="shared" si="0"/>
        <v>8946000</v>
      </c>
      <c r="O77" s="14">
        <f t="shared" si="0"/>
        <v>715680</v>
      </c>
      <c r="P77" s="14">
        <f t="shared" si="0"/>
        <v>0</v>
      </c>
      <c r="Q77" s="14">
        <f t="shared" si="0"/>
        <v>0</v>
      </c>
      <c r="R77" s="14">
        <f t="shared" si="0"/>
        <v>2736601.2503999998</v>
      </c>
    </row>
    <row r="79" spans="1:19" x14ac:dyDescent="0.25">
      <c r="J79" s="13" t="s">
        <v>295</v>
      </c>
    </row>
    <row r="81" spans="9:12" x14ac:dyDescent="0.25">
      <c r="J81" s="13" t="s">
        <v>296</v>
      </c>
      <c r="K81" s="13" t="s">
        <v>297</v>
      </c>
      <c r="L81" s="13" t="s">
        <v>298</v>
      </c>
    </row>
    <row r="83" spans="9:12" x14ac:dyDescent="0.25">
      <c r="I83" s="13" t="s">
        <v>299</v>
      </c>
      <c r="J83" s="13">
        <f>K77</f>
        <v>76577508.460000008</v>
      </c>
    </row>
    <row r="85" spans="9:12" x14ac:dyDescent="0.25">
      <c r="I85" s="13" t="s">
        <v>300</v>
      </c>
      <c r="J85" s="13">
        <f>L77</f>
        <v>18328314.279999997</v>
      </c>
      <c r="K85" s="13">
        <f>M77</f>
        <v>2932530.25</v>
      </c>
    </row>
    <row r="87" spans="9:12" x14ac:dyDescent="0.25">
      <c r="I87" s="13" t="s">
        <v>301</v>
      </c>
      <c r="J87" s="13">
        <v>8946000</v>
      </c>
      <c r="K87" s="13">
        <v>715680</v>
      </c>
      <c r="L87" s="13">
        <v>0</v>
      </c>
    </row>
    <row r="89" spans="9:12" x14ac:dyDescent="0.25">
      <c r="I89" s="13" t="s">
        <v>302</v>
      </c>
      <c r="J89" s="13">
        <v>0</v>
      </c>
      <c r="K89" s="13">
        <v>0</v>
      </c>
    </row>
    <row r="91" spans="9:12" x14ac:dyDescent="0.25">
      <c r="I91" s="13" t="s">
        <v>303</v>
      </c>
      <c r="J91" s="13">
        <f>J83+J85+J87</f>
        <v>103851822.74000001</v>
      </c>
      <c r="K91" s="13">
        <f>K85+K87</f>
        <v>3648210.25</v>
      </c>
      <c r="L91" s="13">
        <v>0</v>
      </c>
    </row>
  </sheetData>
  <sortState ref="A8:S75">
    <sortCondition ref="B8:B75"/>
    <sortCondition ref="S8:S7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BAAF-3C2B-4252-A8DE-7B9E345A1D7F}">
  <dimension ref="A2:S91"/>
  <sheetViews>
    <sheetView tabSelected="1" workbookViewId="0">
      <selection activeCell="A14" sqref="A14:XFD14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50.140625" style="13" bestFit="1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4" width="12.28515625" style="13" customWidth="1"/>
    <col min="15" max="15" width="10.7109375" style="13" customWidth="1"/>
    <col min="16" max="17" width="5.140625" style="13" customWidth="1"/>
    <col min="18" max="18" width="12.28515625" style="13" customWidth="1"/>
    <col min="19" max="19" width="17.42578125" style="11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"/>
      <c r="K3" s="2"/>
      <c r="L3" s="2"/>
      <c r="M3" s="2"/>
      <c r="N3" s="2"/>
      <c r="O3" s="2"/>
      <c r="P3" s="2"/>
      <c r="Q3" s="2"/>
      <c r="R3" s="2"/>
      <c r="S3" s="3"/>
    </row>
    <row r="4" spans="1:19" s="1" customFormat="1" x14ac:dyDescent="0.25">
      <c r="A4" s="28" t="s">
        <v>304</v>
      </c>
      <c r="B4" s="28"/>
      <c r="C4" s="28"/>
      <c r="D4" s="28"/>
      <c r="E4" s="28"/>
      <c r="F4" s="28"/>
      <c r="G4" s="28"/>
      <c r="H4" s="28"/>
      <c r="I4" s="28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"/>
      <c r="K5" s="2"/>
      <c r="L5" s="2"/>
      <c r="M5" s="2"/>
      <c r="N5" s="2"/>
      <c r="O5" s="2"/>
      <c r="P5" s="2"/>
      <c r="Q5" s="2"/>
      <c r="R5" s="2"/>
      <c r="S5" s="3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2" customFormat="1" x14ac:dyDescent="0.25">
      <c r="A8" s="19" t="s">
        <v>119</v>
      </c>
      <c r="B8" s="20" t="s">
        <v>120</v>
      </c>
      <c r="C8" s="19" t="s">
        <v>33</v>
      </c>
      <c r="D8" s="19" t="s">
        <v>121</v>
      </c>
      <c r="E8" s="19" t="s">
        <v>25</v>
      </c>
      <c r="F8" s="19" t="s">
        <v>122</v>
      </c>
      <c r="G8" s="19" t="s">
        <v>25</v>
      </c>
      <c r="H8" s="19" t="s">
        <v>123</v>
      </c>
      <c r="I8" s="21" t="s">
        <v>124</v>
      </c>
      <c r="J8" s="21">
        <v>47500</v>
      </c>
      <c r="K8" s="21">
        <v>47500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78</v>
      </c>
      <c r="B9" s="20" t="s">
        <v>79</v>
      </c>
      <c r="C9" s="19" t="s">
        <v>33</v>
      </c>
      <c r="D9" s="19" t="s">
        <v>105</v>
      </c>
      <c r="E9" s="19" t="s">
        <v>25</v>
      </c>
      <c r="F9" s="19" t="s">
        <v>106</v>
      </c>
      <c r="G9" s="19" t="s">
        <v>25</v>
      </c>
      <c r="H9" s="19" t="s">
        <v>107</v>
      </c>
      <c r="I9" s="21" t="s">
        <v>108</v>
      </c>
      <c r="J9" s="21">
        <v>114400</v>
      </c>
      <c r="K9" s="21">
        <v>114400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2" customFormat="1" x14ac:dyDescent="0.25">
      <c r="A10" s="19" t="s">
        <v>169</v>
      </c>
      <c r="B10" s="20" t="s">
        <v>170</v>
      </c>
      <c r="C10" s="19" t="s">
        <v>33</v>
      </c>
      <c r="D10" s="19" t="s">
        <v>182</v>
      </c>
      <c r="E10" s="19" t="s">
        <v>25</v>
      </c>
      <c r="F10" s="19" t="s">
        <v>183</v>
      </c>
      <c r="G10" s="19" t="s">
        <v>25</v>
      </c>
      <c r="H10" s="19" t="s">
        <v>184</v>
      </c>
      <c r="I10" s="21" t="s">
        <v>185</v>
      </c>
      <c r="J10" s="21">
        <v>7479522.4704</v>
      </c>
      <c r="K10" s="21">
        <v>5847693.1199999992</v>
      </c>
      <c r="L10" s="21">
        <v>1406749.44</v>
      </c>
      <c r="M10" s="21">
        <v>225079.91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2" customFormat="1" x14ac:dyDescent="0.25">
      <c r="A11" s="19" t="s">
        <v>173</v>
      </c>
      <c r="B11" s="20" t="s">
        <v>170</v>
      </c>
      <c r="C11" s="19" t="s">
        <v>33</v>
      </c>
      <c r="D11" s="19" t="s">
        <v>187</v>
      </c>
      <c r="E11" s="19" t="s">
        <v>25</v>
      </c>
      <c r="F11" s="19" t="s">
        <v>188</v>
      </c>
      <c r="G11" s="19" t="s">
        <v>25</v>
      </c>
      <c r="H11" s="19" t="s">
        <v>184</v>
      </c>
      <c r="I11" s="21" t="s">
        <v>185</v>
      </c>
      <c r="J11" s="21">
        <v>131327.96159999998</v>
      </c>
      <c r="K11" s="21">
        <v>0</v>
      </c>
      <c r="L11" s="21">
        <v>113213.75999999999</v>
      </c>
      <c r="M11" s="21">
        <v>18114.2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25</v>
      </c>
    </row>
    <row r="12" spans="1:19" s="22" customFormat="1" x14ac:dyDescent="0.25">
      <c r="A12" s="19" t="s">
        <v>259</v>
      </c>
      <c r="B12" s="20" t="s">
        <v>254</v>
      </c>
      <c r="C12" s="19" t="s">
        <v>24</v>
      </c>
      <c r="D12" s="19" t="s">
        <v>25</v>
      </c>
      <c r="E12" s="19" t="s">
        <v>271</v>
      </c>
      <c r="F12" s="19" t="s">
        <v>25</v>
      </c>
      <c r="G12" s="19" t="s">
        <v>182</v>
      </c>
      <c r="H12" s="19" t="s">
        <v>184</v>
      </c>
      <c r="I12" s="21" t="s">
        <v>185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168809.93</v>
      </c>
      <c r="S12" s="19" t="s">
        <v>272</v>
      </c>
    </row>
    <row r="13" spans="1:19" s="22" customFormat="1" x14ac:dyDescent="0.25">
      <c r="A13" s="19" t="s">
        <v>262</v>
      </c>
      <c r="B13" s="20" t="s">
        <v>254</v>
      </c>
      <c r="C13" s="19" t="s">
        <v>24</v>
      </c>
      <c r="D13" s="19" t="s">
        <v>25</v>
      </c>
      <c r="E13" s="19" t="s">
        <v>274</v>
      </c>
      <c r="F13" s="19" t="s">
        <v>25</v>
      </c>
      <c r="G13" s="19" t="s">
        <v>187</v>
      </c>
      <c r="H13" s="19" t="s">
        <v>184</v>
      </c>
      <c r="I13" s="21" t="s">
        <v>185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13585.65</v>
      </c>
      <c r="S13" s="19" t="s">
        <v>275</v>
      </c>
    </row>
    <row r="14" spans="1:19" s="22" customFormat="1" x14ac:dyDescent="0.25">
      <c r="A14" s="19" t="s">
        <v>81</v>
      </c>
      <c r="B14" s="20" t="s">
        <v>79</v>
      </c>
      <c r="C14" s="19" t="s">
        <v>33</v>
      </c>
      <c r="D14" s="19" t="s">
        <v>115</v>
      </c>
      <c r="E14" s="19" t="s">
        <v>25</v>
      </c>
      <c r="F14" s="19" t="s">
        <v>116</v>
      </c>
      <c r="G14" s="19" t="s">
        <v>25</v>
      </c>
      <c r="H14" s="19" t="s">
        <v>117</v>
      </c>
      <c r="I14" s="21" t="s">
        <v>118</v>
      </c>
      <c r="J14" s="21">
        <v>25764007</v>
      </c>
      <c r="K14" s="21">
        <v>25764007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x14ac:dyDescent="0.25">
      <c r="A15" s="8" t="s">
        <v>211</v>
      </c>
      <c r="B15" s="9" t="s">
        <v>215</v>
      </c>
      <c r="C15" s="8" t="s">
        <v>33</v>
      </c>
      <c r="D15" s="8" t="s">
        <v>216</v>
      </c>
      <c r="E15" s="8" t="s">
        <v>25</v>
      </c>
      <c r="F15" s="8" t="s">
        <v>217</v>
      </c>
      <c r="G15" s="8" t="s">
        <v>25</v>
      </c>
      <c r="H15" s="8" t="s">
        <v>218</v>
      </c>
      <c r="I15" s="10" t="s">
        <v>219</v>
      </c>
      <c r="J15" s="10">
        <v>21300000</v>
      </c>
      <c r="K15" s="10">
        <v>21300000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s="22" customFormat="1" x14ac:dyDescent="0.25">
      <c r="A16" s="19" t="s">
        <v>38</v>
      </c>
      <c r="B16" s="20" t="s">
        <v>39</v>
      </c>
      <c r="C16" s="19" t="s">
        <v>33</v>
      </c>
      <c r="D16" s="19" t="s">
        <v>68</v>
      </c>
      <c r="E16" s="19" t="s">
        <v>25</v>
      </c>
      <c r="F16" s="19" t="s">
        <v>69</v>
      </c>
      <c r="G16" s="19" t="s">
        <v>25</v>
      </c>
      <c r="H16" s="19" t="s">
        <v>70</v>
      </c>
      <c r="I16" s="21" t="s">
        <v>71</v>
      </c>
      <c r="J16" s="21">
        <v>28000</v>
      </c>
      <c r="K16" s="21">
        <v>28000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25</v>
      </c>
    </row>
    <row r="17" spans="1:19" s="22" customFormat="1" x14ac:dyDescent="0.25">
      <c r="A17" s="19" t="s">
        <v>125</v>
      </c>
      <c r="B17" s="20" t="s">
        <v>126</v>
      </c>
      <c r="C17" s="19" t="s">
        <v>33</v>
      </c>
      <c r="D17" s="19" t="s">
        <v>139</v>
      </c>
      <c r="E17" s="19" t="s">
        <v>25</v>
      </c>
      <c r="F17" s="19" t="s">
        <v>140</v>
      </c>
      <c r="G17" s="19" t="s">
        <v>25</v>
      </c>
      <c r="H17" s="19" t="s">
        <v>70</v>
      </c>
      <c r="I17" s="21" t="s">
        <v>71</v>
      </c>
      <c r="J17" s="21">
        <v>56000</v>
      </c>
      <c r="K17" s="21">
        <v>56000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22" customFormat="1" x14ac:dyDescent="0.25">
      <c r="A18" s="19" t="s">
        <v>44</v>
      </c>
      <c r="B18" s="20" t="s">
        <v>39</v>
      </c>
      <c r="C18" s="19" t="s">
        <v>24</v>
      </c>
      <c r="D18" s="19" t="s">
        <v>25</v>
      </c>
      <c r="E18" s="19" t="s">
        <v>73</v>
      </c>
      <c r="F18" s="19" t="s">
        <v>74</v>
      </c>
      <c r="G18" s="19" t="s">
        <v>75</v>
      </c>
      <c r="H18" s="19" t="s">
        <v>76</v>
      </c>
      <c r="I18" s="21" t="s">
        <v>77</v>
      </c>
      <c r="J18" s="21">
        <v>-10444.41</v>
      </c>
      <c r="K18" s="21">
        <v>-10444.41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2" customFormat="1" x14ac:dyDescent="0.25">
      <c r="A19" s="19" t="s">
        <v>86</v>
      </c>
      <c r="B19" s="20" t="s">
        <v>79</v>
      </c>
      <c r="C19" s="19" t="s">
        <v>33</v>
      </c>
      <c r="D19" s="19" t="s">
        <v>82</v>
      </c>
      <c r="E19" s="19" t="s">
        <v>25</v>
      </c>
      <c r="F19" s="19" t="s">
        <v>83</v>
      </c>
      <c r="G19" s="19" t="s">
        <v>25</v>
      </c>
      <c r="H19" s="19" t="s">
        <v>84</v>
      </c>
      <c r="I19" s="21" t="s">
        <v>85</v>
      </c>
      <c r="J19" s="21">
        <v>3096960</v>
      </c>
      <c r="K19" s="21">
        <v>3096960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2" customFormat="1" x14ac:dyDescent="0.25">
      <c r="A20" s="19" t="s">
        <v>91</v>
      </c>
      <c r="B20" s="20" t="s">
        <v>79</v>
      </c>
      <c r="C20" s="19" t="s">
        <v>33</v>
      </c>
      <c r="D20" s="19" t="s">
        <v>87</v>
      </c>
      <c r="E20" s="19" t="s">
        <v>25</v>
      </c>
      <c r="F20" s="19" t="s">
        <v>88</v>
      </c>
      <c r="G20" s="19" t="s">
        <v>25</v>
      </c>
      <c r="H20" s="19" t="s">
        <v>89</v>
      </c>
      <c r="I20" s="21" t="s">
        <v>90</v>
      </c>
      <c r="J20" s="21">
        <v>18121680</v>
      </c>
      <c r="K20" s="21">
        <v>8460000</v>
      </c>
      <c r="L20" s="21">
        <v>0</v>
      </c>
      <c r="M20" s="21">
        <v>0</v>
      </c>
      <c r="N20" s="21">
        <v>8946000</v>
      </c>
      <c r="O20" s="21">
        <v>715680</v>
      </c>
      <c r="P20" s="21">
        <v>0</v>
      </c>
      <c r="Q20" s="21">
        <v>0</v>
      </c>
      <c r="R20" s="21">
        <v>0</v>
      </c>
      <c r="S20" s="19" t="s">
        <v>25</v>
      </c>
    </row>
    <row r="21" spans="1:19" s="22" customFormat="1" x14ac:dyDescent="0.25">
      <c r="A21" s="19" t="s">
        <v>194</v>
      </c>
      <c r="B21" s="20" t="s">
        <v>170</v>
      </c>
      <c r="C21" s="19" t="s">
        <v>24</v>
      </c>
      <c r="D21" s="19" t="s">
        <v>25</v>
      </c>
      <c r="E21" s="19" t="s">
        <v>200</v>
      </c>
      <c r="F21" s="19" t="s">
        <v>25</v>
      </c>
      <c r="G21" s="19" t="s">
        <v>87</v>
      </c>
      <c r="H21" s="19" t="s">
        <v>89</v>
      </c>
      <c r="I21" s="21" t="s">
        <v>90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536760</v>
      </c>
      <c r="S21" s="19" t="s">
        <v>201</v>
      </c>
    </row>
    <row r="22" spans="1:19" x14ac:dyDescent="0.25">
      <c r="A22" s="8" t="s">
        <v>131</v>
      </c>
      <c r="B22" s="9" t="s">
        <v>126</v>
      </c>
      <c r="C22" s="8" t="s">
        <v>33</v>
      </c>
      <c r="D22" s="8" t="s">
        <v>127</v>
      </c>
      <c r="E22" s="8" t="s">
        <v>25</v>
      </c>
      <c r="F22" s="8" t="s">
        <v>128</v>
      </c>
      <c r="G22" s="8" t="s">
        <v>25</v>
      </c>
      <c r="H22" s="8" t="s">
        <v>129</v>
      </c>
      <c r="I22" s="10" t="s">
        <v>130</v>
      </c>
      <c r="J22" s="10">
        <v>285001.56</v>
      </c>
      <c r="K22" s="10">
        <v>0</v>
      </c>
      <c r="L22" s="10">
        <v>245691</v>
      </c>
      <c r="M22" s="10">
        <v>39310.559999999998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x14ac:dyDescent="0.25">
      <c r="A23" s="8" t="s">
        <v>157</v>
      </c>
      <c r="B23" s="9" t="s">
        <v>126</v>
      </c>
      <c r="C23" s="8" t="s">
        <v>24</v>
      </c>
      <c r="D23" s="8" t="s">
        <v>25</v>
      </c>
      <c r="E23" s="8" t="s">
        <v>158</v>
      </c>
      <c r="F23" s="8" t="s">
        <v>25</v>
      </c>
      <c r="G23" s="8" t="s">
        <v>127</v>
      </c>
      <c r="H23" s="8" t="s">
        <v>129</v>
      </c>
      <c r="I23" s="10" t="s">
        <v>130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29482.92</v>
      </c>
      <c r="S23" s="8" t="s">
        <v>159</v>
      </c>
    </row>
    <row r="24" spans="1:19" x14ac:dyDescent="0.25">
      <c r="A24" s="8" t="s">
        <v>267</v>
      </c>
      <c r="B24" s="9" t="s">
        <v>277</v>
      </c>
      <c r="C24" s="8" t="s">
        <v>33</v>
      </c>
      <c r="D24" s="8" t="s">
        <v>278</v>
      </c>
      <c r="E24" s="8" t="s">
        <v>25</v>
      </c>
      <c r="F24" s="8" t="s">
        <v>279</v>
      </c>
      <c r="G24" s="8" t="s">
        <v>25</v>
      </c>
      <c r="H24" s="8" t="s">
        <v>129</v>
      </c>
      <c r="I24" s="10" t="s">
        <v>130</v>
      </c>
      <c r="J24" s="10">
        <v>285000.60879999999</v>
      </c>
      <c r="K24" s="10">
        <v>0</v>
      </c>
      <c r="L24" s="10">
        <v>245690.18</v>
      </c>
      <c r="M24" s="10">
        <v>39310.42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x14ac:dyDescent="0.25">
      <c r="A25" s="8" t="s">
        <v>270</v>
      </c>
      <c r="B25" s="9" t="s">
        <v>277</v>
      </c>
      <c r="C25" s="8" t="s">
        <v>24</v>
      </c>
      <c r="D25" s="8" t="s">
        <v>25</v>
      </c>
      <c r="E25" s="8" t="s">
        <v>281</v>
      </c>
      <c r="F25" s="8" t="s">
        <v>25</v>
      </c>
      <c r="G25" s="8" t="s">
        <v>278</v>
      </c>
      <c r="H25" s="8" t="s">
        <v>129</v>
      </c>
      <c r="I25" s="10" t="s">
        <v>130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29482.82</v>
      </c>
      <c r="S25" s="8" t="s">
        <v>282</v>
      </c>
    </row>
    <row r="26" spans="1:19" s="22" customFormat="1" x14ac:dyDescent="0.25">
      <c r="A26" s="19" t="s">
        <v>214</v>
      </c>
      <c r="B26" s="20" t="s">
        <v>215</v>
      </c>
      <c r="C26" s="19" t="s">
        <v>33</v>
      </c>
      <c r="D26" s="19" t="s">
        <v>226</v>
      </c>
      <c r="E26" s="19" t="s">
        <v>25</v>
      </c>
      <c r="F26" s="19" t="s">
        <v>227</v>
      </c>
      <c r="G26" s="19" t="s">
        <v>25</v>
      </c>
      <c r="H26" s="19" t="s">
        <v>228</v>
      </c>
      <c r="I26" s="21" t="s">
        <v>229</v>
      </c>
      <c r="J26" s="21">
        <v>539330.4</v>
      </c>
      <c r="K26" s="21">
        <v>0</v>
      </c>
      <c r="L26" s="21">
        <v>464940</v>
      </c>
      <c r="M26" s="21">
        <v>74390.399999999994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25</v>
      </c>
    </row>
    <row r="27" spans="1:19" s="22" customFormat="1" x14ac:dyDescent="0.25">
      <c r="A27" s="19" t="s">
        <v>276</v>
      </c>
      <c r="B27" s="20" t="s">
        <v>277</v>
      </c>
      <c r="C27" s="19" t="s">
        <v>24</v>
      </c>
      <c r="D27" s="19" t="s">
        <v>25</v>
      </c>
      <c r="E27" s="19" t="s">
        <v>287</v>
      </c>
      <c r="F27" s="19" t="s">
        <v>25</v>
      </c>
      <c r="G27" s="19" t="s">
        <v>226</v>
      </c>
      <c r="H27" s="19" t="s">
        <v>228</v>
      </c>
      <c r="I27" s="21" t="s">
        <v>229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55792.800000000003</v>
      </c>
      <c r="S27" s="19" t="s">
        <v>288</v>
      </c>
    </row>
    <row r="28" spans="1:19" s="22" customFormat="1" x14ac:dyDescent="0.25">
      <c r="A28" s="19" t="s">
        <v>307</v>
      </c>
      <c r="B28" s="20" t="s">
        <v>254</v>
      </c>
      <c r="C28" s="19" t="s">
        <v>33</v>
      </c>
      <c r="D28" s="19" t="s">
        <v>255</v>
      </c>
      <c r="E28" s="19" t="s">
        <v>25</v>
      </c>
      <c r="F28" s="19" t="s">
        <v>256</v>
      </c>
      <c r="G28" s="19" t="s">
        <v>25</v>
      </c>
      <c r="H28" s="19" t="s">
        <v>257</v>
      </c>
      <c r="I28" s="21" t="s">
        <v>258</v>
      </c>
      <c r="J28" s="21">
        <v>1296000</v>
      </c>
      <c r="K28" s="21">
        <v>1296000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9" t="s">
        <v>306</v>
      </c>
      <c r="B29" s="20" t="s">
        <v>170</v>
      </c>
      <c r="C29" s="19" t="s">
        <v>33</v>
      </c>
      <c r="D29" s="19" t="s">
        <v>195</v>
      </c>
      <c r="E29" s="19" t="s">
        <v>25</v>
      </c>
      <c r="F29" s="19" t="s">
        <v>196</v>
      </c>
      <c r="G29" s="19" t="s">
        <v>25</v>
      </c>
      <c r="H29" s="19" t="s">
        <v>197</v>
      </c>
      <c r="I29" s="21" t="s">
        <v>198</v>
      </c>
      <c r="J29" s="21">
        <v>570590.15</v>
      </c>
      <c r="K29" s="21">
        <v>0</v>
      </c>
      <c r="L29" s="21">
        <v>491888.06</v>
      </c>
      <c r="M29" s="21">
        <v>78702.09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25</v>
      </c>
    </row>
    <row r="30" spans="1:19" s="22" customFormat="1" x14ac:dyDescent="0.25">
      <c r="A30" s="19" t="s">
        <v>283</v>
      </c>
      <c r="B30" s="20" t="s">
        <v>277</v>
      </c>
      <c r="C30" s="19" t="s">
        <v>24</v>
      </c>
      <c r="D30" s="19" t="s">
        <v>25</v>
      </c>
      <c r="E30" s="19" t="s">
        <v>291</v>
      </c>
      <c r="F30" s="19" t="s">
        <v>25</v>
      </c>
      <c r="G30" s="19" t="s">
        <v>195</v>
      </c>
      <c r="H30" s="19" t="s">
        <v>197</v>
      </c>
      <c r="I30" s="21" t="s">
        <v>198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59026.57</v>
      </c>
      <c r="S30" s="19" t="s">
        <v>292</v>
      </c>
    </row>
    <row r="31" spans="1:19" s="22" customFormat="1" x14ac:dyDescent="0.25">
      <c r="A31" s="19" t="s">
        <v>96</v>
      </c>
      <c r="B31" s="20" t="s">
        <v>79</v>
      </c>
      <c r="C31" s="19" t="s">
        <v>33</v>
      </c>
      <c r="D31" s="19" t="s">
        <v>97</v>
      </c>
      <c r="E31" s="19" t="s">
        <v>25</v>
      </c>
      <c r="F31" s="19" t="s">
        <v>98</v>
      </c>
      <c r="G31" s="19" t="s">
        <v>25</v>
      </c>
      <c r="H31" s="19" t="s">
        <v>99</v>
      </c>
      <c r="I31" s="21" t="s">
        <v>100</v>
      </c>
      <c r="J31" s="21">
        <v>2320000</v>
      </c>
      <c r="K31" s="21">
        <v>2320000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25</v>
      </c>
    </row>
    <row r="32" spans="1:19" s="26" customFormat="1" x14ac:dyDescent="0.25">
      <c r="A32" s="23" t="s">
        <v>220</v>
      </c>
      <c r="B32" s="24" t="s">
        <v>215</v>
      </c>
      <c r="C32" s="23" t="s">
        <v>33</v>
      </c>
      <c r="D32" s="23" t="s">
        <v>234</v>
      </c>
      <c r="E32" s="23" t="s">
        <v>25</v>
      </c>
      <c r="F32" s="23" t="s">
        <v>235</v>
      </c>
      <c r="G32" s="23" t="s">
        <v>25</v>
      </c>
      <c r="H32" s="23" t="s">
        <v>99</v>
      </c>
      <c r="I32" s="25" t="s">
        <v>100</v>
      </c>
      <c r="J32" s="25">
        <v>1573551.6</v>
      </c>
      <c r="K32" s="25">
        <v>0</v>
      </c>
      <c r="L32" s="25">
        <v>1356510</v>
      </c>
      <c r="M32" s="25">
        <v>217041.6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25</v>
      </c>
    </row>
    <row r="33" spans="1:19" s="26" customFormat="1" x14ac:dyDescent="0.25">
      <c r="A33" s="23" t="s">
        <v>286</v>
      </c>
      <c r="B33" s="24" t="s">
        <v>277</v>
      </c>
      <c r="C33" s="23" t="s">
        <v>24</v>
      </c>
      <c r="D33" s="23" t="s">
        <v>25</v>
      </c>
      <c r="E33" s="23" t="s">
        <v>293</v>
      </c>
      <c r="F33" s="23" t="s">
        <v>25</v>
      </c>
      <c r="G33" s="23" t="s">
        <v>234</v>
      </c>
      <c r="H33" s="23" t="s">
        <v>99</v>
      </c>
      <c r="I33" s="25" t="s">
        <v>100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162781.20000000001</v>
      </c>
      <c r="S33" s="23" t="s">
        <v>294</v>
      </c>
    </row>
    <row r="34" spans="1:19" s="22" customFormat="1" x14ac:dyDescent="0.25">
      <c r="A34" s="19" t="s">
        <v>22</v>
      </c>
      <c r="B34" s="20" t="s">
        <v>23</v>
      </c>
      <c r="C34" s="19" t="s">
        <v>24</v>
      </c>
      <c r="D34" s="19" t="s">
        <v>25</v>
      </c>
      <c r="E34" s="19" t="s">
        <v>26</v>
      </c>
      <c r="F34" s="19" t="s">
        <v>27</v>
      </c>
      <c r="G34" s="19" t="s">
        <v>28</v>
      </c>
      <c r="H34" s="19" t="s">
        <v>29</v>
      </c>
      <c r="I34" s="21" t="s">
        <v>30</v>
      </c>
      <c r="J34" s="21">
        <v>-4287.58</v>
      </c>
      <c r="K34" s="21">
        <v>0</v>
      </c>
      <c r="L34" s="21">
        <v>-3696.19</v>
      </c>
      <c r="M34" s="21">
        <v>-591.39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25</v>
      </c>
    </row>
    <row r="35" spans="1:19" s="22" customFormat="1" x14ac:dyDescent="0.25">
      <c r="A35" s="19" t="s">
        <v>101</v>
      </c>
      <c r="B35" s="20" t="s">
        <v>79</v>
      </c>
      <c r="C35" s="19" t="s">
        <v>33</v>
      </c>
      <c r="D35" s="19" t="s">
        <v>28</v>
      </c>
      <c r="E35" s="19" t="s">
        <v>25</v>
      </c>
      <c r="F35" s="19" t="s">
        <v>80</v>
      </c>
      <c r="G35" s="19" t="s">
        <v>25</v>
      </c>
      <c r="H35" s="19" t="s">
        <v>29</v>
      </c>
      <c r="I35" s="21" t="s">
        <v>30</v>
      </c>
      <c r="J35" s="21">
        <v>667646.12</v>
      </c>
      <c r="K35" s="21">
        <v>-0.10999999998603016</v>
      </c>
      <c r="L35" s="21">
        <v>575557</v>
      </c>
      <c r="M35" s="21">
        <v>92089.12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25</v>
      </c>
    </row>
    <row r="36" spans="1:19" s="22" customFormat="1" x14ac:dyDescent="0.25">
      <c r="A36" s="19" t="s">
        <v>163</v>
      </c>
      <c r="B36" s="20" t="s">
        <v>126</v>
      </c>
      <c r="C36" s="19" t="s">
        <v>24</v>
      </c>
      <c r="D36" s="19" t="s">
        <v>25</v>
      </c>
      <c r="E36" s="19" t="s">
        <v>164</v>
      </c>
      <c r="F36" s="19" t="s">
        <v>25</v>
      </c>
      <c r="G36" s="19" t="s">
        <v>28</v>
      </c>
      <c r="H36" s="19" t="s">
        <v>29</v>
      </c>
      <c r="I36" s="21" t="s">
        <v>30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69066.84</v>
      </c>
      <c r="S36" s="19" t="s">
        <v>165</v>
      </c>
    </row>
    <row r="37" spans="1:19" s="22" customFormat="1" x14ac:dyDescent="0.25">
      <c r="A37" s="19" t="s">
        <v>225</v>
      </c>
      <c r="B37" s="20" t="s">
        <v>215</v>
      </c>
      <c r="C37" s="19" t="s">
        <v>33</v>
      </c>
      <c r="D37" s="19" t="s">
        <v>231</v>
      </c>
      <c r="E37" s="19" t="s">
        <v>25</v>
      </c>
      <c r="F37" s="19" t="s">
        <v>232</v>
      </c>
      <c r="G37" s="19" t="s">
        <v>25</v>
      </c>
      <c r="H37" s="19" t="s">
        <v>29</v>
      </c>
      <c r="I37" s="21" t="s">
        <v>30</v>
      </c>
      <c r="J37" s="21">
        <v>355981.36</v>
      </c>
      <c r="K37" s="21">
        <v>218700</v>
      </c>
      <c r="L37" s="21">
        <v>118346</v>
      </c>
      <c r="M37" s="21">
        <v>18935.36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25</v>
      </c>
    </row>
    <row r="38" spans="1:19" s="22" customFormat="1" x14ac:dyDescent="0.25">
      <c r="A38" s="19" t="s">
        <v>273</v>
      </c>
      <c r="B38" s="20" t="s">
        <v>277</v>
      </c>
      <c r="C38" s="19" t="s">
        <v>24</v>
      </c>
      <c r="D38" s="19" t="s">
        <v>25</v>
      </c>
      <c r="E38" s="19" t="s">
        <v>284</v>
      </c>
      <c r="F38" s="19" t="s">
        <v>25</v>
      </c>
      <c r="G38" s="19" t="s">
        <v>231</v>
      </c>
      <c r="H38" s="19" t="s">
        <v>29</v>
      </c>
      <c r="I38" s="21" t="s">
        <v>30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14201.52</v>
      </c>
      <c r="S38" s="19" t="s">
        <v>285</v>
      </c>
    </row>
    <row r="39" spans="1:19" s="22" customFormat="1" x14ac:dyDescent="0.25">
      <c r="A39" s="19" t="s">
        <v>47</v>
      </c>
      <c r="B39" s="20" t="s">
        <v>39</v>
      </c>
      <c r="C39" s="19" t="s">
        <v>33</v>
      </c>
      <c r="D39" s="19" t="s">
        <v>58</v>
      </c>
      <c r="E39" s="19" t="s">
        <v>25</v>
      </c>
      <c r="F39" s="19" t="s">
        <v>59</v>
      </c>
      <c r="G39" s="19" t="s">
        <v>25</v>
      </c>
      <c r="H39" s="19" t="s">
        <v>60</v>
      </c>
      <c r="I39" s="21" t="s">
        <v>61</v>
      </c>
      <c r="J39" s="21">
        <v>100224</v>
      </c>
      <c r="K39" s="21">
        <v>0</v>
      </c>
      <c r="L39" s="21">
        <v>86400</v>
      </c>
      <c r="M39" s="21">
        <v>13824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25</v>
      </c>
    </row>
    <row r="40" spans="1:19" s="22" customFormat="1" x14ac:dyDescent="0.25">
      <c r="A40" s="19" t="s">
        <v>104</v>
      </c>
      <c r="B40" s="20" t="s">
        <v>79</v>
      </c>
      <c r="C40" s="19" t="s">
        <v>33</v>
      </c>
      <c r="D40" s="19" t="s">
        <v>102</v>
      </c>
      <c r="E40" s="19" t="s">
        <v>25</v>
      </c>
      <c r="F40" s="19" t="s">
        <v>103</v>
      </c>
      <c r="G40" s="19" t="s">
        <v>25</v>
      </c>
      <c r="H40" s="19" t="s">
        <v>60</v>
      </c>
      <c r="I40" s="21" t="s">
        <v>61</v>
      </c>
      <c r="J40" s="21">
        <v>55680</v>
      </c>
      <c r="K40" s="21">
        <v>0</v>
      </c>
      <c r="L40" s="21">
        <v>48000</v>
      </c>
      <c r="M40" s="21">
        <v>7680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135</v>
      </c>
      <c r="B41" s="20" t="s">
        <v>126</v>
      </c>
      <c r="C41" s="19" t="s">
        <v>33</v>
      </c>
      <c r="D41" s="19" t="s">
        <v>136</v>
      </c>
      <c r="E41" s="19" t="s">
        <v>25</v>
      </c>
      <c r="F41" s="19" t="s">
        <v>137</v>
      </c>
      <c r="G41" s="19" t="s">
        <v>25</v>
      </c>
      <c r="H41" s="19" t="s">
        <v>60</v>
      </c>
      <c r="I41" s="21" t="s">
        <v>61</v>
      </c>
      <c r="J41" s="21">
        <v>204160</v>
      </c>
      <c r="K41" s="21">
        <v>0</v>
      </c>
      <c r="L41" s="21">
        <v>176000</v>
      </c>
      <c r="M41" s="21">
        <v>28160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22" customFormat="1" x14ac:dyDescent="0.25">
      <c r="A42" s="19" t="s">
        <v>179</v>
      </c>
      <c r="B42" s="20" t="s">
        <v>170</v>
      </c>
      <c r="C42" s="19" t="s">
        <v>33</v>
      </c>
      <c r="D42" s="19" t="s">
        <v>174</v>
      </c>
      <c r="E42" s="19" t="s">
        <v>25</v>
      </c>
      <c r="F42" s="19" t="s">
        <v>175</v>
      </c>
      <c r="G42" s="19" t="s">
        <v>25</v>
      </c>
      <c r="H42" s="19" t="s">
        <v>60</v>
      </c>
      <c r="I42" s="21" t="s">
        <v>61</v>
      </c>
      <c r="J42" s="21">
        <v>61248</v>
      </c>
      <c r="K42" s="21">
        <v>0</v>
      </c>
      <c r="L42" s="21">
        <v>52800</v>
      </c>
      <c r="M42" s="21">
        <v>8448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s="22" customFormat="1" x14ac:dyDescent="0.25">
      <c r="A43" s="19" t="s">
        <v>205</v>
      </c>
      <c r="B43" s="20" t="s">
        <v>170</v>
      </c>
      <c r="C43" s="19" t="s">
        <v>24</v>
      </c>
      <c r="D43" s="19" t="s">
        <v>25</v>
      </c>
      <c r="E43" s="19" t="s">
        <v>209</v>
      </c>
      <c r="F43" s="19" t="s">
        <v>25</v>
      </c>
      <c r="G43" s="19" t="s">
        <v>102</v>
      </c>
      <c r="H43" s="19" t="s">
        <v>60</v>
      </c>
      <c r="I43" s="21" t="s">
        <v>61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5760</v>
      </c>
      <c r="S43" s="19" t="s">
        <v>210</v>
      </c>
    </row>
    <row r="44" spans="1:19" s="22" customFormat="1" x14ac:dyDescent="0.25">
      <c r="A44" s="19" t="s">
        <v>208</v>
      </c>
      <c r="B44" s="20" t="s">
        <v>170</v>
      </c>
      <c r="C44" s="19" t="s">
        <v>24</v>
      </c>
      <c r="D44" s="19" t="s">
        <v>25</v>
      </c>
      <c r="E44" s="19" t="s">
        <v>212</v>
      </c>
      <c r="F44" s="19" t="s">
        <v>25</v>
      </c>
      <c r="G44" s="19" t="s">
        <v>136</v>
      </c>
      <c r="H44" s="19" t="s">
        <v>60</v>
      </c>
      <c r="I44" s="21" t="s">
        <v>61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21120</v>
      </c>
      <c r="S44" s="19" t="s">
        <v>213</v>
      </c>
    </row>
    <row r="45" spans="1:19" s="22" customFormat="1" x14ac:dyDescent="0.25">
      <c r="A45" s="19" t="s">
        <v>233</v>
      </c>
      <c r="B45" s="20" t="s">
        <v>215</v>
      </c>
      <c r="C45" s="19" t="s">
        <v>24</v>
      </c>
      <c r="D45" s="19" t="s">
        <v>25</v>
      </c>
      <c r="E45" s="19" t="s">
        <v>237</v>
      </c>
      <c r="F45" s="19" t="s">
        <v>25</v>
      </c>
      <c r="G45" s="19" t="s">
        <v>58</v>
      </c>
      <c r="H45" s="19" t="s">
        <v>60</v>
      </c>
      <c r="I45" s="21" t="s">
        <v>61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10368</v>
      </c>
      <c r="S45" s="19" t="s">
        <v>238</v>
      </c>
    </row>
    <row r="46" spans="1:19" s="22" customFormat="1" x14ac:dyDescent="0.25">
      <c r="A46" s="19" t="s">
        <v>242</v>
      </c>
      <c r="B46" s="20" t="s">
        <v>215</v>
      </c>
      <c r="C46" s="19" t="s">
        <v>24</v>
      </c>
      <c r="D46" s="19" t="s">
        <v>25</v>
      </c>
      <c r="E46" s="19" t="s">
        <v>246</v>
      </c>
      <c r="F46" s="19" t="s">
        <v>25</v>
      </c>
      <c r="G46" s="19" t="s">
        <v>174</v>
      </c>
      <c r="H46" s="19" t="s">
        <v>60</v>
      </c>
      <c r="I46" s="21" t="s">
        <v>61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6336</v>
      </c>
      <c r="S46" s="19" t="s">
        <v>247</v>
      </c>
    </row>
    <row r="47" spans="1:19" s="22" customFormat="1" x14ac:dyDescent="0.25">
      <c r="A47" s="19" t="s">
        <v>308</v>
      </c>
      <c r="B47" s="20" t="s">
        <v>254</v>
      </c>
      <c r="C47" s="19" t="s">
        <v>33</v>
      </c>
      <c r="D47" s="19" t="s">
        <v>260</v>
      </c>
      <c r="E47" s="19" t="s">
        <v>25</v>
      </c>
      <c r="F47" s="19" t="s">
        <v>261</v>
      </c>
      <c r="G47" s="19" t="s">
        <v>25</v>
      </c>
      <c r="H47" s="19" t="s">
        <v>60</v>
      </c>
      <c r="I47" s="21" t="s">
        <v>61</v>
      </c>
      <c r="J47" s="21">
        <v>105792</v>
      </c>
      <c r="K47" s="21">
        <v>0</v>
      </c>
      <c r="L47" s="21">
        <v>91200</v>
      </c>
      <c r="M47" s="21">
        <v>14592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22" customFormat="1" x14ac:dyDescent="0.25">
      <c r="A48" s="19" t="s">
        <v>280</v>
      </c>
      <c r="B48" s="20" t="s">
        <v>277</v>
      </c>
      <c r="C48" s="19" t="s">
        <v>24</v>
      </c>
      <c r="D48" s="19" t="s">
        <v>25</v>
      </c>
      <c r="E48" s="19" t="s">
        <v>289</v>
      </c>
      <c r="F48" s="19" t="s">
        <v>25</v>
      </c>
      <c r="G48" s="19" t="s">
        <v>260</v>
      </c>
      <c r="H48" s="19" t="s">
        <v>60</v>
      </c>
      <c r="I48" s="21" t="s">
        <v>61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10944</v>
      </c>
      <c r="S48" s="19" t="s">
        <v>290</v>
      </c>
    </row>
    <row r="49" spans="1:19" s="22" customFormat="1" x14ac:dyDescent="0.25">
      <c r="A49" s="19" t="s">
        <v>52</v>
      </c>
      <c r="B49" s="20" t="s">
        <v>39</v>
      </c>
      <c r="C49" s="19" t="s">
        <v>33</v>
      </c>
      <c r="D49" s="19" t="s">
        <v>48</v>
      </c>
      <c r="E49" s="19" t="s">
        <v>25</v>
      </c>
      <c r="F49" s="19" t="s">
        <v>49</v>
      </c>
      <c r="G49" s="19" t="s">
        <v>25</v>
      </c>
      <c r="H49" s="19" t="s">
        <v>50</v>
      </c>
      <c r="I49" s="21" t="s">
        <v>51</v>
      </c>
      <c r="J49" s="21">
        <v>547473.6</v>
      </c>
      <c r="K49" s="21">
        <v>0</v>
      </c>
      <c r="L49" s="21">
        <v>471960</v>
      </c>
      <c r="M49" s="21">
        <v>75513.600000000006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25</v>
      </c>
    </row>
    <row r="50" spans="1:19" s="22" customFormat="1" x14ac:dyDescent="0.25">
      <c r="A50" s="19" t="s">
        <v>160</v>
      </c>
      <c r="B50" s="20" t="s">
        <v>126</v>
      </c>
      <c r="C50" s="19" t="s">
        <v>24</v>
      </c>
      <c r="D50" s="19" t="s">
        <v>25</v>
      </c>
      <c r="E50" s="19" t="s">
        <v>161</v>
      </c>
      <c r="F50" s="19" t="s">
        <v>25</v>
      </c>
      <c r="G50" s="19" t="s">
        <v>48</v>
      </c>
      <c r="H50" s="19" t="s">
        <v>50</v>
      </c>
      <c r="I50" s="21" t="s">
        <v>51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56635.199999999997</v>
      </c>
      <c r="S50" s="19" t="s">
        <v>162</v>
      </c>
    </row>
    <row r="51" spans="1:19" s="22" customFormat="1" x14ac:dyDescent="0.25">
      <c r="A51" s="19" t="s">
        <v>230</v>
      </c>
      <c r="B51" s="20" t="s">
        <v>215</v>
      </c>
      <c r="C51" s="19" t="s">
        <v>33</v>
      </c>
      <c r="D51" s="19" t="s">
        <v>221</v>
      </c>
      <c r="E51" s="19" t="s">
        <v>25</v>
      </c>
      <c r="F51" s="19" t="s">
        <v>222</v>
      </c>
      <c r="G51" s="19" t="s">
        <v>25</v>
      </c>
      <c r="H51" s="19" t="s">
        <v>223</v>
      </c>
      <c r="I51" s="21" t="s">
        <v>224</v>
      </c>
      <c r="J51" s="21">
        <v>426692</v>
      </c>
      <c r="K51" s="21">
        <v>426692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25</v>
      </c>
    </row>
    <row r="52" spans="1:19" s="22" customFormat="1" x14ac:dyDescent="0.25">
      <c r="A52" s="19" t="s">
        <v>109</v>
      </c>
      <c r="B52" s="20" t="s">
        <v>79</v>
      </c>
      <c r="C52" s="19" t="s">
        <v>33</v>
      </c>
      <c r="D52" s="19" t="s">
        <v>92</v>
      </c>
      <c r="E52" s="19" t="s">
        <v>25</v>
      </c>
      <c r="F52" s="19" t="s">
        <v>93</v>
      </c>
      <c r="G52" s="19" t="s">
        <v>25</v>
      </c>
      <c r="H52" s="19" t="s">
        <v>94</v>
      </c>
      <c r="I52" s="21" t="s">
        <v>95</v>
      </c>
      <c r="J52" s="21">
        <v>75000</v>
      </c>
      <c r="K52" s="21">
        <v>75000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3" spans="1:19" s="22" customFormat="1" x14ac:dyDescent="0.25">
      <c r="A53" s="19" t="s">
        <v>181</v>
      </c>
      <c r="B53" s="20" t="s">
        <v>170</v>
      </c>
      <c r="C53" s="19" t="s">
        <v>33</v>
      </c>
      <c r="D53" s="19" t="s">
        <v>171</v>
      </c>
      <c r="E53" s="19" t="s">
        <v>25</v>
      </c>
      <c r="F53" s="19" t="s">
        <v>172</v>
      </c>
      <c r="G53" s="19" t="s">
        <v>25</v>
      </c>
      <c r="H53" s="19" t="s">
        <v>94</v>
      </c>
      <c r="I53" s="21" t="s">
        <v>95</v>
      </c>
      <c r="J53" s="21">
        <v>80000</v>
      </c>
      <c r="K53" s="21">
        <v>80000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25</v>
      </c>
    </row>
    <row r="54" spans="1:19" s="22" customFormat="1" x14ac:dyDescent="0.25">
      <c r="A54" s="19" t="s">
        <v>138</v>
      </c>
      <c r="B54" s="20" t="s">
        <v>126</v>
      </c>
      <c r="C54" s="19" t="s">
        <v>33</v>
      </c>
      <c r="D54" s="19" t="s">
        <v>132</v>
      </c>
      <c r="E54" s="19" t="s">
        <v>25</v>
      </c>
      <c r="F54" s="19" t="s">
        <v>83</v>
      </c>
      <c r="G54" s="19" t="s">
        <v>25</v>
      </c>
      <c r="H54" s="19" t="s">
        <v>133</v>
      </c>
      <c r="I54" s="21" t="s">
        <v>134</v>
      </c>
      <c r="J54" s="21">
        <v>63291.073199999999</v>
      </c>
      <c r="K54" s="21">
        <v>0</v>
      </c>
      <c r="L54" s="21">
        <v>54561.27</v>
      </c>
      <c r="M54" s="21">
        <v>8729.7999999999993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25</v>
      </c>
    </row>
    <row r="55" spans="1:19" s="22" customFormat="1" x14ac:dyDescent="0.25">
      <c r="A55" s="19" t="s">
        <v>166</v>
      </c>
      <c r="B55" s="20" t="s">
        <v>126</v>
      </c>
      <c r="C55" s="19" t="s">
        <v>24</v>
      </c>
      <c r="D55" s="19" t="s">
        <v>25</v>
      </c>
      <c r="E55" s="19" t="s">
        <v>167</v>
      </c>
      <c r="F55" s="19" t="s">
        <v>25</v>
      </c>
      <c r="G55" s="19" t="s">
        <v>132</v>
      </c>
      <c r="H55" s="19" t="s">
        <v>133</v>
      </c>
      <c r="I55" s="21" t="s">
        <v>134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6547.35</v>
      </c>
      <c r="S55" s="19" t="s">
        <v>168</v>
      </c>
    </row>
    <row r="56" spans="1:19" x14ac:dyDescent="0.25">
      <c r="A56" s="8" t="s">
        <v>186</v>
      </c>
      <c r="B56" s="9" t="s">
        <v>170</v>
      </c>
      <c r="C56" s="8" t="s">
        <v>33</v>
      </c>
      <c r="D56" s="8" t="s">
        <v>180</v>
      </c>
      <c r="E56" s="8" t="s">
        <v>25</v>
      </c>
      <c r="F56" s="8" t="s">
        <v>83</v>
      </c>
      <c r="G56" s="8" t="s">
        <v>25</v>
      </c>
      <c r="H56" s="8" t="s">
        <v>177</v>
      </c>
      <c r="I56" s="10" t="s">
        <v>178</v>
      </c>
      <c r="J56" s="10">
        <v>143999.9872</v>
      </c>
      <c r="K56" s="10">
        <v>0</v>
      </c>
      <c r="L56" s="10">
        <v>124137.92</v>
      </c>
      <c r="M56" s="10">
        <v>19862.060000000001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25</v>
      </c>
    </row>
    <row r="57" spans="1:19" x14ac:dyDescent="0.25">
      <c r="A57" s="8" t="s">
        <v>248</v>
      </c>
      <c r="B57" s="9" t="s">
        <v>215</v>
      </c>
      <c r="C57" s="8" t="s">
        <v>24</v>
      </c>
      <c r="D57" s="8" t="s">
        <v>25</v>
      </c>
      <c r="E57" s="8" t="s">
        <v>252</v>
      </c>
      <c r="F57" s="8" t="s">
        <v>25</v>
      </c>
      <c r="G57" s="8" t="s">
        <v>176</v>
      </c>
      <c r="H57" s="8" t="s">
        <v>177</v>
      </c>
      <c r="I57" s="10" t="s">
        <v>178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14896.5504</v>
      </c>
      <c r="S57" s="8" t="s">
        <v>305</v>
      </c>
    </row>
    <row r="58" spans="1:19" s="22" customFormat="1" x14ac:dyDescent="0.25">
      <c r="A58" s="19" t="s">
        <v>189</v>
      </c>
      <c r="B58" s="20" t="s">
        <v>170</v>
      </c>
      <c r="C58" s="19" t="s">
        <v>33</v>
      </c>
      <c r="D58" s="19" t="s">
        <v>190</v>
      </c>
      <c r="E58" s="19" t="s">
        <v>25</v>
      </c>
      <c r="F58" s="19" t="s">
        <v>191</v>
      </c>
      <c r="G58" s="19" t="s">
        <v>25</v>
      </c>
      <c r="H58" s="19" t="s">
        <v>192</v>
      </c>
      <c r="I58" s="21" t="s">
        <v>193</v>
      </c>
      <c r="J58" s="21">
        <v>1960799.2</v>
      </c>
      <c r="K58" s="21">
        <v>1335327.2</v>
      </c>
      <c r="L58" s="21">
        <v>539200</v>
      </c>
      <c r="M58" s="21">
        <v>86272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25</v>
      </c>
    </row>
    <row r="59" spans="1:19" s="22" customFormat="1" x14ac:dyDescent="0.25">
      <c r="A59" s="19" t="s">
        <v>253</v>
      </c>
      <c r="B59" s="20" t="s">
        <v>254</v>
      </c>
      <c r="C59" s="19" t="s">
        <v>24</v>
      </c>
      <c r="D59" s="19" t="s">
        <v>25</v>
      </c>
      <c r="E59" s="19" t="s">
        <v>268</v>
      </c>
      <c r="F59" s="19" t="s">
        <v>25</v>
      </c>
      <c r="G59" s="19" t="s">
        <v>190</v>
      </c>
      <c r="H59" s="19" t="s">
        <v>192</v>
      </c>
      <c r="I59" s="21" t="s">
        <v>193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64704</v>
      </c>
      <c r="S59" s="19" t="s">
        <v>269</v>
      </c>
    </row>
    <row r="60" spans="1:19" s="22" customFormat="1" x14ac:dyDescent="0.25">
      <c r="A60" s="19" t="s">
        <v>141</v>
      </c>
      <c r="B60" s="20" t="s">
        <v>126</v>
      </c>
      <c r="C60" s="19" t="s">
        <v>33</v>
      </c>
      <c r="D60" s="19" t="s">
        <v>147</v>
      </c>
      <c r="E60" s="19" t="s">
        <v>25</v>
      </c>
      <c r="F60" s="19" t="s">
        <v>148</v>
      </c>
      <c r="G60" s="19" t="s">
        <v>25</v>
      </c>
      <c r="H60" s="19" t="s">
        <v>149</v>
      </c>
      <c r="I60" s="21" t="s">
        <v>150</v>
      </c>
      <c r="J60" s="21">
        <v>50000</v>
      </c>
      <c r="K60" s="21">
        <v>50000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25</v>
      </c>
    </row>
    <row r="61" spans="1:19" s="22" customFormat="1" x14ac:dyDescent="0.25">
      <c r="A61" s="19" t="s">
        <v>146</v>
      </c>
      <c r="B61" s="20" t="s">
        <v>126</v>
      </c>
      <c r="C61" s="19" t="s">
        <v>33</v>
      </c>
      <c r="D61" s="19" t="s">
        <v>142</v>
      </c>
      <c r="E61" s="19" t="s">
        <v>25</v>
      </c>
      <c r="F61" s="19" t="s">
        <v>143</v>
      </c>
      <c r="G61" s="19" t="s">
        <v>25</v>
      </c>
      <c r="H61" s="19" t="s">
        <v>144</v>
      </c>
      <c r="I61" s="21" t="s">
        <v>145</v>
      </c>
      <c r="J61" s="21">
        <v>558600.13439999998</v>
      </c>
      <c r="K61" s="21">
        <v>0</v>
      </c>
      <c r="L61" s="21">
        <v>481551.84</v>
      </c>
      <c r="M61" s="21">
        <v>77048.289999999994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25</v>
      </c>
    </row>
    <row r="62" spans="1:19" s="22" customFormat="1" x14ac:dyDescent="0.25">
      <c r="A62" s="19" t="s">
        <v>245</v>
      </c>
      <c r="B62" s="20" t="s">
        <v>215</v>
      </c>
      <c r="C62" s="19" t="s">
        <v>24</v>
      </c>
      <c r="D62" s="19" t="s">
        <v>25</v>
      </c>
      <c r="E62" s="19" t="s">
        <v>249</v>
      </c>
      <c r="F62" s="19" t="s">
        <v>25</v>
      </c>
      <c r="G62" s="19" t="s">
        <v>142</v>
      </c>
      <c r="H62" s="19" t="s">
        <v>144</v>
      </c>
      <c r="I62" s="21" t="s">
        <v>145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57786.22</v>
      </c>
      <c r="S62" s="19" t="s">
        <v>250</v>
      </c>
    </row>
    <row r="63" spans="1:19" s="22" customFormat="1" x14ac:dyDescent="0.25">
      <c r="A63" s="19" t="s">
        <v>114</v>
      </c>
      <c r="B63" s="20" t="s">
        <v>79</v>
      </c>
      <c r="C63" s="19" t="s">
        <v>33</v>
      </c>
      <c r="D63" s="19" t="s">
        <v>110</v>
      </c>
      <c r="E63" s="19" t="s">
        <v>25</v>
      </c>
      <c r="F63" s="19" t="s">
        <v>111</v>
      </c>
      <c r="G63" s="19" t="s">
        <v>25</v>
      </c>
      <c r="H63" s="19" t="s">
        <v>112</v>
      </c>
      <c r="I63" s="21" t="s">
        <v>113</v>
      </c>
      <c r="J63" s="21">
        <v>963079.37</v>
      </c>
      <c r="K63" s="21">
        <v>1.1641532182693481E-10</v>
      </c>
      <c r="L63" s="21">
        <v>830240.84</v>
      </c>
      <c r="M63" s="21">
        <v>132838.53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25</v>
      </c>
    </row>
    <row r="64" spans="1:19" s="22" customFormat="1" x14ac:dyDescent="0.25">
      <c r="A64" s="19" t="s">
        <v>202</v>
      </c>
      <c r="B64" s="20" t="s">
        <v>170</v>
      </c>
      <c r="C64" s="19" t="s">
        <v>24</v>
      </c>
      <c r="D64" s="19" t="s">
        <v>25</v>
      </c>
      <c r="E64" s="19" t="s">
        <v>206</v>
      </c>
      <c r="F64" s="19" t="s">
        <v>25</v>
      </c>
      <c r="G64" s="19" t="s">
        <v>110</v>
      </c>
      <c r="H64" s="19" t="s">
        <v>112</v>
      </c>
      <c r="I64" s="21" t="s">
        <v>113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99628.9</v>
      </c>
      <c r="S64" s="19" t="s">
        <v>207</v>
      </c>
    </row>
    <row r="65" spans="1:19" s="22" customFormat="1" x14ac:dyDescent="0.25">
      <c r="A65" s="19" t="s">
        <v>57</v>
      </c>
      <c r="B65" s="20" t="s">
        <v>39</v>
      </c>
      <c r="C65" s="19" t="s">
        <v>33</v>
      </c>
      <c r="D65" s="19" t="s">
        <v>53</v>
      </c>
      <c r="E65" s="19" t="s">
        <v>25</v>
      </c>
      <c r="F65" s="19" t="s">
        <v>54</v>
      </c>
      <c r="G65" s="19" t="s">
        <v>25</v>
      </c>
      <c r="H65" s="19" t="s">
        <v>55</v>
      </c>
      <c r="I65" s="21" t="s">
        <v>56</v>
      </c>
      <c r="J65" s="21">
        <v>12227372.631200001</v>
      </c>
      <c r="K65" s="21">
        <v>5174400</v>
      </c>
      <c r="L65" s="21">
        <v>6080148.8200000003</v>
      </c>
      <c r="M65" s="21">
        <v>972823.81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25</v>
      </c>
    </row>
    <row r="66" spans="1:19" s="22" customFormat="1" x14ac:dyDescent="0.25">
      <c r="A66" s="19" t="s">
        <v>199</v>
      </c>
      <c r="B66" s="20" t="s">
        <v>170</v>
      </c>
      <c r="C66" s="19" t="s">
        <v>24</v>
      </c>
      <c r="D66" s="19" t="s">
        <v>25</v>
      </c>
      <c r="E66" s="19" t="s">
        <v>203</v>
      </c>
      <c r="F66" s="19" t="s">
        <v>25</v>
      </c>
      <c r="G66" s="19" t="s">
        <v>53</v>
      </c>
      <c r="H66" s="19" t="s">
        <v>55</v>
      </c>
      <c r="I66" s="21" t="s">
        <v>56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729617.86</v>
      </c>
      <c r="S66" s="19" t="s">
        <v>204</v>
      </c>
    </row>
    <row r="67" spans="1:19" s="22" customFormat="1" x14ac:dyDescent="0.25">
      <c r="A67" s="19" t="s">
        <v>31</v>
      </c>
      <c r="B67" s="20" t="s">
        <v>32</v>
      </c>
      <c r="C67" s="19" t="s">
        <v>33</v>
      </c>
      <c r="D67" s="19" t="s">
        <v>34</v>
      </c>
      <c r="E67" s="19" t="s">
        <v>25</v>
      </c>
      <c r="F67" s="19" t="s">
        <v>35</v>
      </c>
      <c r="G67" s="19" t="s">
        <v>25</v>
      </c>
      <c r="H67" s="19" t="s">
        <v>36</v>
      </c>
      <c r="I67" s="21" t="s">
        <v>37</v>
      </c>
      <c r="J67" s="21">
        <v>2814406.75</v>
      </c>
      <c r="K67" s="21">
        <v>747273.68000000017</v>
      </c>
      <c r="L67" s="21">
        <v>1782011.27</v>
      </c>
      <c r="M67" s="21">
        <v>285121.8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25</v>
      </c>
    </row>
    <row r="68" spans="1:19" s="22" customFormat="1" x14ac:dyDescent="0.25">
      <c r="A68" s="19" t="s">
        <v>239</v>
      </c>
      <c r="B68" s="20" t="s">
        <v>215</v>
      </c>
      <c r="C68" s="19" t="s">
        <v>24</v>
      </c>
      <c r="D68" s="19" t="s">
        <v>25</v>
      </c>
      <c r="E68" s="19" t="s">
        <v>243</v>
      </c>
      <c r="F68" s="19" t="s">
        <v>25</v>
      </c>
      <c r="G68" s="19" t="s">
        <v>34</v>
      </c>
      <c r="H68" s="19" t="s">
        <v>36</v>
      </c>
      <c r="I68" s="21" t="s">
        <v>37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213841.35</v>
      </c>
      <c r="S68" s="19" t="s">
        <v>244</v>
      </c>
    </row>
    <row r="69" spans="1:19" s="22" customFormat="1" x14ac:dyDescent="0.25">
      <c r="A69" s="19" t="s">
        <v>62</v>
      </c>
      <c r="B69" s="20" t="s">
        <v>39</v>
      </c>
      <c r="C69" s="19" t="s">
        <v>33</v>
      </c>
      <c r="D69" s="19" t="s">
        <v>63</v>
      </c>
      <c r="E69" s="19" t="s">
        <v>25</v>
      </c>
      <c r="F69" s="19" t="s">
        <v>64</v>
      </c>
      <c r="G69" s="19" t="s">
        <v>25</v>
      </c>
      <c r="H69" s="19" t="s">
        <v>65</v>
      </c>
      <c r="I69" s="21" t="s">
        <v>66</v>
      </c>
      <c r="J69" s="21">
        <v>561927.19999999995</v>
      </c>
      <c r="K69" s="21">
        <v>0</v>
      </c>
      <c r="L69" s="21">
        <v>484420</v>
      </c>
      <c r="M69" s="21">
        <v>77507.199999999997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22" customFormat="1" x14ac:dyDescent="0.25">
      <c r="A70" s="19" t="s">
        <v>236</v>
      </c>
      <c r="B70" s="20" t="s">
        <v>215</v>
      </c>
      <c r="C70" s="19" t="s">
        <v>24</v>
      </c>
      <c r="D70" s="19" t="s">
        <v>25</v>
      </c>
      <c r="E70" s="19" t="s">
        <v>240</v>
      </c>
      <c r="F70" s="19" t="s">
        <v>25</v>
      </c>
      <c r="G70" s="19" t="s">
        <v>63</v>
      </c>
      <c r="H70" s="19" t="s">
        <v>65</v>
      </c>
      <c r="I70" s="21" t="s">
        <v>66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58130.400000000001</v>
      </c>
      <c r="S70" s="19" t="s">
        <v>241</v>
      </c>
    </row>
    <row r="71" spans="1:19" s="22" customFormat="1" x14ac:dyDescent="0.25">
      <c r="A71" s="19" t="s">
        <v>251</v>
      </c>
      <c r="B71" s="20" t="s">
        <v>254</v>
      </c>
      <c r="C71" s="19" t="s">
        <v>33</v>
      </c>
      <c r="D71" s="19" t="s">
        <v>263</v>
      </c>
      <c r="E71" s="19" t="s">
        <v>25</v>
      </c>
      <c r="F71" s="19" t="s">
        <v>264</v>
      </c>
      <c r="G71" s="19" t="s">
        <v>25</v>
      </c>
      <c r="H71" s="19" t="s">
        <v>265</v>
      </c>
      <c r="I71" s="21" t="s">
        <v>266</v>
      </c>
      <c r="J71" s="21">
        <v>150000</v>
      </c>
      <c r="K71" s="21">
        <v>150000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25</v>
      </c>
    </row>
    <row r="72" spans="1:19" s="22" customFormat="1" x14ac:dyDescent="0.25">
      <c r="A72" s="19" t="s">
        <v>67</v>
      </c>
      <c r="B72" s="20" t="s">
        <v>39</v>
      </c>
      <c r="C72" s="19" t="s">
        <v>33</v>
      </c>
      <c r="D72" s="19" t="s">
        <v>40</v>
      </c>
      <c r="E72" s="19" t="s">
        <v>25</v>
      </c>
      <c r="F72" s="19" t="s">
        <v>41</v>
      </c>
      <c r="G72" s="19" t="s">
        <v>25</v>
      </c>
      <c r="H72" s="19" t="s">
        <v>42</v>
      </c>
      <c r="I72" s="21" t="s">
        <v>43</v>
      </c>
      <c r="J72" s="21">
        <v>733476.92040000006</v>
      </c>
      <c r="K72" s="21">
        <v>0</v>
      </c>
      <c r="L72" s="21">
        <v>632307.68999999994</v>
      </c>
      <c r="M72" s="21">
        <v>101169.23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25</v>
      </c>
    </row>
    <row r="73" spans="1:19" s="22" customFormat="1" x14ac:dyDescent="0.25">
      <c r="A73" s="19" t="s">
        <v>72</v>
      </c>
      <c r="B73" s="20" t="s">
        <v>39</v>
      </c>
      <c r="C73" s="19" t="s">
        <v>33</v>
      </c>
      <c r="D73" s="19" t="s">
        <v>45</v>
      </c>
      <c r="E73" s="19" t="s">
        <v>25</v>
      </c>
      <c r="F73" s="19" t="s">
        <v>46</v>
      </c>
      <c r="G73" s="19" t="s">
        <v>25</v>
      </c>
      <c r="H73" s="19" t="s">
        <v>42</v>
      </c>
      <c r="I73" s="21" t="s">
        <v>43</v>
      </c>
      <c r="J73" s="21">
        <v>1599043.02</v>
      </c>
      <c r="K73" s="21">
        <v>-2.0000000018626451E-2</v>
      </c>
      <c r="L73" s="21">
        <v>1378485.38</v>
      </c>
      <c r="M73" s="21">
        <v>220557.66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25</v>
      </c>
    </row>
    <row r="74" spans="1:19" x14ac:dyDescent="0.25">
      <c r="A74" s="8" t="s">
        <v>151</v>
      </c>
      <c r="B74" s="9" t="s">
        <v>126</v>
      </c>
      <c r="C74" s="8" t="s">
        <v>24</v>
      </c>
      <c r="D74" s="8" t="s">
        <v>25</v>
      </c>
      <c r="E74" s="8" t="s">
        <v>152</v>
      </c>
      <c r="F74" s="8" t="s">
        <v>25</v>
      </c>
      <c r="G74" s="8" t="s">
        <v>45</v>
      </c>
      <c r="H74" s="8" t="s">
        <v>42</v>
      </c>
      <c r="I74" s="10" t="s">
        <v>43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165418.25</v>
      </c>
      <c r="S74" s="8" t="s">
        <v>153</v>
      </c>
    </row>
    <row r="75" spans="1:19" x14ac:dyDescent="0.25">
      <c r="A75" s="8" t="s">
        <v>154</v>
      </c>
      <c r="B75" s="9" t="s">
        <v>126</v>
      </c>
      <c r="C75" s="8" t="s">
        <v>24</v>
      </c>
      <c r="D75" s="8" t="s">
        <v>25</v>
      </c>
      <c r="E75" s="8" t="s">
        <v>155</v>
      </c>
      <c r="F75" s="8" t="s">
        <v>25</v>
      </c>
      <c r="G75" s="8" t="s">
        <v>40</v>
      </c>
      <c r="H75" s="8" t="s">
        <v>42</v>
      </c>
      <c r="I75" s="10" t="s">
        <v>43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75876.92</v>
      </c>
      <c r="S75" s="8" t="s">
        <v>156</v>
      </c>
    </row>
    <row r="77" spans="1:19" x14ac:dyDescent="0.25">
      <c r="J77" s="14">
        <f t="shared" ref="J77:R77" si="0">SUM(J2:J75)</f>
        <v>107500033.12720001</v>
      </c>
      <c r="K77" s="14">
        <f t="shared" si="0"/>
        <v>76577508.460000023</v>
      </c>
      <c r="L77" s="14">
        <f t="shared" si="0"/>
        <v>18328314.279999997</v>
      </c>
      <c r="M77" s="14">
        <f t="shared" si="0"/>
        <v>2932530.2500000005</v>
      </c>
      <c r="N77" s="14">
        <f t="shared" si="0"/>
        <v>8946000</v>
      </c>
      <c r="O77" s="14">
        <f t="shared" si="0"/>
        <v>715680</v>
      </c>
      <c r="P77" s="14">
        <f t="shared" si="0"/>
        <v>0</v>
      </c>
      <c r="Q77" s="14">
        <f t="shared" si="0"/>
        <v>0</v>
      </c>
      <c r="R77" s="14">
        <f t="shared" si="0"/>
        <v>2736601.2503999998</v>
      </c>
    </row>
    <row r="79" spans="1:19" x14ac:dyDescent="0.25">
      <c r="J79" s="13" t="s">
        <v>295</v>
      </c>
    </row>
    <row r="81" spans="9:12" x14ac:dyDescent="0.25">
      <c r="J81" s="13" t="s">
        <v>296</v>
      </c>
      <c r="K81" s="13" t="s">
        <v>297</v>
      </c>
      <c r="L81" s="13" t="s">
        <v>298</v>
      </c>
    </row>
    <row r="83" spans="9:12" x14ac:dyDescent="0.25">
      <c r="I83" s="13" t="s">
        <v>299</v>
      </c>
      <c r="J83" s="13">
        <f>K77</f>
        <v>76577508.460000023</v>
      </c>
    </row>
    <row r="85" spans="9:12" x14ac:dyDescent="0.25">
      <c r="I85" s="13" t="s">
        <v>300</v>
      </c>
      <c r="J85" s="13">
        <f>L77</f>
        <v>18328314.279999997</v>
      </c>
      <c r="K85" s="13">
        <f>M77</f>
        <v>2932530.2500000005</v>
      </c>
    </row>
    <row r="87" spans="9:12" x14ac:dyDescent="0.25">
      <c r="I87" s="13" t="s">
        <v>301</v>
      </c>
      <c r="J87" s="13">
        <v>8946000</v>
      </c>
      <c r="K87" s="13">
        <v>715680</v>
      </c>
      <c r="L87" s="13">
        <v>0</v>
      </c>
    </row>
    <row r="89" spans="9:12" x14ac:dyDescent="0.25">
      <c r="I89" s="13" t="s">
        <v>302</v>
      </c>
      <c r="J89" s="13">
        <v>0</v>
      </c>
      <c r="K89" s="13">
        <v>0</v>
      </c>
    </row>
    <row r="91" spans="9:12" x14ac:dyDescent="0.25">
      <c r="I91" s="13" t="s">
        <v>303</v>
      </c>
      <c r="J91" s="13">
        <f>J83+J85+J87</f>
        <v>103851822.74000002</v>
      </c>
      <c r="K91" s="13">
        <f>K85+K87</f>
        <v>3648210.2500000005</v>
      </c>
      <c r="L91" s="13">
        <v>0</v>
      </c>
    </row>
  </sheetData>
  <sortState ref="A8:S75">
    <sortCondition ref="I8:I7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2019-02-18T14:56:26Z</dcterms:created>
  <dcterms:modified xsi:type="dcterms:W3CDTF">2019-05-24T15:52:24Z</dcterms:modified>
</cp:coreProperties>
</file>