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F2A82E40-6F04-4F49-86DD-DFCD8AE2F5E4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 " sheetId="5" r:id="rId1"/>
    <sheet name="DECLARAR" sheetId="4" r:id="rId2"/>
    <sheet name="CONTROL" sheetId="1" r:id="rId3"/>
  </sheets>
  <calcPr calcId="181029"/>
</workbook>
</file>

<file path=xl/calcChain.xml><?xml version="1.0" encoding="utf-8"?>
<calcChain xmlns="http://schemas.openxmlformats.org/spreadsheetml/2006/main">
  <c r="R36" i="5" l="1"/>
  <c r="Q36" i="5"/>
  <c r="P36" i="5"/>
  <c r="O36" i="5"/>
  <c r="N36" i="5"/>
  <c r="M36" i="5"/>
  <c r="K44" i="5" s="1"/>
  <c r="K50" i="5" s="1"/>
  <c r="L36" i="5"/>
  <c r="J44" i="5" s="1"/>
  <c r="K36" i="5"/>
  <c r="J42" i="5" s="1"/>
  <c r="J36" i="5"/>
  <c r="R36" i="4"/>
  <c r="Q36" i="4"/>
  <c r="P36" i="4"/>
  <c r="O36" i="4"/>
  <c r="N36" i="4"/>
  <c r="M36" i="4"/>
  <c r="K44" i="4" s="1"/>
  <c r="K50" i="4" s="1"/>
  <c r="L36" i="4"/>
  <c r="J44" i="4" s="1"/>
  <c r="K36" i="4"/>
  <c r="J42" i="4" s="1"/>
  <c r="J36" i="4"/>
  <c r="K51" i="1"/>
  <c r="J57" i="1" s="1"/>
  <c r="L51" i="1"/>
  <c r="J59" i="1" s="1"/>
  <c r="M51" i="1"/>
  <c r="K59" i="1" s="1"/>
  <c r="K65" i="1" s="1"/>
  <c r="N51" i="1"/>
  <c r="O51" i="1"/>
  <c r="P51" i="1"/>
  <c r="Q51" i="1"/>
  <c r="J51" i="1"/>
  <c r="R51" i="1"/>
  <c r="J65" i="1" l="1"/>
  <c r="J50" i="5"/>
  <c r="J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9" authorId="0" shapeId="0" xr:uid="{A4641B15-8DBF-45C0-846F-238A5303685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1979 EN CxP2.4/91</t>
        </r>
      </text>
    </comment>
    <comment ref="A13" authorId="0" shapeId="0" xr:uid="{04D24800-F9BC-4837-ACC4-BE866C32843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11230 EN CxP2.4/93</t>
        </r>
      </text>
    </comment>
    <comment ref="A28" authorId="0" shapeId="0" xr:uid="{82CBE1E2-44DF-4902-91B8-9DFEC2D3056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335607 EN CxP2.4/62</t>
        </r>
      </text>
    </comment>
    <comment ref="A33" authorId="0" shapeId="0" xr:uid="{07EDCEE9-35C0-4506-B93D-AC61C7D7301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1198 EN 2.4/63</t>
        </r>
      </text>
    </comment>
    <comment ref="A34" authorId="0" shapeId="0" xr:uid="{ED39D08A-5366-44F6-B6CB-03586636B41C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1198 EN 2.4/63</t>
        </r>
      </text>
    </comment>
  </commentList>
</comments>
</file>

<file path=xl/sharedStrings.xml><?xml version="1.0" encoding="utf-8"?>
<sst xmlns="http://schemas.openxmlformats.org/spreadsheetml/2006/main" count="1056" uniqueCount="168">
  <si>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</si>
  <si>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</si>
  <si>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</si>
  <si>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</si>
  <si>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</si>
  <si>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</si>
  <si>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</si>
  <si>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</si>
  <si>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</si>
  <si>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</si>
  <si>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</si>
  <si>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</si>
  <si>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</si>
  <si>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</si>
  <si>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</si>
  <si>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</si>
  <si>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</si>
  <si>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</si>
  <si>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</si>
  <si>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</si>
  <si>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</si>
  <si>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</si>
  <si>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</si>
  <si>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27-02-2019</t>
  </si>
  <si>
    <t>FC</t>
  </si>
  <si>
    <t>1077</t>
  </si>
  <si>
    <t/>
  </si>
  <si>
    <t>00-001077</t>
  </si>
  <si>
    <t>V110428436</t>
  </si>
  <si>
    <t xml:space="preserve">VIERIA FUENTES , YILBER DEL CARMEN </t>
  </si>
  <si>
    <t>2</t>
  </si>
  <si>
    <t>28-02-2019</t>
  </si>
  <si>
    <t>A500161607</t>
  </si>
  <si>
    <t>00-0628028</t>
  </si>
  <si>
    <t>J300617505</t>
  </si>
  <si>
    <t>DISTRIBUCIONES DIPROCHER C.A</t>
  </si>
  <si>
    <t>3</t>
  </si>
  <si>
    <t>A500161610</t>
  </si>
  <si>
    <t>00-0628031</t>
  </si>
  <si>
    <t>4</t>
  </si>
  <si>
    <t>007977</t>
  </si>
  <si>
    <t>00-007985</t>
  </si>
  <si>
    <t>J409099091</t>
  </si>
  <si>
    <t>DISTRIBUIDORA SAO VICENTE, C.A.</t>
  </si>
  <si>
    <t>5</t>
  </si>
  <si>
    <t>01-03-2019</t>
  </si>
  <si>
    <t>001506</t>
  </si>
  <si>
    <t>00-001574</t>
  </si>
  <si>
    <t>J407543890</t>
  </si>
  <si>
    <t>DISTRIBUIDORA DAMASCUS, C. A.</t>
  </si>
  <si>
    <t>6</t>
  </si>
  <si>
    <t>22231</t>
  </si>
  <si>
    <t>00-022231</t>
  </si>
  <si>
    <t>J296884200</t>
  </si>
  <si>
    <t>DISTRIBUIDORA FRESDISCREEM, C.A</t>
  </si>
  <si>
    <t>7</t>
  </si>
  <si>
    <t>1209</t>
  </si>
  <si>
    <t>00-001209</t>
  </si>
  <si>
    <t>J410117605</t>
  </si>
  <si>
    <t>DISTRIBUIDORA MATHYFRED C.A.</t>
  </si>
  <si>
    <t>00-09446471</t>
  </si>
  <si>
    <t>J000067481</t>
  </si>
  <si>
    <t>C.A. CIGARRERA BIGOTT SUCS</t>
  </si>
  <si>
    <t>9</t>
  </si>
  <si>
    <t>000656</t>
  </si>
  <si>
    <t>00-000656</t>
  </si>
  <si>
    <t>J404649581</t>
  </si>
  <si>
    <t>DISTRIBUIDORA ALIMAR 3000, C.A.</t>
  </si>
  <si>
    <t>10</t>
  </si>
  <si>
    <t>7350</t>
  </si>
  <si>
    <t>00-007422</t>
  </si>
  <si>
    <t>J303716237</t>
  </si>
  <si>
    <t>MULTICOMPUTER 3024,C.A</t>
  </si>
  <si>
    <t>11</t>
  </si>
  <si>
    <t>V0087030595381</t>
  </si>
  <si>
    <t>07-5803474</t>
  </si>
  <si>
    <t>J301370139</t>
  </si>
  <si>
    <t>PEPSI-COLA VENEZUELA, C.A.</t>
  </si>
  <si>
    <t>12</t>
  </si>
  <si>
    <t>C220016330</t>
  </si>
  <si>
    <t>13</t>
  </si>
  <si>
    <t>NC</t>
  </si>
  <si>
    <t>167963</t>
  </si>
  <si>
    <t>00-0225022</t>
  </si>
  <si>
    <t>335614</t>
  </si>
  <si>
    <t>J303089917</t>
  </si>
  <si>
    <t>DISTRIBUIDORA DE LACTEOS LA COSTA J.E.B. C.A.</t>
  </si>
  <si>
    <t>14</t>
  </si>
  <si>
    <t>04-03-2019</t>
  </si>
  <si>
    <t>1211</t>
  </si>
  <si>
    <t>00-001211</t>
  </si>
  <si>
    <t>15</t>
  </si>
  <si>
    <t>11238</t>
  </si>
  <si>
    <t>00-11238</t>
  </si>
  <si>
    <t>J298444126</t>
  </si>
  <si>
    <t>CITRICOS EL PARAISO C.A</t>
  </si>
  <si>
    <t>16</t>
  </si>
  <si>
    <t>001982</t>
  </si>
  <si>
    <t>00-001982</t>
  </si>
  <si>
    <t>V048437784</t>
  </si>
  <si>
    <t>ALEJANDRO IGNACIO GARCIA MUNOZ</t>
  </si>
  <si>
    <t>06-03-2019</t>
  </si>
  <si>
    <t>TA19217995</t>
  </si>
  <si>
    <t>01-808695</t>
  </si>
  <si>
    <t>J304689713</t>
  </si>
  <si>
    <t>CORPORACION DIGITEL, C.A.</t>
  </si>
  <si>
    <t>18</t>
  </si>
  <si>
    <t>19</t>
  </si>
  <si>
    <t>100001071</t>
  </si>
  <si>
    <t>20190300029099</t>
  </si>
  <si>
    <t>20</t>
  </si>
  <si>
    <t>100001072</t>
  </si>
  <si>
    <t>20190300029100</t>
  </si>
  <si>
    <t>21</t>
  </si>
  <si>
    <t>100001073</t>
  </si>
  <si>
    <t>20190300029101</t>
  </si>
  <si>
    <t>22</t>
  </si>
  <si>
    <t>100001074</t>
  </si>
  <si>
    <t>20190300029102</t>
  </si>
  <si>
    <t>23</t>
  </si>
  <si>
    <t>100001075</t>
  </si>
  <si>
    <t>20190300029103</t>
  </si>
  <si>
    <t>24</t>
  </si>
  <si>
    <t>100001076</t>
  </si>
  <si>
    <t>20190300029104</t>
  </si>
  <si>
    <t>25</t>
  </si>
  <si>
    <t>100001078</t>
  </si>
  <si>
    <t>26</t>
  </si>
  <si>
    <t>100001079</t>
  </si>
  <si>
    <t>20190300029106</t>
  </si>
  <si>
    <t>27</t>
  </si>
  <si>
    <t>100001081</t>
  </si>
  <si>
    <t>20190300029107</t>
  </si>
  <si>
    <t>0</t>
  </si>
  <si>
    <t>30</t>
  </si>
  <si>
    <t>07-03-2019</t>
  </si>
  <si>
    <t>00017492</t>
  </si>
  <si>
    <t>J307749610</t>
  </si>
  <si>
    <t>FERRE MILENIUM, C.A</t>
  </si>
  <si>
    <t>32</t>
  </si>
  <si>
    <t>100001082</t>
  </si>
  <si>
    <t>20190300029108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</si>
  <si>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</si>
  <si>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</si>
  <si>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</si>
  <si>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</si>
  <si>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</si>
  <si>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</si>
  <si>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</si>
  <si>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</si>
  <si>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</si>
  <si>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04-03 AL 10-03-19</t>
  </si>
  <si>
    <t>20190300029105</t>
  </si>
  <si>
    <t>8</t>
  </si>
  <si>
    <t>17</t>
  </si>
  <si>
    <t>28</t>
  </si>
  <si>
    <t>29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</si>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</sst>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3" borderId="0" xfId="0" applyFont="1" applyFill="1" applyAlignment="1">
      <alignment horizontal="left"/>
    </xf>
    <xf numFmtId="166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166" fontId="1" fillId="3" borderId="0" xfId="0" applyNumberFormat="1" applyFont="1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70C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0"/>
  <sheetViews>
    <sheetView workbookViewId="0">
      <selection activeCell="G10" sqref="G10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3.425781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3" t="s">
        <v>151</v>
      </c>
      <c r="B4" s="43"/>
      <c r="C4" s="43"/>
      <c r="D4" s="43"/>
      <c r="E4" s="43"/>
      <c r="F4" s="43"/>
      <c r="G4" s="43"/>
      <c r="H4" s="43"/>
      <c r="I4" s="4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22</v>
      </c>
      <c r="B8" s="16" t="s">
        <v>101</v>
      </c>
      <c r="C8" s="15" t="s">
        <v>81</v>
      </c>
      <c r="D8" s="15" t="s">
        <v>26</v>
      </c>
      <c r="E8" s="15" t="s">
        <v>128</v>
      </c>
      <c r="F8" s="15" t="s">
        <v>26</v>
      </c>
      <c r="G8" s="15" t="s">
        <v>69</v>
      </c>
      <c r="H8" s="15" t="s">
        <v>71</v>
      </c>
      <c r="I8" s="17" t="s">
        <v>72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4467.6000000000004</v>
      </c>
      <c r="S8" s="15" t="s">
        <v>129</v>
      </c>
    </row>
    <row r="9" spans="1:19" s="18" customFormat="1" x14ac:dyDescent="0.25">
      <c r="A9" s="15" t="s">
        <v>30</v>
      </c>
      <c r="B9" s="16" t="s">
        <v>135</v>
      </c>
      <c r="C9" s="15" t="s">
        <v>81</v>
      </c>
      <c r="D9" s="15" t="s">
        <v>26</v>
      </c>
      <c r="E9" s="15" t="s">
        <v>140</v>
      </c>
      <c r="F9" s="15" t="s">
        <v>26</v>
      </c>
      <c r="G9" s="15" t="s">
        <v>136</v>
      </c>
      <c r="H9" s="15" t="s">
        <v>137</v>
      </c>
      <c r="I9" s="17" t="s">
        <v>138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1613.79</v>
      </c>
      <c r="S9" s="15" t="s">
        <v>141</v>
      </c>
    </row>
    <row r="10" spans="1:19" s="18" customFormat="1" x14ac:dyDescent="0.25">
      <c r="A10" s="15" t="s">
        <v>36</v>
      </c>
      <c r="B10" s="16" t="s">
        <v>135</v>
      </c>
      <c r="C10" s="15" t="s">
        <v>24</v>
      </c>
      <c r="D10" s="15" t="s">
        <v>136</v>
      </c>
      <c r="E10" s="15" t="s">
        <v>26</v>
      </c>
      <c r="F10" s="15" t="s">
        <v>133</v>
      </c>
      <c r="G10" s="15" t="s">
        <v>26</v>
      </c>
      <c r="H10" s="15" t="s">
        <v>137</v>
      </c>
      <c r="I10" s="17" t="s">
        <v>138</v>
      </c>
      <c r="J10" s="17">
        <v>15600</v>
      </c>
      <c r="K10" s="17">
        <v>0</v>
      </c>
      <c r="L10" s="17">
        <v>13448.28</v>
      </c>
      <c r="M10" s="17">
        <v>2151.7199999999998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39</v>
      </c>
      <c r="B11" s="16" t="s">
        <v>45</v>
      </c>
      <c r="C11" s="15" t="s">
        <v>24</v>
      </c>
      <c r="D11" s="15" t="s">
        <v>69</v>
      </c>
      <c r="E11" s="15" t="s">
        <v>26</v>
      </c>
      <c r="F11" s="15" t="s">
        <v>70</v>
      </c>
      <c r="G11" s="15" t="s">
        <v>26</v>
      </c>
      <c r="H11" s="15" t="s">
        <v>71</v>
      </c>
      <c r="I11" s="17" t="s">
        <v>72</v>
      </c>
      <c r="J11" s="17">
        <v>43186.8</v>
      </c>
      <c r="K11" s="17">
        <v>0</v>
      </c>
      <c r="L11" s="17">
        <v>37230</v>
      </c>
      <c r="M11" s="17">
        <v>5956.8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2" t="s">
        <v>44</v>
      </c>
      <c r="B12" s="13" t="s">
        <v>23</v>
      </c>
      <c r="C12" s="12" t="s">
        <v>24</v>
      </c>
      <c r="D12" s="12" t="s">
        <v>25</v>
      </c>
      <c r="E12" s="12" t="s">
        <v>26</v>
      </c>
      <c r="F12" s="12" t="s">
        <v>27</v>
      </c>
      <c r="G12" s="12" t="s">
        <v>26</v>
      </c>
      <c r="H12" s="12" t="s">
        <v>28</v>
      </c>
      <c r="I12" s="14" t="s">
        <v>29</v>
      </c>
      <c r="J12" s="14">
        <v>79425</v>
      </c>
      <c r="K12" s="14">
        <v>79425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31</v>
      </c>
      <c r="C13" s="12" t="s">
        <v>24</v>
      </c>
      <c r="D13" s="12" t="s">
        <v>32</v>
      </c>
      <c r="E13" s="12" t="s">
        <v>26</v>
      </c>
      <c r="F13" s="12" t="s">
        <v>33</v>
      </c>
      <c r="G13" s="12" t="s">
        <v>26</v>
      </c>
      <c r="H13" s="12" t="s">
        <v>34</v>
      </c>
      <c r="I13" s="14" t="s">
        <v>35</v>
      </c>
      <c r="J13" s="14">
        <v>297961.28999999998</v>
      </c>
      <c r="K13" s="14">
        <v>0</v>
      </c>
      <c r="L13" s="14">
        <v>256863.18</v>
      </c>
      <c r="M13" s="14">
        <v>41098.11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31</v>
      </c>
      <c r="C14" s="12" t="s">
        <v>24</v>
      </c>
      <c r="D14" s="12" t="s">
        <v>37</v>
      </c>
      <c r="E14" s="12" t="s">
        <v>26</v>
      </c>
      <c r="F14" s="12" t="s">
        <v>38</v>
      </c>
      <c r="G14" s="12" t="s">
        <v>26</v>
      </c>
      <c r="H14" s="12" t="s">
        <v>34</v>
      </c>
      <c r="I14" s="14" t="s">
        <v>35</v>
      </c>
      <c r="J14" s="14">
        <v>278061.67</v>
      </c>
      <c r="K14" s="14">
        <v>-0.06</v>
      </c>
      <c r="L14" s="14">
        <v>239708.34</v>
      </c>
      <c r="M14" s="14">
        <v>38353.33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153</v>
      </c>
      <c r="B15" s="13" t="s">
        <v>31</v>
      </c>
      <c r="C15" s="12" t="s">
        <v>24</v>
      </c>
      <c r="D15" s="12" t="s">
        <v>40</v>
      </c>
      <c r="E15" s="12" t="s">
        <v>26</v>
      </c>
      <c r="F15" s="12" t="s">
        <v>41</v>
      </c>
      <c r="G15" s="12" t="s">
        <v>26</v>
      </c>
      <c r="H15" s="12" t="s">
        <v>42</v>
      </c>
      <c r="I15" s="14" t="s">
        <v>43</v>
      </c>
      <c r="J15" s="14">
        <v>335240</v>
      </c>
      <c r="K15" s="14">
        <v>0</v>
      </c>
      <c r="L15" s="14">
        <v>289000</v>
      </c>
      <c r="M15" s="14">
        <v>46240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45</v>
      </c>
      <c r="C16" s="12" t="s">
        <v>24</v>
      </c>
      <c r="D16" s="12" t="s">
        <v>79</v>
      </c>
      <c r="E16" s="12" t="s">
        <v>26</v>
      </c>
      <c r="F16" s="12" t="s">
        <v>60</v>
      </c>
      <c r="G16" s="12" t="s">
        <v>26</v>
      </c>
      <c r="H16" s="12" t="s">
        <v>61</v>
      </c>
      <c r="I16" s="14" t="s">
        <v>62</v>
      </c>
      <c r="J16" s="14">
        <v>30019288.399999999</v>
      </c>
      <c r="K16" s="14">
        <v>30019288.399999999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45</v>
      </c>
      <c r="C17" s="12" t="s">
        <v>24</v>
      </c>
      <c r="D17" s="12" t="s">
        <v>64</v>
      </c>
      <c r="E17" s="12" t="s">
        <v>26</v>
      </c>
      <c r="F17" s="12" t="s">
        <v>65</v>
      </c>
      <c r="G17" s="12" t="s">
        <v>26</v>
      </c>
      <c r="H17" s="12" t="s">
        <v>66</v>
      </c>
      <c r="I17" s="14" t="s">
        <v>67</v>
      </c>
      <c r="J17" s="14">
        <v>131544</v>
      </c>
      <c r="K17" s="14">
        <v>0</v>
      </c>
      <c r="L17" s="14">
        <v>113400</v>
      </c>
      <c r="M17" s="14">
        <v>18144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45</v>
      </c>
      <c r="C18" s="12" t="s">
        <v>24</v>
      </c>
      <c r="D18" s="12" t="s">
        <v>46</v>
      </c>
      <c r="E18" s="12" t="s">
        <v>26</v>
      </c>
      <c r="F18" s="12" t="s">
        <v>47</v>
      </c>
      <c r="G18" s="12" t="s">
        <v>26</v>
      </c>
      <c r="H18" s="12" t="s">
        <v>48</v>
      </c>
      <c r="I18" s="14" t="s">
        <v>49</v>
      </c>
      <c r="J18" s="14">
        <v>104000</v>
      </c>
      <c r="K18" s="14">
        <v>104000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78</v>
      </c>
      <c r="B19" s="13" t="s">
        <v>45</v>
      </c>
      <c r="C19" s="12" t="s">
        <v>81</v>
      </c>
      <c r="D19" s="12" t="s">
        <v>26</v>
      </c>
      <c r="E19" s="12" t="s">
        <v>82</v>
      </c>
      <c r="F19" s="12" t="s">
        <v>83</v>
      </c>
      <c r="G19" s="12" t="s">
        <v>84</v>
      </c>
      <c r="H19" s="12" t="s">
        <v>85</v>
      </c>
      <c r="I19" s="14" t="s">
        <v>86</v>
      </c>
      <c r="J19" s="14">
        <v>-241406.42</v>
      </c>
      <c r="K19" s="14">
        <v>0</v>
      </c>
      <c r="L19" s="14">
        <v>-208108.98</v>
      </c>
      <c r="M19" s="14">
        <v>-33297.440000000002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80</v>
      </c>
      <c r="B20" s="13" t="s">
        <v>45</v>
      </c>
      <c r="C20" s="12" t="s">
        <v>24</v>
      </c>
      <c r="D20" s="12" t="s">
        <v>51</v>
      </c>
      <c r="E20" s="12" t="s">
        <v>26</v>
      </c>
      <c r="F20" s="12" t="s">
        <v>52</v>
      </c>
      <c r="G20" s="12" t="s">
        <v>26</v>
      </c>
      <c r="H20" s="12" t="s">
        <v>53</v>
      </c>
      <c r="I20" s="14" t="s">
        <v>54</v>
      </c>
      <c r="J20" s="14">
        <v>100000</v>
      </c>
      <c r="K20" s="14">
        <v>100000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87</v>
      </c>
      <c r="B21" s="13" t="s">
        <v>45</v>
      </c>
      <c r="C21" s="12" t="s">
        <v>24</v>
      </c>
      <c r="D21" s="12" t="s">
        <v>56</v>
      </c>
      <c r="E21" s="12" t="s">
        <v>26</v>
      </c>
      <c r="F21" s="12" t="s">
        <v>57</v>
      </c>
      <c r="G21" s="12" t="s">
        <v>26</v>
      </c>
      <c r="H21" s="12" t="s">
        <v>58</v>
      </c>
      <c r="I21" s="14" t="s">
        <v>59</v>
      </c>
      <c r="J21" s="14">
        <v>96976</v>
      </c>
      <c r="K21" s="14">
        <v>0</v>
      </c>
      <c r="L21" s="14">
        <v>83600</v>
      </c>
      <c r="M21" s="14">
        <v>13376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91</v>
      </c>
      <c r="B22" s="13" t="s">
        <v>45</v>
      </c>
      <c r="C22" s="12" t="s">
        <v>24</v>
      </c>
      <c r="D22" s="12" t="s">
        <v>74</v>
      </c>
      <c r="E22" s="12" t="s">
        <v>26</v>
      </c>
      <c r="F22" s="12" t="s">
        <v>75</v>
      </c>
      <c r="G22" s="12" t="s">
        <v>26</v>
      </c>
      <c r="H22" s="12" t="s">
        <v>76</v>
      </c>
      <c r="I22" s="14" t="s">
        <v>77</v>
      </c>
      <c r="J22" s="14">
        <v>1022179.41</v>
      </c>
      <c r="K22" s="14">
        <v>0</v>
      </c>
      <c r="L22" s="14">
        <v>881189.15</v>
      </c>
      <c r="M22" s="14">
        <v>140990.26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96</v>
      </c>
      <c r="B23" s="13" t="s">
        <v>88</v>
      </c>
      <c r="C23" s="12" t="s">
        <v>24</v>
      </c>
      <c r="D23" s="12" t="s">
        <v>97</v>
      </c>
      <c r="E23" s="12" t="s">
        <v>26</v>
      </c>
      <c r="F23" s="12" t="s">
        <v>98</v>
      </c>
      <c r="G23" s="12" t="s">
        <v>26</v>
      </c>
      <c r="H23" s="12" t="s">
        <v>99</v>
      </c>
      <c r="I23" s="14" t="s">
        <v>100</v>
      </c>
      <c r="J23" s="14">
        <v>200000</v>
      </c>
      <c r="K23" s="14">
        <v>200000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154</v>
      </c>
      <c r="B24" s="13" t="s">
        <v>88</v>
      </c>
      <c r="C24" s="12" t="s">
        <v>24</v>
      </c>
      <c r="D24" s="12" t="s">
        <v>92</v>
      </c>
      <c r="E24" s="12" t="s">
        <v>26</v>
      </c>
      <c r="F24" s="12" t="s">
        <v>93</v>
      </c>
      <c r="G24" s="12" t="s">
        <v>26</v>
      </c>
      <c r="H24" s="12" t="s">
        <v>94</v>
      </c>
      <c r="I24" s="14" t="s">
        <v>95</v>
      </c>
      <c r="J24" s="14">
        <v>48000</v>
      </c>
      <c r="K24" s="14">
        <v>48000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106</v>
      </c>
      <c r="B25" s="13" t="s">
        <v>88</v>
      </c>
      <c r="C25" s="12" t="s">
        <v>24</v>
      </c>
      <c r="D25" s="12" t="s">
        <v>89</v>
      </c>
      <c r="E25" s="12" t="s">
        <v>26</v>
      </c>
      <c r="F25" s="12" t="s">
        <v>90</v>
      </c>
      <c r="G25" s="12" t="s">
        <v>26</v>
      </c>
      <c r="H25" s="12" t="s">
        <v>58</v>
      </c>
      <c r="I25" s="14" t="s">
        <v>59</v>
      </c>
      <c r="J25" s="14">
        <v>252648</v>
      </c>
      <c r="K25" s="14">
        <v>0</v>
      </c>
      <c r="L25" s="14">
        <v>217800</v>
      </c>
      <c r="M25" s="14">
        <v>34848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107</v>
      </c>
      <c r="B26" s="13" t="s">
        <v>101</v>
      </c>
      <c r="C26" s="12" t="s">
        <v>81</v>
      </c>
      <c r="D26" s="12" t="s">
        <v>26</v>
      </c>
      <c r="E26" s="12" t="s">
        <v>108</v>
      </c>
      <c r="F26" s="12" t="s">
        <v>26</v>
      </c>
      <c r="G26" s="12" t="s">
        <v>56</v>
      </c>
      <c r="H26" s="12" t="s">
        <v>58</v>
      </c>
      <c r="I26" s="14" t="s">
        <v>59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10032</v>
      </c>
      <c r="S26" s="12" t="s">
        <v>109</v>
      </c>
    </row>
    <row r="27" spans="1:19" x14ac:dyDescent="0.25">
      <c r="A27" s="12" t="s">
        <v>110</v>
      </c>
      <c r="B27" s="13" t="s">
        <v>101</v>
      </c>
      <c r="C27" s="12" t="s">
        <v>81</v>
      </c>
      <c r="D27" s="12" t="s">
        <v>26</v>
      </c>
      <c r="E27" s="12" t="s">
        <v>111</v>
      </c>
      <c r="F27" s="12" t="s">
        <v>26</v>
      </c>
      <c r="G27" s="12" t="s">
        <v>89</v>
      </c>
      <c r="H27" s="12" t="s">
        <v>58</v>
      </c>
      <c r="I27" s="14" t="s">
        <v>59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26136</v>
      </c>
      <c r="S27" s="12" t="s">
        <v>112</v>
      </c>
    </row>
    <row r="28" spans="1:19" x14ac:dyDescent="0.25">
      <c r="A28" s="12" t="s">
        <v>113</v>
      </c>
      <c r="B28" s="13" t="s">
        <v>101</v>
      </c>
      <c r="C28" s="12" t="s">
        <v>81</v>
      </c>
      <c r="D28" s="12" t="s">
        <v>26</v>
      </c>
      <c r="E28" s="12" t="s">
        <v>114</v>
      </c>
      <c r="F28" s="12" t="s">
        <v>26</v>
      </c>
      <c r="G28" s="12" t="s">
        <v>40</v>
      </c>
      <c r="H28" s="12" t="s">
        <v>42</v>
      </c>
      <c r="I28" s="14" t="s">
        <v>43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34680</v>
      </c>
      <c r="S28" s="12" t="s">
        <v>115</v>
      </c>
    </row>
    <row r="29" spans="1:19" x14ac:dyDescent="0.25">
      <c r="A29" s="12" t="s">
        <v>116</v>
      </c>
      <c r="B29" s="13" t="s">
        <v>101</v>
      </c>
      <c r="C29" s="12" t="s">
        <v>81</v>
      </c>
      <c r="D29" s="12" t="s">
        <v>26</v>
      </c>
      <c r="E29" s="12" t="s">
        <v>117</v>
      </c>
      <c r="F29" s="12" t="s">
        <v>26</v>
      </c>
      <c r="G29" s="12" t="s">
        <v>32</v>
      </c>
      <c r="H29" s="12" t="s">
        <v>34</v>
      </c>
      <c r="I29" s="14" t="s">
        <v>35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30823.58</v>
      </c>
      <c r="S29" s="12" t="s">
        <v>118</v>
      </c>
    </row>
    <row r="30" spans="1:19" x14ac:dyDescent="0.25">
      <c r="A30" s="12" t="s">
        <v>119</v>
      </c>
      <c r="B30" s="13" t="s">
        <v>101</v>
      </c>
      <c r="C30" s="12" t="s">
        <v>81</v>
      </c>
      <c r="D30" s="12" t="s">
        <v>26</v>
      </c>
      <c r="E30" s="12" t="s">
        <v>120</v>
      </c>
      <c r="F30" s="12" t="s">
        <v>26</v>
      </c>
      <c r="G30" s="12" t="s">
        <v>37</v>
      </c>
      <c r="H30" s="12" t="s">
        <v>34</v>
      </c>
      <c r="I30" s="14" t="s">
        <v>35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28765</v>
      </c>
      <c r="S30" s="12" t="s">
        <v>121</v>
      </c>
    </row>
    <row r="31" spans="1:19" x14ac:dyDescent="0.25">
      <c r="A31" s="12" t="s">
        <v>122</v>
      </c>
      <c r="B31" s="13" t="s">
        <v>101</v>
      </c>
      <c r="C31" s="12" t="s">
        <v>81</v>
      </c>
      <c r="D31" s="12" t="s">
        <v>26</v>
      </c>
      <c r="E31" s="12" t="s">
        <v>123</v>
      </c>
      <c r="F31" s="12" t="s">
        <v>26</v>
      </c>
      <c r="G31" s="12" t="s">
        <v>64</v>
      </c>
      <c r="H31" s="12" t="s">
        <v>66</v>
      </c>
      <c r="I31" s="14" t="s">
        <v>67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13608</v>
      </c>
      <c r="S31" s="12" t="s">
        <v>124</v>
      </c>
    </row>
    <row r="32" spans="1:19" x14ac:dyDescent="0.25">
      <c r="A32" s="12" t="s">
        <v>125</v>
      </c>
      <c r="B32" s="13" t="s">
        <v>101</v>
      </c>
      <c r="C32" s="12" t="s">
        <v>81</v>
      </c>
      <c r="D32" s="12" t="s">
        <v>26</v>
      </c>
      <c r="E32" s="12" t="s">
        <v>126</v>
      </c>
      <c r="F32" s="12" t="s">
        <v>26</v>
      </c>
      <c r="G32" s="12" t="s">
        <v>102</v>
      </c>
      <c r="H32" s="12" t="s">
        <v>104</v>
      </c>
      <c r="I32" s="14" t="s">
        <v>105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88448.27</v>
      </c>
      <c r="S32" s="12" t="s">
        <v>152</v>
      </c>
    </row>
    <row r="33" spans="1:19" x14ac:dyDescent="0.25">
      <c r="A33" s="12" t="s">
        <v>127</v>
      </c>
      <c r="B33" s="13" t="s">
        <v>101</v>
      </c>
      <c r="C33" s="12" t="s">
        <v>81</v>
      </c>
      <c r="D33" s="12" t="s">
        <v>26</v>
      </c>
      <c r="E33" s="12" t="s">
        <v>131</v>
      </c>
      <c r="F33" s="12" t="s">
        <v>26</v>
      </c>
      <c r="G33" s="12" t="s">
        <v>74</v>
      </c>
      <c r="H33" s="12" t="s">
        <v>76</v>
      </c>
      <c r="I33" s="14" t="s">
        <v>77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105742.7</v>
      </c>
      <c r="S33" s="12" t="s">
        <v>132</v>
      </c>
    </row>
    <row r="34" spans="1:19" x14ac:dyDescent="0.25">
      <c r="A34" s="12" t="s">
        <v>130</v>
      </c>
      <c r="B34" s="13" t="s">
        <v>101</v>
      </c>
      <c r="C34" s="12" t="s">
        <v>24</v>
      </c>
      <c r="D34" s="12" t="s">
        <v>102</v>
      </c>
      <c r="E34" s="12" t="s">
        <v>26</v>
      </c>
      <c r="F34" s="12" t="s">
        <v>103</v>
      </c>
      <c r="G34" s="12" t="s">
        <v>26</v>
      </c>
      <c r="H34" s="12" t="s">
        <v>104</v>
      </c>
      <c r="I34" s="14" t="s">
        <v>105</v>
      </c>
      <c r="J34" s="14">
        <v>854999.92</v>
      </c>
      <c r="K34" s="14">
        <v>0</v>
      </c>
      <c r="L34" s="14">
        <v>737068.9</v>
      </c>
      <c r="M34" s="14">
        <v>117931.02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6" spans="1:19" x14ac:dyDescent="0.25">
      <c r="J36" s="7">
        <f>SUM(J8:J34)</f>
        <v>33637704.07</v>
      </c>
      <c r="K36" s="7">
        <f>SUM(K8:K34)</f>
        <v>30550713.34</v>
      </c>
      <c r="L36" s="7">
        <f t="shared" ref="L36:Q36" si="0">SUM(L8:L34)</f>
        <v>2661198.87</v>
      </c>
      <c r="M36" s="7">
        <f t="shared" si="0"/>
        <v>425791.80000000005</v>
      </c>
      <c r="N36" s="7">
        <f t="shared" si="0"/>
        <v>0</v>
      </c>
      <c r="O36" s="7">
        <f t="shared" si="0"/>
        <v>0</v>
      </c>
      <c r="P36" s="7">
        <f t="shared" si="0"/>
        <v>0</v>
      </c>
      <c r="Q36" s="7">
        <f t="shared" si="0"/>
        <v>0</v>
      </c>
      <c r="R36" s="7">
        <f>SUM(R2:R34)</f>
        <v>344316.94</v>
      </c>
    </row>
    <row r="38" spans="1:19" x14ac:dyDescent="0.25">
      <c r="J38" s="6" t="s">
        <v>142</v>
      </c>
    </row>
    <row r="40" spans="1:19" x14ac:dyDescent="0.25">
      <c r="J40" s="6" t="s">
        <v>143</v>
      </c>
      <c r="K40" s="6" t="s">
        <v>144</v>
      </c>
      <c r="L40" s="3" t="s">
        <v>145</v>
      </c>
    </row>
    <row r="42" spans="1:19" x14ac:dyDescent="0.25">
      <c r="I42" s="6" t="s">
        <v>146</v>
      </c>
      <c r="J42" s="6">
        <f>K36</f>
        <v>30550713.34</v>
      </c>
    </row>
    <row r="44" spans="1:19" x14ac:dyDescent="0.25">
      <c r="I44" s="6" t="s">
        <v>147</v>
      </c>
      <c r="J44" s="6">
        <f>L36</f>
        <v>2661198.87</v>
      </c>
      <c r="K44" s="6">
        <f>M36</f>
        <v>425791.80000000005</v>
      </c>
    </row>
    <row r="46" spans="1:19" x14ac:dyDescent="0.25">
      <c r="I46" s="6" t="s">
        <v>148</v>
      </c>
      <c r="J46" s="6">
        <v>0</v>
      </c>
      <c r="K46" s="6">
        <v>0</v>
      </c>
      <c r="L46" s="3"/>
    </row>
    <row r="48" spans="1:19" x14ac:dyDescent="0.25">
      <c r="I48" s="6" t="s">
        <v>149</v>
      </c>
      <c r="J48" s="6">
        <v>0</v>
      </c>
      <c r="K48" s="6">
        <v>0</v>
      </c>
    </row>
    <row r="50" spans="9:12" x14ac:dyDescent="0.25">
      <c r="I50" s="6" t="s">
        <v>150</v>
      </c>
      <c r="J50" s="6">
        <f>J42+J44</f>
        <v>33211912.210000001</v>
      </c>
      <c r="K50" s="6">
        <f>K44</f>
        <v>425791.80000000005</v>
      </c>
      <c r="L50" s="3"/>
    </row>
  </sheetData>
  <sortState ref="A8:S34">
    <sortCondition sortBy="cellColor" ref="I8:I3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0"/>
  <sheetViews>
    <sheetView workbookViewId="0">
      <selection activeCell="C24" sqref="C24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3.425781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3" t="s">
        <v>151</v>
      </c>
      <c r="B4" s="43"/>
      <c r="C4" s="43"/>
      <c r="D4" s="43"/>
      <c r="E4" s="43"/>
      <c r="F4" s="43"/>
      <c r="G4" s="43"/>
      <c r="H4" s="43"/>
      <c r="I4" s="4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79425</v>
      </c>
      <c r="K8" s="14">
        <v>79425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297961.28999999998</v>
      </c>
      <c r="K9" s="14">
        <v>0</v>
      </c>
      <c r="L9" s="14">
        <v>256863.18</v>
      </c>
      <c r="M9" s="14">
        <v>41098.11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31</v>
      </c>
      <c r="C10" s="12" t="s">
        <v>24</v>
      </c>
      <c r="D10" s="12" t="s">
        <v>37</v>
      </c>
      <c r="E10" s="12" t="s">
        <v>26</v>
      </c>
      <c r="F10" s="12" t="s">
        <v>38</v>
      </c>
      <c r="G10" s="12" t="s">
        <v>26</v>
      </c>
      <c r="H10" s="12" t="s">
        <v>34</v>
      </c>
      <c r="I10" s="14" t="s">
        <v>35</v>
      </c>
      <c r="J10" s="14">
        <v>278061.67</v>
      </c>
      <c r="K10" s="14">
        <v>-0.06</v>
      </c>
      <c r="L10" s="14">
        <v>239708.34</v>
      </c>
      <c r="M10" s="14">
        <v>38353.33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39</v>
      </c>
      <c r="B11" s="13" t="s">
        <v>31</v>
      </c>
      <c r="C11" s="12" t="s">
        <v>24</v>
      </c>
      <c r="D11" s="12" t="s">
        <v>40</v>
      </c>
      <c r="E11" s="12" t="s">
        <v>26</v>
      </c>
      <c r="F11" s="12" t="s">
        <v>41</v>
      </c>
      <c r="G11" s="12" t="s">
        <v>26</v>
      </c>
      <c r="H11" s="12" t="s">
        <v>42</v>
      </c>
      <c r="I11" s="14" t="s">
        <v>43</v>
      </c>
      <c r="J11" s="14">
        <v>335240</v>
      </c>
      <c r="K11" s="14">
        <v>0</v>
      </c>
      <c r="L11" s="14">
        <v>289000</v>
      </c>
      <c r="M11" s="14">
        <v>46240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44</v>
      </c>
      <c r="B12" s="13" t="s">
        <v>45</v>
      </c>
      <c r="C12" s="12" t="s">
        <v>24</v>
      </c>
      <c r="D12" s="12" t="s">
        <v>79</v>
      </c>
      <c r="E12" s="12" t="s">
        <v>26</v>
      </c>
      <c r="F12" s="12" t="s">
        <v>60</v>
      </c>
      <c r="G12" s="12" t="s">
        <v>26</v>
      </c>
      <c r="H12" s="12" t="s">
        <v>61</v>
      </c>
      <c r="I12" s="14" t="s">
        <v>62</v>
      </c>
      <c r="J12" s="14">
        <v>30019288.399999999</v>
      </c>
      <c r="K12" s="14">
        <v>30019288.399999999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45</v>
      </c>
      <c r="C13" s="12" t="s">
        <v>24</v>
      </c>
      <c r="D13" s="12" t="s">
        <v>64</v>
      </c>
      <c r="E13" s="12" t="s">
        <v>26</v>
      </c>
      <c r="F13" s="12" t="s">
        <v>65</v>
      </c>
      <c r="G13" s="12" t="s">
        <v>26</v>
      </c>
      <c r="H13" s="12" t="s">
        <v>66</v>
      </c>
      <c r="I13" s="14" t="s">
        <v>67</v>
      </c>
      <c r="J13" s="14">
        <v>131544</v>
      </c>
      <c r="K13" s="14">
        <v>0</v>
      </c>
      <c r="L13" s="14">
        <v>113400</v>
      </c>
      <c r="M13" s="14">
        <v>18144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45</v>
      </c>
      <c r="C14" s="12" t="s">
        <v>24</v>
      </c>
      <c r="D14" s="12" t="s">
        <v>46</v>
      </c>
      <c r="E14" s="12" t="s">
        <v>26</v>
      </c>
      <c r="F14" s="12" t="s">
        <v>47</v>
      </c>
      <c r="G14" s="12" t="s">
        <v>26</v>
      </c>
      <c r="H14" s="12" t="s">
        <v>48</v>
      </c>
      <c r="I14" s="14" t="s">
        <v>49</v>
      </c>
      <c r="J14" s="14">
        <v>104000</v>
      </c>
      <c r="K14" s="14">
        <v>104000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153</v>
      </c>
      <c r="B15" s="13" t="s">
        <v>45</v>
      </c>
      <c r="C15" s="12" t="s">
        <v>81</v>
      </c>
      <c r="D15" s="12" t="s">
        <v>26</v>
      </c>
      <c r="E15" s="12" t="s">
        <v>82</v>
      </c>
      <c r="F15" s="12" t="s">
        <v>83</v>
      </c>
      <c r="G15" s="12" t="s">
        <v>84</v>
      </c>
      <c r="H15" s="12" t="s">
        <v>85</v>
      </c>
      <c r="I15" s="14" t="s">
        <v>86</v>
      </c>
      <c r="J15" s="14">
        <v>-241406.42</v>
      </c>
      <c r="K15" s="14">
        <v>0</v>
      </c>
      <c r="L15" s="14">
        <v>-208108.98</v>
      </c>
      <c r="M15" s="14">
        <v>-33297.440000000002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45</v>
      </c>
      <c r="C16" s="12" t="s">
        <v>24</v>
      </c>
      <c r="D16" s="12" t="s">
        <v>51</v>
      </c>
      <c r="E16" s="12" t="s">
        <v>26</v>
      </c>
      <c r="F16" s="12" t="s">
        <v>52</v>
      </c>
      <c r="G16" s="12" t="s">
        <v>26</v>
      </c>
      <c r="H16" s="12" t="s">
        <v>53</v>
      </c>
      <c r="I16" s="14" t="s">
        <v>54</v>
      </c>
      <c r="J16" s="14">
        <v>100000</v>
      </c>
      <c r="K16" s="14">
        <v>100000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45</v>
      </c>
      <c r="C17" s="12" t="s">
        <v>24</v>
      </c>
      <c r="D17" s="12" t="s">
        <v>56</v>
      </c>
      <c r="E17" s="12" t="s">
        <v>26</v>
      </c>
      <c r="F17" s="12" t="s">
        <v>57</v>
      </c>
      <c r="G17" s="12" t="s">
        <v>26</v>
      </c>
      <c r="H17" s="12" t="s">
        <v>58</v>
      </c>
      <c r="I17" s="14" t="s">
        <v>59</v>
      </c>
      <c r="J17" s="14">
        <v>96976</v>
      </c>
      <c r="K17" s="14">
        <v>0</v>
      </c>
      <c r="L17" s="14">
        <v>83600</v>
      </c>
      <c r="M17" s="14">
        <v>13376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45</v>
      </c>
      <c r="C18" s="12" t="s">
        <v>24</v>
      </c>
      <c r="D18" s="12" t="s">
        <v>69</v>
      </c>
      <c r="E18" s="12" t="s">
        <v>26</v>
      </c>
      <c r="F18" s="12" t="s">
        <v>70</v>
      </c>
      <c r="G18" s="12" t="s">
        <v>26</v>
      </c>
      <c r="H18" s="12" t="s">
        <v>71</v>
      </c>
      <c r="I18" s="14" t="s">
        <v>72</v>
      </c>
      <c r="J18" s="14">
        <v>43186.8</v>
      </c>
      <c r="K18" s="14">
        <v>0</v>
      </c>
      <c r="L18" s="14">
        <v>37230</v>
      </c>
      <c r="M18" s="14">
        <v>5956.8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78</v>
      </c>
      <c r="B19" s="13" t="s">
        <v>45</v>
      </c>
      <c r="C19" s="12" t="s">
        <v>24</v>
      </c>
      <c r="D19" s="12" t="s">
        <v>74</v>
      </c>
      <c r="E19" s="12" t="s">
        <v>26</v>
      </c>
      <c r="F19" s="12" t="s">
        <v>75</v>
      </c>
      <c r="G19" s="12" t="s">
        <v>26</v>
      </c>
      <c r="H19" s="12" t="s">
        <v>76</v>
      </c>
      <c r="I19" s="14" t="s">
        <v>77</v>
      </c>
      <c r="J19" s="14">
        <v>1022179.41</v>
      </c>
      <c r="K19" s="14">
        <v>0</v>
      </c>
      <c r="L19" s="14">
        <v>881189.15</v>
      </c>
      <c r="M19" s="14">
        <v>140990.26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80</v>
      </c>
      <c r="B20" s="13" t="s">
        <v>88</v>
      </c>
      <c r="C20" s="12" t="s">
        <v>24</v>
      </c>
      <c r="D20" s="12" t="s">
        <v>97</v>
      </c>
      <c r="E20" s="12" t="s">
        <v>26</v>
      </c>
      <c r="F20" s="12" t="s">
        <v>98</v>
      </c>
      <c r="G20" s="12" t="s">
        <v>26</v>
      </c>
      <c r="H20" s="12" t="s">
        <v>99</v>
      </c>
      <c r="I20" s="14" t="s">
        <v>100</v>
      </c>
      <c r="J20" s="14">
        <v>200000</v>
      </c>
      <c r="K20" s="14">
        <v>200000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87</v>
      </c>
      <c r="B21" s="13" t="s">
        <v>88</v>
      </c>
      <c r="C21" s="12" t="s">
        <v>24</v>
      </c>
      <c r="D21" s="12" t="s">
        <v>92</v>
      </c>
      <c r="E21" s="12" t="s">
        <v>26</v>
      </c>
      <c r="F21" s="12" t="s">
        <v>93</v>
      </c>
      <c r="G21" s="12" t="s">
        <v>26</v>
      </c>
      <c r="H21" s="12" t="s">
        <v>94</v>
      </c>
      <c r="I21" s="14" t="s">
        <v>95</v>
      </c>
      <c r="J21" s="14">
        <v>48000</v>
      </c>
      <c r="K21" s="14">
        <v>48000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91</v>
      </c>
      <c r="B22" s="13" t="s">
        <v>88</v>
      </c>
      <c r="C22" s="12" t="s">
        <v>24</v>
      </c>
      <c r="D22" s="12" t="s">
        <v>89</v>
      </c>
      <c r="E22" s="12" t="s">
        <v>26</v>
      </c>
      <c r="F22" s="12" t="s">
        <v>90</v>
      </c>
      <c r="G22" s="12" t="s">
        <v>26</v>
      </c>
      <c r="H22" s="12" t="s">
        <v>58</v>
      </c>
      <c r="I22" s="14" t="s">
        <v>59</v>
      </c>
      <c r="J22" s="14">
        <v>252648</v>
      </c>
      <c r="K22" s="14">
        <v>0</v>
      </c>
      <c r="L22" s="14">
        <v>217800</v>
      </c>
      <c r="M22" s="14">
        <v>34848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96</v>
      </c>
      <c r="B23" s="13" t="s">
        <v>101</v>
      </c>
      <c r="C23" s="12" t="s">
        <v>81</v>
      </c>
      <c r="D23" s="12" t="s">
        <v>26</v>
      </c>
      <c r="E23" s="12" t="s">
        <v>108</v>
      </c>
      <c r="F23" s="12" t="s">
        <v>26</v>
      </c>
      <c r="G23" s="12" t="s">
        <v>56</v>
      </c>
      <c r="H23" s="12" t="s">
        <v>58</v>
      </c>
      <c r="I23" s="14" t="s">
        <v>59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10032</v>
      </c>
      <c r="S23" s="12" t="s">
        <v>109</v>
      </c>
    </row>
    <row r="24" spans="1:19" x14ac:dyDescent="0.25">
      <c r="A24" s="12" t="s">
        <v>154</v>
      </c>
      <c r="B24" s="13" t="s">
        <v>101</v>
      </c>
      <c r="C24" s="12" t="s">
        <v>81</v>
      </c>
      <c r="D24" s="12" t="s">
        <v>26</v>
      </c>
      <c r="E24" s="12" t="s">
        <v>111</v>
      </c>
      <c r="F24" s="12" t="s">
        <v>26</v>
      </c>
      <c r="G24" s="12" t="s">
        <v>89</v>
      </c>
      <c r="H24" s="12" t="s">
        <v>58</v>
      </c>
      <c r="I24" s="14" t="s">
        <v>59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26136</v>
      </c>
      <c r="S24" s="12" t="s">
        <v>112</v>
      </c>
    </row>
    <row r="25" spans="1:19" x14ac:dyDescent="0.25">
      <c r="A25" s="12" t="s">
        <v>106</v>
      </c>
      <c r="B25" s="13" t="s">
        <v>101</v>
      </c>
      <c r="C25" s="12" t="s">
        <v>81</v>
      </c>
      <c r="D25" s="12" t="s">
        <v>26</v>
      </c>
      <c r="E25" s="12" t="s">
        <v>114</v>
      </c>
      <c r="F25" s="12" t="s">
        <v>26</v>
      </c>
      <c r="G25" s="12" t="s">
        <v>40</v>
      </c>
      <c r="H25" s="12" t="s">
        <v>42</v>
      </c>
      <c r="I25" s="14" t="s">
        <v>43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34680</v>
      </c>
      <c r="S25" s="12" t="s">
        <v>115</v>
      </c>
    </row>
    <row r="26" spans="1:19" x14ac:dyDescent="0.25">
      <c r="A26" s="12" t="s">
        <v>107</v>
      </c>
      <c r="B26" s="13" t="s">
        <v>101</v>
      </c>
      <c r="C26" s="12" t="s">
        <v>81</v>
      </c>
      <c r="D26" s="12" t="s">
        <v>26</v>
      </c>
      <c r="E26" s="12" t="s">
        <v>117</v>
      </c>
      <c r="F26" s="12" t="s">
        <v>26</v>
      </c>
      <c r="G26" s="12" t="s">
        <v>32</v>
      </c>
      <c r="H26" s="12" t="s">
        <v>34</v>
      </c>
      <c r="I26" s="14" t="s">
        <v>35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30823.58</v>
      </c>
      <c r="S26" s="12" t="s">
        <v>118</v>
      </c>
    </row>
    <row r="27" spans="1:19" x14ac:dyDescent="0.25">
      <c r="A27" s="12" t="s">
        <v>110</v>
      </c>
      <c r="B27" s="13" t="s">
        <v>101</v>
      </c>
      <c r="C27" s="12" t="s">
        <v>81</v>
      </c>
      <c r="D27" s="12" t="s">
        <v>26</v>
      </c>
      <c r="E27" s="12" t="s">
        <v>120</v>
      </c>
      <c r="F27" s="12" t="s">
        <v>26</v>
      </c>
      <c r="G27" s="12" t="s">
        <v>37</v>
      </c>
      <c r="H27" s="12" t="s">
        <v>34</v>
      </c>
      <c r="I27" s="14" t="s">
        <v>35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28765</v>
      </c>
      <c r="S27" s="12" t="s">
        <v>121</v>
      </c>
    </row>
    <row r="28" spans="1:19" x14ac:dyDescent="0.25">
      <c r="A28" s="12" t="s">
        <v>113</v>
      </c>
      <c r="B28" s="13" t="s">
        <v>101</v>
      </c>
      <c r="C28" s="12" t="s">
        <v>81</v>
      </c>
      <c r="D28" s="12" t="s">
        <v>26</v>
      </c>
      <c r="E28" s="12" t="s">
        <v>123</v>
      </c>
      <c r="F28" s="12" t="s">
        <v>26</v>
      </c>
      <c r="G28" s="12" t="s">
        <v>64</v>
      </c>
      <c r="H28" s="12" t="s">
        <v>66</v>
      </c>
      <c r="I28" s="14" t="s">
        <v>67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13608</v>
      </c>
      <c r="S28" s="12" t="s">
        <v>124</v>
      </c>
    </row>
    <row r="29" spans="1:19" x14ac:dyDescent="0.25">
      <c r="A29" s="12" t="s">
        <v>116</v>
      </c>
      <c r="B29" s="13" t="s">
        <v>101</v>
      </c>
      <c r="C29" s="12" t="s">
        <v>81</v>
      </c>
      <c r="D29" s="12" t="s">
        <v>26</v>
      </c>
      <c r="E29" s="12" t="s">
        <v>126</v>
      </c>
      <c r="F29" s="12" t="s">
        <v>26</v>
      </c>
      <c r="G29" s="12" t="s">
        <v>102</v>
      </c>
      <c r="H29" s="12" t="s">
        <v>104</v>
      </c>
      <c r="I29" s="14" t="s">
        <v>105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88448.27</v>
      </c>
      <c r="S29" s="12" t="s">
        <v>152</v>
      </c>
    </row>
    <row r="30" spans="1:19" x14ac:dyDescent="0.25">
      <c r="A30" s="12" t="s">
        <v>119</v>
      </c>
      <c r="B30" s="13" t="s">
        <v>101</v>
      </c>
      <c r="C30" s="12" t="s">
        <v>81</v>
      </c>
      <c r="D30" s="12" t="s">
        <v>26</v>
      </c>
      <c r="E30" s="12" t="s">
        <v>128</v>
      </c>
      <c r="F30" s="12" t="s">
        <v>26</v>
      </c>
      <c r="G30" s="12" t="s">
        <v>69</v>
      </c>
      <c r="H30" s="12" t="s">
        <v>71</v>
      </c>
      <c r="I30" s="14" t="s">
        <v>72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4467.6000000000004</v>
      </c>
      <c r="S30" s="12" t="s">
        <v>129</v>
      </c>
    </row>
    <row r="31" spans="1:19" x14ac:dyDescent="0.25">
      <c r="A31" s="12" t="s">
        <v>122</v>
      </c>
      <c r="B31" s="13" t="s">
        <v>101</v>
      </c>
      <c r="C31" s="12" t="s">
        <v>81</v>
      </c>
      <c r="D31" s="12" t="s">
        <v>26</v>
      </c>
      <c r="E31" s="12" t="s">
        <v>131</v>
      </c>
      <c r="F31" s="12" t="s">
        <v>26</v>
      </c>
      <c r="G31" s="12" t="s">
        <v>74</v>
      </c>
      <c r="H31" s="12" t="s">
        <v>76</v>
      </c>
      <c r="I31" s="14" t="s">
        <v>77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105742.7</v>
      </c>
      <c r="S31" s="12" t="s">
        <v>132</v>
      </c>
    </row>
    <row r="32" spans="1:19" x14ac:dyDescent="0.25">
      <c r="A32" s="12" t="s">
        <v>125</v>
      </c>
      <c r="B32" s="13" t="s">
        <v>101</v>
      </c>
      <c r="C32" s="12" t="s">
        <v>24</v>
      </c>
      <c r="D32" s="12" t="s">
        <v>102</v>
      </c>
      <c r="E32" s="12" t="s">
        <v>26</v>
      </c>
      <c r="F32" s="12" t="s">
        <v>103</v>
      </c>
      <c r="G32" s="12" t="s">
        <v>26</v>
      </c>
      <c r="H32" s="12" t="s">
        <v>104</v>
      </c>
      <c r="I32" s="14" t="s">
        <v>105</v>
      </c>
      <c r="J32" s="14">
        <v>854999.92</v>
      </c>
      <c r="K32" s="14">
        <v>0</v>
      </c>
      <c r="L32" s="14">
        <v>737068.9</v>
      </c>
      <c r="M32" s="14">
        <v>117931.02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127</v>
      </c>
      <c r="B33" s="13" t="s">
        <v>135</v>
      </c>
      <c r="C33" s="12" t="s">
        <v>81</v>
      </c>
      <c r="D33" s="12" t="s">
        <v>26</v>
      </c>
      <c r="E33" s="12" t="s">
        <v>140</v>
      </c>
      <c r="F33" s="12" t="s">
        <v>26</v>
      </c>
      <c r="G33" s="12" t="s">
        <v>136</v>
      </c>
      <c r="H33" s="12" t="s">
        <v>137</v>
      </c>
      <c r="I33" s="14" t="s">
        <v>138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1613.79</v>
      </c>
      <c r="S33" s="12" t="s">
        <v>141</v>
      </c>
    </row>
    <row r="34" spans="1:19" x14ac:dyDescent="0.25">
      <c r="A34" s="12" t="s">
        <v>130</v>
      </c>
      <c r="B34" s="13" t="s">
        <v>135</v>
      </c>
      <c r="C34" s="12" t="s">
        <v>24</v>
      </c>
      <c r="D34" s="12" t="s">
        <v>136</v>
      </c>
      <c r="E34" s="12" t="s">
        <v>26</v>
      </c>
      <c r="F34" s="12" t="s">
        <v>133</v>
      </c>
      <c r="G34" s="12" t="s">
        <v>26</v>
      </c>
      <c r="H34" s="12" t="s">
        <v>137</v>
      </c>
      <c r="I34" s="14" t="s">
        <v>138</v>
      </c>
      <c r="J34" s="14">
        <v>15600</v>
      </c>
      <c r="K34" s="14">
        <v>0</v>
      </c>
      <c r="L34" s="14">
        <v>13448.28</v>
      </c>
      <c r="M34" s="14">
        <v>2151.7199999999998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6" spans="1:19" x14ac:dyDescent="0.25">
      <c r="J36" s="7">
        <f>SUM(J8:J34)</f>
        <v>33637704.07</v>
      </c>
      <c r="K36" s="7">
        <f>SUM(K8:K34)</f>
        <v>30550713.34</v>
      </c>
      <c r="L36" s="7">
        <f t="shared" ref="L36:Q36" si="0">SUM(L8:L34)</f>
        <v>2661198.8699999996</v>
      </c>
      <c r="M36" s="7">
        <f t="shared" si="0"/>
        <v>425791.8</v>
      </c>
      <c r="N36" s="7">
        <f t="shared" si="0"/>
        <v>0</v>
      </c>
      <c r="O36" s="7">
        <f t="shared" si="0"/>
        <v>0</v>
      </c>
      <c r="P36" s="7">
        <f t="shared" si="0"/>
        <v>0</v>
      </c>
      <c r="Q36" s="7">
        <f t="shared" si="0"/>
        <v>0</v>
      </c>
      <c r="R36" s="7">
        <f>SUM(R2:R34)</f>
        <v>344316.94</v>
      </c>
    </row>
    <row r="38" spans="1:19" x14ac:dyDescent="0.25">
      <c r="J38" s="6" t="s">
        <v>142</v>
      </c>
    </row>
    <row r="40" spans="1:19" x14ac:dyDescent="0.25">
      <c r="J40" s="6" t="s">
        <v>143</v>
      </c>
      <c r="K40" s="6" t="s">
        <v>144</v>
      </c>
      <c r="L40" s="3" t="s">
        <v>145</v>
      </c>
    </row>
    <row r="42" spans="1:19" x14ac:dyDescent="0.25">
      <c r="I42" s="6" t="s">
        <v>146</v>
      </c>
      <c r="J42" s="6">
        <f>K36</f>
        <v>30550713.34</v>
      </c>
    </row>
    <row r="44" spans="1:19" x14ac:dyDescent="0.25">
      <c r="I44" s="6" t="s">
        <v>147</v>
      </c>
      <c r="J44" s="6">
        <f>L36</f>
        <v>2661198.8699999996</v>
      </c>
      <c r="K44" s="6">
        <f>M36</f>
        <v>425791.8</v>
      </c>
    </row>
    <row r="46" spans="1:19" x14ac:dyDescent="0.25">
      <c r="I46" s="6" t="s">
        <v>148</v>
      </c>
      <c r="J46" s="6">
        <v>0</v>
      </c>
      <c r="K46" s="6">
        <v>0</v>
      </c>
      <c r="L46" s="3"/>
    </row>
    <row r="48" spans="1:19" x14ac:dyDescent="0.25">
      <c r="I48" s="6" t="s">
        <v>149</v>
      </c>
      <c r="J48" s="6">
        <v>0</v>
      </c>
      <c r="K48" s="6">
        <v>0</v>
      </c>
    </row>
    <row r="50" spans="9:12" x14ac:dyDescent="0.25">
      <c r="I50" s="6" t="s">
        <v>150</v>
      </c>
      <c r="J50" s="6">
        <f>J42+J44</f>
        <v>33211912.210000001</v>
      </c>
      <c r="K50" s="6">
        <f>K44</f>
        <v>425791.8</v>
      </c>
      <c r="L50" s="3"/>
    </row>
  </sheetData>
  <sortState ref="A8:S34">
    <sortCondition ref="B8:B34"/>
    <sortCondition ref="S8:S3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65"/>
  <sheetViews>
    <sheetView tabSelected="1" workbookViewId="0">
      <pane ySplit="7" topLeftCell="A8" activePane="bottomLeft" state="frozen"/>
      <selection pane="bottomLeft" activeCell="A10" sqref="A10:XFD10"/>
    </sheetView>
  </sheetViews>
  <sheetFormatPr baseColWidth="10" defaultRowHeight="15" x14ac:dyDescent="0.25"/>
  <cols>
    <col min="1" max="1" width="6.28515625" style="30" bestFit="1" customWidth="1"/>
    <col min="2" max="2" width="10.42578125" style="31" bestFit="1" customWidth="1"/>
    <col min="3" max="3" width="9.85546875" style="30" bestFit="1" customWidth="1"/>
    <col min="4" max="4" width="15.28515625" style="30" bestFit="1" customWidth="1"/>
    <col min="5" max="5" width="12.140625" style="30" bestFit="1" customWidth="1"/>
    <col min="6" max="6" width="11.7109375" style="30" bestFit="1" customWidth="1"/>
    <col min="7" max="7" width="15.28515625" style="30" bestFit="1" customWidth="1"/>
    <col min="8" max="8" width="11.28515625" style="30" bestFit="1" customWidth="1"/>
    <col min="9" max="9" width="47.42578125" style="32" bestFit="1" customWidth="1"/>
    <col min="10" max="10" width="25.28515625" style="32" bestFit="1" customWidth="1"/>
    <col min="11" max="11" width="13.42578125" style="32" bestFit="1" customWidth="1"/>
    <col min="12" max="12" width="12.28515625" style="32" customWidth="1"/>
    <col min="13" max="13" width="10.7109375" style="32" customWidth="1"/>
    <col min="14" max="17" width="5.140625" style="32" customWidth="1"/>
    <col min="18" max="18" width="10.7109375" style="32" customWidth="1"/>
    <col min="19" max="19" width="17.42578125" style="30" bestFit="1" customWidth="1"/>
    <col min="20" max="16384" width="11.42578125" style="29"/>
  </cols>
  <sheetData>
    <row r="2" spans="1:19" s="19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20"/>
      <c r="K2" s="20"/>
      <c r="L2" s="20"/>
      <c r="M2" s="20"/>
      <c r="N2" s="20"/>
      <c r="O2" s="20"/>
      <c r="P2" s="20"/>
      <c r="Q2" s="20"/>
      <c r="R2" s="20"/>
      <c r="S2" s="21"/>
    </row>
    <row r="3" spans="1:19" s="19" customForma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20"/>
      <c r="K3" s="20"/>
      <c r="L3" s="20"/>
      <c r="M3" s="20"/>
      <c r="N3" s="20"/>
      <c r="O3" s="20"/>
      <c r="P3" s="20"/>
      <c r="Q3" s="20"/>
      <c r="R3" s="20"/>
      <c r="S3" s="21"/>
    </row>
    <row r="4" spans="1:19" s="19" customFormat="1" x14ac:dyDescent="0.25">
      <c r="A4" s="45" t="s">
        <v>151</v>
      </c>
      <c r="B4" s="45"/>
      <c r="C4" s="45"/>
      <c r="D4" s="45"/>
      <c r="E4" s="45"/>
      <c r="F4" s="45"/>
      <c r="G4" s="45"/>
      <c r="H4" s="45"/>
      <c r="I4" s="45"/>
      <c r="J4" s="20"/>
      <c r="K4" s="20"/>
      <c r="L4" s="20"/>
      <c r="M4" s="20"/>
      <c r="N4" s="20"/>
      <c r="O4" s="20"/>
      <c r="P4" s="20"/>
      <c r="Q4" s="20"/>
      <c r="R4" s="20"/>
      <c r="S4" s="21"/>
    </row>
    <row r="5" spans="1:19" s="19" customFormat="1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20"/>
      <c r="K5" s="20"/>
      <c r="L5" s="20"/>
      <c r="M5" s="20"/>
      <c r="N5" s="20"/>
      <c r="O5" s="20"/>
      <c r="P5" s="20"/>
      <c r="Q5" s="20"/>
      <c r="R5" s="20"/>
      <c r="S5" s="21"/>
    </row>
    <row r="7" spans="1:19" s="25" customFormat="1" x14ac:dyDescent="0.25">
      <c r="A7" s="22" t="s">
        <v>3</v>
      </c>
      <c r="B7" s="23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2" t="s">
        <v>21</v>
      </c>
    </row>
    <row r="8" spans="1:19" customFormat="1" x14ac:dyDescent="0.25">
      <c r="A8" s="12" t="s">
        <v>80</v>
      </c>
      <c r="B8" s="13" t="s">
        <v>88</v>
      </c>
      <c r="C8" s="12" t="s">
        <v>24</v>
      </c>
      <c r="D8" s="12" t="s">
        <v>97</v>
      </c>
      <c r="E8" s="12" t="s">
        <v>26</v>
      </c>
      <c r="F8" s="12" t="s">
        <v>98</v>
      </c>
      <c r="G8" s="12" t="s">
        <v>26</v>
      </c>
      <c r="H8" s="12" t="s">
        <v>99</v>
      </c>
      <c r="I8" s="14" t="s">
        <v>100</v>
      </c>
      <c r="J8" s="14">
        <v>200000</v>
      </c>
      <c r="K8" s="14">
        <v>200000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customFormat="1" x14ac:dyDescent="0.25">
      <c r="A9" s="34" t="s">
        <v>96</v>
      </c>
      <c r="B9" s="35" t="s">
        <v>88</v>
      </c>
      <c r="C9" s="34" t="s">
        <v>24</v>
      </c>
      <c r="D9" s="34" t="s">
        <v>97</v>
      </c>
      <c r="E9" s="34" t="s">
        <v>26</v>
      </c>
      <c r="F9" s="34" t="s">
        <v>98</v>
      </c>
      <c r="G9" s="34" t="s">
        <v>26</v>
      </c>
      <c r="H9" s="34" t="s">
        <v>99</v>
      </c>
      <c r="I9" s="36" t="s">
        <v>100</v>
      </c>
      <c r="J9" s="36">
        <v>200000</v>
      </c>
      <c r="K9" s="36">
        <v>200000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4" t="s">
        <v>26</v>
      </c>
    </row>
    <row r="10" spans="1:19" s="37" customFormat="1" x14ac:dyDescent="0.25">
      <c r="A10" s="34" t="s">
        <v>44</v>
      </c>
      <c r="B10" s="35" t="s">
        <v>45</v>
      </c>
      <c r="C10" s="34" t="s">
        <v>24</v>
      </c>
      <c r="D10" s="34" t="s">
        <v>79</v>
      </c>
      <c r="E10" s="34" t="s">
        <v>26</v>
      </c>
      <c r="F10" s="34" t="s">
        <v>60</v>
      </c>
      <c r="G10" s="34" t="s">
        <v>26</v>
      </c>
      <c r="H10" s="34" t="s">
        <v>61</v>
      </c>
      <c r="I10" s="36" t="s">
        <v>62</v>
      </c>
      <c r="J10" s="36">
        <v>30019288.399999999</v>
      </c>
      <c r="K10" s="36">
        <v>30019288.399999999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4" t="s">
        <v>26</v>
      </c>
    </row>
    <row r="11" spans="1:19" s="41" customFormat="1" x14ac:dyDescent="0.25">
      <c r="A11" s="38" t="s">
        <v>154</v>
      </c>
      <c r="B11" s="39" t="s">
        <v>45</v>
      </c>
      <c r="C11" s="38" t="s">
        <v>24</v>
      </c>
      <c r="D11" s="38" t="s">
        <v>79</v>
      </c>
      <c r="E11" s="38" t="s">
        <v>26</v>
      </c>
      <c r="F11" s="38" t="s">
        <v>60</v>
      </c>
      <c r="G11" s="38" t="s">
        <v>26</v>
      </c>
      <c r="H11" s="38" t="s">
        <v>61</v>
      </c>
      <c r="I11" s="40" t="s">
        <v>62</v>
      </c>
      <c r="J11" s="40">
        <v>30019288.399999999</v>
      </c>
      <c r="K11" s="40">
        <v>30019288.399999999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38" t="s">
        <v>26</v>
      </c>
    </row>
    <row r="12" spans="1:19" customFormat="1" x14ac:dyDescent="0.25">
      <c r="A12" s="12" t="s">
        <v>87</v>
      </c>
      <c r="B12" s="13" t="s">
        <v>88</v>
      </c>
      <c r="C12" s="12" t="s">
        <v>24</v>
      </c>
      <c r="D12" s="12" t="s">
        <v>92</v>
      </c>
      <c r="E12" s="12" t="s">
        <v>26</v>
      </c>
      <c r="F12" s="12" t="s">
        <v>93</v>
      </c>
      <c r="G12" s="12" t="s">
        <v>26</v>
      </c>
      <c r="H12" s="12" t="s">
        <v>94</v>
      </c>
      <c r="I12" s="14" t="s">
        <v>95</v>
      </c>
      <c r="J12" s="14">
        <v>48000</v>
      </c>
      <c r="K12" s="14">
        <v>48000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customFormat="1" x14ac:dyDescent="0.25">
      <c r="A13" s="34" t="s">
        <v>106</v>
      </c>
      <c r="B13" s="35" t="s">
        <v>88</v>
      </c>
      <c r="C13" s="34" t="s">
        <v>24</v>
      </c>
      <c r="D13" s="34" t="s">
        <v>92</v>
      </c>
      <c r="E13" s="34" t="s">
        <v>26</v>
      </c>
      <c r="F13" s="34" t="s">
        <v>93</v>
      </c>
      <c r="G13" s="34" t="s">
        <v>26</v>
      </c>
      <c r="H13" s="34" t="s">
        <v>94</v>
      </c>
      <c r="I13" s="36" t="s">
        <v>95</v>
      </c>
      <c r="J13" s="36">
        <v>48000</v>
      </c>
      <c r="K13" s="36">
        <v>48000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4" t="s">
        <v>26</v>
      </c>
    </row>
    <row r="14" spans="1:19" customFormat="1" x14ac:dyDescent="0.25">
      <c r="A14" s="26" t="s">
        <v>107</v>
      </c>
      <c r="B14" s="27" t="s">
        <v>101</v>
      </c>
      <c r="C14" s="26" t="s">
        <v>24</v>
      </c>
      <c r="D14" s="26" t="s">
        <v>102</v>
      </c>
      <c r="E14" s="26" t="s">
        <v>26</v>
      </c>
      <c r="F14" s="26" t="s">
        <v>103</v>
      </c>
      <c r="G14" s="26" t="s">
        <v>26</v>
      </c>
      <c r="H14" s="26" t="s">
        <v>104</v>
      </c>
      <c r="I14" s="28" t="s">
        <v>105</v>
      </c>
      <c r="J14" s="28">
        <v>854999.92</v>
      </c>
      <c r="K14" s="28">
        <v>0</v>
      </c>
      <c r="L14" s="28">
        <v>737068.9</v>
      </c>
      <c r="M14" s="28">
        <v>117931.02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6" t="s">
        <v>26</v>
      </c>
    </row>
    <row r="15" spans="1:19" customFormat="1" x14ac:dyDescent="0.25">
      <c r="A15" s="26" t="s">
        <v>110</v>
      </c>
      <c r="B15" s="27" t="s">
        <v>101</v>
      </c>
      <c r="C15" s="26" t="s">
        <v>81</v>
      </c>
      <c r="D15" s="26" t="s">
        <v>26</v>
      </c>
      <c r="E15" s="26" t="s">
        <v>126</v>
      </c>
      <c r="F15" s="26" t="s">
        <v>26</v>
      </c>
      <c r="G15" s="26" t="s">
        <v>102</v>
      </c>
      <c r="H15" s="26" t="s">
        <v>104</v>
      </c>
      <c r="I15" s="28" t="s">
        <v>105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88448.27</v>
      </c>
      <c r="S15" s="26" t="s">
        <v>152</v>
      </c>
    </row>
    <row r="16" spans="1:19" s="41" customFormat="1" x14ac:dyDescent="0.25">
      <c r="A16" s="38" t="s">
        <v>30</v>
      </c>
      <c r="B16" s="39" t="s">
        <v>31</v>
      </c>
      <c r="C16" s="38" t="s">
        <v>24</v>
      </c>
      <c r="D16" s="38" t="s">
        <v>32</v>
      </c>
      <c r="E16" s="38" t="s">
        <v>26</v>
      </c>
      <c r="F16" s="38" t="s">
        <v>33</v>
      </c>
      <c r="G16" s="38" t="s">
        <v>26</v>
      </c>
      <c r="H16" s="38" t="s">
        <v>34</v>
      </c>
      <c r="I16" s="40" t="s">
        <v>35</v>
      </c>
      <c r="J16" s="40">
        <v>297961.28999999998</v>
      </c>
      <c r="K16" s="40">
        <v>0</v>
      </c>
      <c r="L16" s="40">
        <v>256863.18</v>
      </c>
      <c r="M16" s="40">
        <v>41098.11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38" t="s">
        <v>26</v>
      </c>
    </row>
    <row r="17" spans="1:19" s="41" customFormat="1" x14ac:dyDescent="0.25">
      <c r="A17" s="38" t="s">
        <v>36</v>
      </c>
      <c r="B17" s="39" t="s">
        <v>31</v>
      </c>
      <c r="C17" s="38" t="s">
        <v>24</v>
      </c>
      <c r="D17" s="38" t="s">
        <v>37</v>
      </c>
      <c r="E17" s="38" t="s">
        <v>26</v>
      </c>
      <c r="F17" s="38" t="s">
        <v>38</v>
      </c>
      <c r="G17" s="38" t="s">
        <v>26</v>
      </c>
      <c r="H17" s="38" t="s">
        <v>34</v>
      </c>
      <c r="I17" s="40" t="s">
        <v>35</v>
      </c>
      <c r="J17" s="40">
        <v>278061.67</v>
      </c>
      <c r="K17" s="40">
        <v>-0.06</v>
      </c>
      <c r="L17" s="40">
        <v>239708.34</v>
      </c>
      <c r="M17" s="40">
        <v>38353.33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38" t="s">
        <v>26</v>
      </c>
    </row>
    <row r="18" spans="1:19" customFormat="1" x14ac:dyDescent="0.25">
      <c r="A18" s="34" t="s">
        <v>113</v>
      </c>
      <c r="B18" s="35" t="s">
        <v>31</v>
      </c>
      <c r="C18" s="34" t="s">
        <v>24</v>
      </c>
      <c r="D18" s="34" t="s">
        <v>32</v>
      </c>
      <c r="E18" s="34" t="s">
        <v>26</v>
      </c>
      <c r="F18" s="34" t="s">
        <v>33</v>
      </c>
      <c r="G18" s="34" t="s">
        <v>26</v>
      </c>
      <c r="H18" s="34" t="s">
        <v>34</v>
      </c>
      <c r="I18" s="36" t="s">
        <v>35</v>
      </c>
      <c r="J18" s="36">
        <v>297961.28999999998</v>
      </c>
      <c r="K18" s="36">
        <v>0</v>
      </c>
      <c r="L18" s="36">
        <v>256863.18</v>
      </c>
      <c r="M18" s="36">
        <v>41098.11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4" t="s">
        <v>26</v>
      </c>
    </row>
    <row r="19" spans="1:19" customFormat="1" x14ac:dyDescent="0.25">
      <c r="A19" s="34" t="s">
        <v>116</v>
      </c>
      <c r="B19" s="35" t="s">
        <v>31</v>
      </c>
      <c r="C19" s="34" t="s">
        <v>24</v>
      </c>
      <c r="D19" s="34" t="s">
        <v>37</v>
      </c>
      <c r="E19" s="34" t="s">
        <v>26</v>
      </c>
      <c r="F19" s="34" t="s">
        <v>38</v>
      </c>
      <c r="G19" s="34" t="s">
        <v>26</v>
      </c>
      <c r="H19" s="34" t="s">
        <v>34</v>
      </c>
      <c r="I19" s="36" t="s">
        <v>35</v>
      </c>
      <c r="J19" s="36">
        <v>278061.67</v>
      </c>
      <c r="K19" s="36">
        <v>-0.06</v>
      </c>
      <c r="L19" s="36">
        <v>239708.34</v>
      </c>
      <c r="M19" s="36">
        <v>38353.33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4" t="s">
        <v>26</v>
      </c>
    </row>
    <row r="20" spans="1:19" customFormat="1" x14ac:dyDescent="0.25">
      <c r="A20" s="34" t="s">
        <v>119</v>
      </c>
      <c r="B20" s="35" t="s">
        <v>101</v>
      </c>
      <c r="C20" s="34" t="s">
        <v>81</v>
      </c>
      <c r="D20" s="34" t="s">
        <v>26</v>
      </c>
      <c r="E20" s="34" t="s">
        <v>117</v>
      </c>
      <c r="F20" s="34" t="s">
        <v>26</v>
      </c>
      <c r="G20" s="34" t="s">
        <v>32</v>
      </c>
      <c r="H20" s="34" t="s">
        <v>34</v>
      </c>
      <c r="I20" s="36" t="s">
        <v>35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30823.58</v>
      </c>
      <c r="S20" s="34" t="s">
        <v>118</v>
      </c>
    </row>
    <row r="21" spans="1:19" customFormat="1" x14ac:dyDescent="0.25">
      <c r="A21" s="34" t="s">
        <v>122</v>
      </c>
      <c r="B21" s="35" t="s">
        <v>101</v>
      </c>
      <c r="C21" s="34" t="s">
        <v>81</v>
      </c>
      <c r="D21" s="34" t="s">
        <v>26</v>
      </c>
      <c r="E21" s="34" t="s">
        <v>120</v>
      </c>
      <c r="F21" s="34" t="s">
        <v>26</v>
      </c>
      <c r="G21" s="34" t="s">
        <v>37</v>
      </c>
      <c r="H21" s="34" t="s">
        <v>34</v>
      </c>
      <c r="I21" s="36" t="s">
        <v>35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28765</v>
      </c>
      <c r="S21" s="34" t="s">
        <v>121</v>
      </c>
    </row>
    <row r="22" spans="1:19" s="41" customFormat="1" x14ac:dyDescent="0.25">
      <c r="A22" s="38" t="s">
        <v>50</v>
      </c>
      <c r="B22" s="39" t="s">
        <v>45</v>
      </c>
      <c r="C22" s="38" t="s">
        <v>24</v>
      </c>
      <c r="D22" s="38" t="s">
        <v>64</v>
      </c>
      <c r="E22" s="38" t="s">
        <v>26</v>
      </c>
      <c r="F22" s="38" t="s">
        <v>65</v>
      </c>
      <c r="G22" s="38" t="s">
        <v>26</v>
      </c>
      <c r="H22" s="38" t="s">
        <v>66</v>
      </c>
      <c r="I22" s="40" t="s">
        <v>67</v>
      </c>
      <c r="J22" s="40">
        <v>131544</v>
      </c>
      <c r="K22" s="40">
        <v>0</v>
      </c>
      <c r="L22" s="40">
        <v>113400</v>
      </c>
      <c r="M22" s="40">
        <v>18144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38" t="s">
        <v>26</v>
      </c>
    </row>
    <row r="23" spans="1:19" s="37" customFormat="1" x14ac:dyDescent="0.25">
      <c r="A23" s="34" t="s">
        <v>125</v>
      </c>
      <c r="B23" s="35" t="s">
        <v>45</v>
      </c>
      <c r="C23" s="34" t="s">
        <v>24</v>
      </c>
      <c r="D23" s="34" t="s">
        <v>64</v>
      </c>
      <c r="E23" s="34" t="s">
        <v>26</v>
      </c>
      <c r="F23" s="34" t="s">
        <v>65</v>
      </c>
      <c r="G23" s="34" t="s">
        <v>26</v>
      </c>
      <c r="H23" s="34" t="s">
        <v>66</v>
      </c>
      <c r="I23" s="36" t="s">
        <v>67</v>
      </c>
      <c r="J23" s="36">
        <v>131544</v>
      </c>
      <c r="K23" s="36">
        <v>0</v>
      </c>
      <c r="L23" s="36">
        <v>113400</v>
      </c>
      <c r="M23" s="36">
        <v>18144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4" t="s">
        <v>26</v>
      </c>
    </row>
    <row r="24" spans="1:19" x14ac:dyDescent="0.25">
      <c r="A24" s="34" t="s">
        <v>127</v>
      </c>
      <c r="B24" s="35" t="s">
        <v>101</v>
      </c>
      <c r="C24" s="34" t="s">
        <v>81</v>
      </c>
      <c r="D24" s="34" t="s">
        <v>26</v>
      </c>
      <c r="E24" s="34" t="s">
        <v>123</v>
      </c>
      <c r="F24" s="34" t="s">
        <v>26</v>
      </c>
      <c r="G24" s="34" t="s">
        <v>64</v>
      </c>
      <c r="H24" s="34" t="s">
        <v>66</v>
      </c>
      <c r="I24" s="36" t="s">
        <v>67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13608</v>
      </c>
      <c r="S24" s="34" t="s">
        <v>124</v>
      </c>
    </row>
    <row r="25" spans="1:19" s="41" customFormat="1" x14ac:dyDescent="0.25">
      <c r="A25" s="38" t="s">
        <v>55</v>
      </c>
      <c r="B25" s="39" t="s">
        <v>45</v>
      </c>
      <c r="C25" s="38" t="s">
        <v>24</v>
      </c>
      <c r="D25" s="38" t="s">
        <v>46</v>
      </c>
      <c r="E25" s="38" t="s">
        <v>26</v>
      </c>
      <c r="F25" s="38" t="s">
        <v>47</v>
      </c>
      <c r="G25" s="38" t="s">
        <v>26</v>
      </c>
      <c r="H25" s="38" t="s">
        <v>48</v>
      </c>
      <c r="I25" s="40" t="s">
        <v>49</v>
      </c>
      <c r="J25" s="40">
        <v>104000</v>
      </c>
      <c r="K25" s="40">
        <v>104000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38" t="s">
        <v>26</v>
      </c>
    </row>
    <row r="26" spans="1:19" x14ac:dyDescent="0.25">
      <c r="A26" s="34" t="s">
        <v>130</v>
      </c>
      <c r="B26" s="35" t="s">
        <v>45</v>
      </c>
      <c r="C26" s="34" t="s">
        <v>24</v>
      </c>
      <c r="D26" s="34" t="s">
        <v>46</v>
      </c>
      <c r="E26" s="34" t="s">
        <v>26</v>
      </c>
      <c r="F26" s="34" t="s">
        <v>47</v>
      </c>
      <c r="G26" s="34" t="s">
        <v>26</v>
      </c>
      <c r="H26" s="34" t="s">
        <v>48</v>
      </c>
      <c r="I26" s="36" t="s">
        <v>49</v>
      </c>
      <c r="J26" s="36">
        <v>104000</v>
      </c>
      <c r="K26" s="36">
        <v>104000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4" t="s">
        <v>26</v>
      </c>
    </row>
    <row r="27" spans="1:19" s="41" customFormat="1" x14ac:dyDescent="0.25">
      <c r="A27" s="38" t="s">
        <v>153</v>
      </c>
      <c r="B27" s="39" t="s">
        <v>45</v>
      </c>
      <c r="C27" s="38" t="s">
        <v>81</v>
      </c>
      <c r="D27" s="38" t="s">
        <v>26</v>
      </c>
      <c r="E27" s="38" t="s">
        <v>82</v>
      </c>
      <c r="F27" s="38" t="s">
        <v>83</v>
      </c>
      <c r="G27" s="38" t="s">
        <v>84</v>
      </c>
      <c r="H27" s="38" t="s">
        <v>85</v>
      </c>
      <c r="I27" s="40" t="s">
        <v>86</v>
      </c>
      <c r="J27" s="40">
        <v>-241406.42</v>
      </c>
      <c r="K27" s="40">
        <v>0</v>
      </c>
      <c r="L27" s="40">
        <v>-208108.98</v>
      </c>
      <c r="M27" s="40">
        <v>-33297.440000000002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38" t="s">
        <v>26</v>
      </c>
    </row>
    <row r="28" spans="1:19" s="37" customFormat="1" x14ac:dyDescent="0.25">
      <c r="A28" s="34" t="s">
        <v>155</v>
      </c>
      <c r="B28" s="35" t="s">
        <v>45</v>
      </c>
      <c r="C28" s="34" t="s">
        <v>81</v>
      </c>
      <c r="D28" s="34" t="s">
        <v>26</v>
      </c>
      <c r="E28" s="34" t="s">
        <v>82</v>
      </c>
      <c r="F28" s="34" t="s">
        <v>83</v>
      </c>
      <c r="G28" s="34" t="s">
        <v>84</v>
      </c>
      <c r="H28" s="34" t="s">
        <v>85</v>
      </c>
      <c r="I28" s="36" t="s">
        <v>86</v>
      </c>
      <c r="J28" s="36">
        <v>-241406.42</v>
      </c>
      <c r="K28" s="36">
        <v>0</v>
      </c>
      <c r="L28" s="36">
        <v>-208108.98</v>
      </c>
      <c r="M28" s="36">
        <v>-33297.440000000002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4" t="s">
        <v>26</v>
      </c>
    </row>
    <row r="29" spans="1:19" s="41" customFormat="1" x14ac:dyDescent="0.25">
      <c r="A29" s="38" t="s">
        <v>63</v>
      </c>
      <c r="B29" s="39" t="s">
        <v>45</v>
      </c>
      <c r="C29" s="38" t="s">
        <v>24</v>
      </c>
      <c r="D29" s="38" t="s">
        <v>51</v>
      </c>
      <c r="E29" s="38" t="s">
        <v>26</v>
      </c>
      <c r="F29" s="38" t="s">
        <v>52</v>
      </c>
      <c r="G29" s="38" t="s">
        <v>26</v>
      </c>
      <c r="H29" s="38" t="s">
        <v>53</v>
      </c>
      <c r="I29" s="40" t="s">
        <v>54</v>
      </c>
      <c r="J29" s="40">
        <v>100000</v>
      </c>
      <c r="K29" s="40">
        <v>100000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38" t="s">
        <v>26</v>
      </c>
    </row>
    <row r="30" spans="1:19" s="37" customFormat="1" x14ac:dyDescent="0.25">
      <c r="A30" s="34" t="s">
        <v>156</v>
      </c>
      <c r="B30" s="35" t="s">
        <v>45</v>
      </c>
      <c r="C30" s="34" t="s">
        <v>24</v>
      </c>
      <c r="D30" s="34" t="s">
        <v>51</v>
      </c>
      <c r="E30" s="34" t="s">
        <v>26</v>
      </c>
      <c r="F30" s="34" t="s">
        <v>52</v>
      </c>
      <c r="G30" s="34" t="s">
        <v>26</v>
      </c>
      <c r="H30" s="34" t="s">
        <v>53</v>
      </c>
      <c r="I30" s="36" t="s">
        <v>54</v>
      </c>
      <c r="J30" s="36">
        <v>100000</v>
      </c>
      <c r="K30" s="36">
        <v>100000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4" t="s">
        <v>26</v>
      </c>
    </row>
    <row r="31" spans="1:19" s="41" customFormat="1" x14ac:dyDescent="0.25">
      <c r="A31" s="38" t="s">
        <v>68</v>
      </c>
      <c r="B31" s="39" t="s">
        <v>45</v>
      </c>
      <c r="C31" s="38" t="s">
        <v>24</v>
      </c>
      <c r="D31" s="38" t="s">
        <v>56</v>
      </c>
      <c r="E31" s="38" t="s">
        <v>26</v>
      </c>
      <c r="F31" s="38" t="s">
        <v>57</v>
      </c>
      <c r="G31" s="38" t="s">
        <v>26</v>
      </c>
      <c r="H31" s="38" t="s">
        <v>58</v>
      </c>
      <c r="I31" s="40" t="s">
        <v>59</v>
      </c>
      <c r="J31" s="40">
        <v>96976</v>
      </c>
      <c r="K31" s="40">
        <v>0</v>
      </c>
      <c r="L31" s="40">
        <v>83600</v>
      </c>
      <c r="M31" s="40">
        <v>13376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38" t="s">
        <v>26</v>
      </c>
    </row>
    <row r="32" spans="1:19" s="41" customFormat="1" x14ac:dyDescent="0.25">
      <c r="A32" s="38" t="s">
        <v>91</v>
      </c>
      <c r="B32" s="39" t="s">
        <v>88</v>
      </c>
      <c r="C32" s="38" t="s">
        <v>24</v>
      </c>
      <c r="D32" s="38" t="s">
        <v>89</v>
      </c>
      <c r="E32" s="38" t="s">
        <v>26</v>
      </c>
      <c r="F32" s="38" t="s">
        <v>90</v>
      </c>
      <c r="G32" s="38" t="s">
        <v>26</v>
      </c>
      <c r="H32" s="38" t="s">
        <v>58</v>
      </c>
      <c r="I32" s="40" t="s">
        <v>59</v>
      </c>
      <c r="J32" s="40">
        <v>252648</v>
      </c>
      <c r="K32" s="40">
        <v>0</v>
      </c>
      <c r="L32" s="40">
        <v>217800</v>
      </c>
      <c r="M32" s="40">
        <v>34848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38" t="s">
        <v>26</v>
      </c>
    </row>
    <row r="33" spans="1:19" s="37" customFormat="1" x14ac:dyDescent="0.25">
      <c r="A33" s="34" t="s">
        <v>134</v>
      </c>
      <c r="B33" s="35" t="s">
        <v>45</v>
      </c>
      <c r="C33" s="34" t="s">
        <v>24</v>
      </c>
      <c r="D33" s="34" t="s">
        <v>56</v>
      </c>
      <c r="E33" s="34" t="s">
        <v>26</v>
      </c>
      <c r="F33" s="34" t="s">
        <v>57</v>
      </c>
      <c r="G33" s="34" t="s">
        <v>26</v>
      </c>
      <c r="H33" s="34" t="s">
        <v>58</v>
      </c>
      <c r="I33" s="36" t="s">
        <v>59</v>
      </c>
      <c r="J33" s="36">
        <v>96976</v>
      </c>
      <c r="K33" s="36">
        <v>0</v>
      </c>
      <c r="L33" s="36">
        <v>83600</v>
      </c>
      <c r="M33" s="36">
        <v>13376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4" t="s">
        <v>26</v>
      </c>
    </row>
    <row r="34" spans="1:19" s="37" customFormat="1" x14ac:dyDescent="0.25">
      <c r="A34" s="34" t="s">
        <v>157</v>
      </c>
      <c r="B34" s="35" t="s">
        <v>88</v>
      </c>
      <c r="C34" s="34" t="s">
        <v>24</v>
      </c>
      <c r="D34" s="34" t="s">
        <v>89</v>
      </c>
      <c r="E34" s="34" t="s">
        <v>26</v>
      </c>
      <c r="F34" s="34" t="s">
        <v>90</v>
      </c>
      <c r="G34" s="34" t="s">
        <v>26</v>
      </c>
      <c r="H34" s="34" t="s">
        <v>58</v>
      </c>
      <c r="I34" s="36" t="s">
        <v>59</v>
      </c>
      <c r="J34" s="36">
        <v>252648</v>
      </c>
      <c r="K34" s="36">
        <v>0</v>
      </c>
      <c r="L34" s="36">
        <v>217800</v>
      </c>
      <c r="M34" s="36">
        <v>34848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4" t="s">
        <v>26</v>
      </c>
    </row>
    <row r="35" spans="1:19" s="37" customFormat="1" x14ac:dyDescent="0.25">
      <c r="A35" s="34" t="s">
        <v>139</v>
      </c>
      <c r="B35" s="35" t="s">
        <v>101</v>
      </c>
      <c r="C35" s="34" t="s">
        <v>81</v>
      </c>
      <c r="D35" s="34" t="s">
        <v>26</v>
      </c>
      <c r="E35" s="34" t="s">
        <v>108</v>
      </c>
      <c r="F35" s="34" t="s">
        <v>26</v>
      </c>
      <c r="G35" s="34" t="s">
        <v>56</v>
      </c>
      <c r="H35" s="34" t="s">
        <v>58</v>
      </c>
      <c r="I35" s="36" t="s">
        <v>59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10032</v>
      </c>
      <c r="S35" s="34" t="s">
        <v>109</v>
      </c>
    </row>
    <row r="36" spans="1:19" s="37" customFormat="1" x14ac:dyDescent="0.25">
      <c r="A36" s="34" t="s">
        <v>158</v>
      </c>
      <c r="B36" s="35" t="s">
        <v>101</v>
      </c>
      <c r="C36" s="34" t="s">
        <v>81</v>
      </c>
      <c r="D36" s="34" t="s">
        <v>26</v>
      </c>
      <c r="E36" s="34" t="s">
        <v>111</v>
      </c>
      <c r="F36" s="34" t="s">
        <v>26</v>
      </c>
      <c r="G36" s="34" t="s">
        <v>89</v>
      </c>
      <c r="H36" s="34" t="s">
        <v>58</v>
      </c>
      <c r="I36" s="36" t="s">
        <v>59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26136</v>
      </c>
      <c r="S36" s="34" t="s">
        <v>112</v>
      </c>
    </row>
    <row r="37" spans="1:19" s="41" customFormat="1" x14ac:dyDescent="0.25">
      <c r="A37" s="38" t="s">
        <v>39</v>
      </c>
      <c r="B37" s="39" t="s">
        <v>31</v>
      </c>
      <c r="C37" s="38" t="s">
        <v>24</v>
      </c>
      <c r="D37" s="38" t="s">
        <v>40</v>
      </c>
      <c r="E37" s="38" t="s">
        <v>26</v>
      </c>
      <c r="F37" s="38" t="s">
        <v>41</v>
      </c>
      <c r="G37" s="38" t="s">
        <v>26</v>
      </c>
      <c r="H37" s="38" t="s">
        <v>42</v>
      </c>
      <c r="I37" s="40" t="s">
        <v>43</v>
      </c>
      <c r="J37" s="40">
        <v>335240</v>
      </c>
      <c r="K37" s="40">
        <v>0</v>
      </c>
      <c r="L37" s="40">
        <v>289000</v>
      </c>
      <c r="M37" s="40">
        <v>46240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38" t="s">
        <v>26</v>
      </c>
    </row>
    <row r="38" spans="1:19" s="37" customFormat="1" x14ac:dyDescent="0.25">
      <c r="A38" s="34" t="s">
        <v>159</v>
      </c>
      <c r="B38" s="35" t="s">
        <v>31</v>
      </c>
      <c r="C38" s="34" t="s">
        <v>24</v>
      </c>
      <c r="D38" s="34" t="s">
        <v>40</v>
      </c>
      <c r="E38" s="34" t="s">
        <v>26</v>
      </c>
      <c r="F38" s="34" t="s">
        <v>41</v>
      </c>
      <c r="G38" s="34" t="s">
        <v>26</v>
      </c>
      <c r="H38" s="34" t="s">
        <v>42</v>
      </c>
      <c r="I38" s="36" t="s">
        <v>43</v>
      </c>
      <c r="J38" s="36">
        <v>335240</v>
      </c>
      <c r="K38" s="36">
        <v>0</v>
      </c>
      <c r="L38" s="36">
        <v>289000</v>
      </c>
      <c r="M38" s="36">
        <v>46240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4" t="s">
        <v>26</v>
      </c>
    </row>
    <row r="39" spans="1:19" s="37" customFormat="1" x14ac:dyDescent="0.25">
      <c r="A39" s="34" t="s">
        <v>160</v>
      </c>
      <c r="B39" s="35" t="s">
        <v>101</v>
      </c>
      <c r="C39" s="34" t="s">
        <v>81</v>
      </c>
      <c r="D39" s="34" t="s">
        <v>26</v>
      </c>
      <c r="E39" s="34" t="s">
        <v>114</v>
      </c>
      <c r="F39" s="34" t="s">
        <v>26</v>
      </c>
      <c r="G39" s="34" t="s">
        <v>40</v>
      </c>
      <c r="H39" s="34" t="s">
        <v>42</v>
      </c>
      <c r="I39" s="36" t="s">
        <v>43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34680</v>
      </c>
      <c r="S39" s="34" t="s">
        <v>115</v>
      </c>
    </row>
    <row r="40" spans="1:19" s="37" customFormat="1" x14ac:dyDescent="0.25">
      <c r="A40" s="34" t="s">
        <v>161</v>
      </c>
      <c r="B40" s="35" t="s">
        <v>135</v>
      </c>
      <c r="C40" s="34" t="s">
        <v>24</v>
      </c>
      <c r="D40" s="34" t="s">
        <v>136</v>
      </c>
      <c r="E40" s="34" t="s">
        <v>26</v>
      </c>
      <c r="F40" s="34" t="s">
        <v>133</v>
      </c>
      <c r="G40" s="34" t="s">
        <v>26</v>
      </c>
      <c r="H40" s="34" t="s">
        <v>137</v>
      </c>
      <c r="I40" s="36" t="s">
        <v>138</v>
      </c>
      <c r="J40" s="36">
        <v>15600</v>
      </c>
      <c r="K40" s="36">
        <v>0</v>
      </c>
      <c r="L40" s="36">
        <v>13448.28</v>
      </c>
      <c r="M40" s="36">
        <v>2151.7199999999998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4" t="s">
        <v>26</v>
      </c>
    </row>
    <row r="41" spans="1:19" s="37" customFormat="1" x14ac:dyDescent="0.25">
      <c r="A41" s="26" t="s">
        <v>162</v>
      </c>
      <c r="B41" s="27" t="s">
        <v>135</v>
      </c>
      <c r="C41" s="26" t="s">
        <v>81</v>
      </c>
      <c r="D41" s="26" t="s">
        <v>26</v>
      </c>
      <c r="E41" s="26" t="s">
        <v>140</v>
      </c>
      <c r="F41" s="26" t="s">
        <v>26</v>
      </c>
      <c r="G41" s="26" t="s">
        <v>136</v>
      </c>
      <c r="H41" s="26" t="s">
        <v>137</v>
      </c>
      <c r="I41" s="28" t="s">
        <v>138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1613.79</v>
      </c>
      <c r="S41" s="26" t="s">
        <v>141</v>
      </c>
    </row>
    <row r="42" spans="1:19" s="41" customFormat="1" x14ac:dyDescent="0.25">
      <c r="A42" s="38" t="s">
        <v>73</v>
      </c>
      <c r="B42" s="39" t="s">
        <v>45</v>
      </c>
      <c r="C42" s="38" t="s">
        <v>24</v>
      </c>
      <c r="D42" s="38" t="s">
        <v>69</v>
      </c>
      <c r="E42" s="38" t="s">
        <v>26</v>
      </c>
      <c r="F42" s="38" t="s">
        <v>70</v>
      </c>
      <c r="G42" s="38" t="s">
        <v>26</v>
      </c>
      <c r="H42" s="38" t="s">
        <v>71</v>
      </c>
      <c r="I42" s="40" t="s">
        <v>72</v>
      </c>
      <c r="J42" s="40">
        <v>43186.8</v>
      </c>
      <c r="K42" s="40">
        <v>0</v>
      </c>
      <c r="L42" s="40">
        <v>37230</v>
      </c>
      <c r="M42" s="40">
        <v>5956.8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38" t="s">
        <v>26</v>
      </c>
    </row>
    <row r="43" spans="1:19" s="37" customFormat="1" x14ac:dyDescent="0.25">
      <c r="A43" s="26" t="s">
        <v>163</v>
      </c>
      <c r="B43" s="27" t="s">
        <v>45</v>
      </c>
      <c r="C43" s="26" t="s">
        <v>24</v>
      </c>
      <c r="D43" s="26" t="s">
        <v>69</v>
      </c>
      <c r="E43" s="26" t="s">
        <v>26</v>
      </c>
      <c r="F43" s="26" t="s">
        <v>70</v>
      </c>
      <c r="G43" s="26" t="s">
        <v>26</v>
      </c>
      <c r="H43" s="26" t="s">
        <v>71</v>
      </c>
      <c r="I43" s="28" t="s">
        <v>72</v>
      </c>
      <c r="J43" s="28">
        <v>43186.8</v>
      </c>
      <c r="K43" s="28">
        <v>0</v>
      </c>
      <c r="L43" s="28">
        <v>37230</v>
      </c>
      <c r="M43" s="28">
        <v>5956.8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6" t="s">
        <v>26</v>
      </c>
    </row>
    <row r="44" spans="1:19" x14ac:dyDescent="0.25">
      <c r="A44" s="26" t="s">
        <v>164</v>
      </c>
      <c r="B44" s="27" t="s">
        <v>101</v>
      </c>
      <c r="C44" s="26" t="s">
        <v>81</v>
      </c>
      <c r="D44" s="26" t="s">
        <v>26</v>
      </c>
      <c r="E44" s="26" t="s">
        <v>128</v>
      </c>
      <c r="F44" s="26" t="s">
        <v>26</v>
      </c>
      <c r="G44" s="26" t="s">
        <v>69</v>
      </c>
      <c r="H44" s="26" t="s">
        <v>71</v>
      </c>
      <c r="I44" s="28" t="s">
        <v>72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4467.6000000000004</v>
      </c>
      <c r="S44" s="26" t="s">
        <v>129</v>
      </c>
    </row>
    <row r="45" spans="1:19" s="41" customFormat="1" x14ac:dyDescent="0.25">
      <c r="A45" s="38" t="s">
        <v>78</v>
      </c>
      <c r="B45" s="39" t="s">
        <v>45</v>
      </c>
      <c r="C45" s="38" t="s">
        <v>24</v>
      </c>
      <c r="D45" s="38" t="s">
        <v>74</v>
      </c>
      <c r="E45" s="38" t="s">
        <v>26</v>
      </c>
      <c r="F45" s="38" t="s">
        <v>75</v>
      </c>
      <c r="G45" s="38" t="s">
        <v>26</v>
      </c>
      <c r="H45" s="38" t="s">
        <v>76</v>
      </c>
      <c r="I45" s="40" t="s">
        <v>77</v>
      </c>
      <c r="J45" s="40">
        <v>1022179.41</v>
      </c>
      <c r="K45" s="40">
        <v>0</v>
      </c>
      <c r="L45" s="40">
        <v>881189.15</v>
      </c>
      <c r="M45" s="40">
        <v>140990.26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38" t="s">
        <v>26</v>
      </c>
    </row>
    <row r="46" spans="1:19" x14ac:dyDescent="0.25">
      <c r="A46" s="34" t="s">
        <v>165</v>
      </c>
      <c r="B46" s="35" t="s">
        <v>45</v>
      </c>
      <c r="C46" s="34" t="s">
        <v>24</v>
      </c>
      <c r="D46" s="34" t="s">
        <v>74</v>
      </c>
      <c r="E46" s="34" t="s">
        <v>26</v>
      </c>
      <c r="F46" s="34" t="s">
        <v>75</v>
      </c>
      <c r="G46" s="34" t="s">
        <v>26</v>
      </c>
      <c r="H46" s="34" t="s">
        <v>76</v>
      </c>
      <c r="I46" s="36" t="s">
        <v>77</v>
      </c>
      <c r="J46" s="36">
        <v>1022179.41</v>
      </c>
      <c r="K46" s="36">
        <v>0</v>
      </c>
      <c r="L46" s="36">
        <v>881189.15</v>
      </c>
      <c r="M46" s="36">
        <v>140990.26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4" t="s">
        <v>26</v>
      </c>
    </row>
    <row r="47" spans="1:19" s="37" customFormat="1" x14ac:dyDescent="0.25">
      <c r="A47" s="34" t="s">
        <v>166</v>
      </c>
      <c r="B47" s="35" t="s">
        <v>101</v>
      </c>
      <c r="C47" s="34" t="s">
        <v>81</v>
      </c>
      <c r="D47" s="34" t="s">
        <v>26</v>
      </c>
      <c r="E47" s="34" t="s">
        <v>131</v>
      </c>
      <c r="F47" s="34" t="s">
        <v>26</v>
      </c>
      <c r="G47" s="34" t="s">
        <v>74</v>
      </c>
      <c r="H47" s="34" t="s">
        <v>76</v>
      </c>
      <c r="I47" s="36" t="s">
        <v>77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105742.7</v>
      </c>
      <c r="S47" s="34" t="s">
        <v>132</v>
      </c>
    </row>
    <row r="48" spans="1:19" s="41" customFormat="1" x14ac:dyDescent="0.25">
      <c r="A48" s="38" t="s">
        <v>22</v>
      </c>
      <c r="B48" s="39" t="s">
        <v>23</v>
      </c>
      <c r="C48" s="38" t="s">
        <v>24</v>
      </c>
      <c r="D48" s="38" t="s">
        <v>25</v>
      </c>
      <c r="E48" s="38" t="s">
        <v>26</v>
      </c>
      <c r="F48" s="38" t="s">
        <v>27</v>
      </c>
      <c r="G48" s="38" t="s">
        <v>26</v>
      </c>
      <c r="H48" s="38" t="s">
        <v>28</v>
      </c>
      <c r="I48" s="40" t="s">
        <v>29</v>
      </c>
      <c r="J48" s="40">
        <v>79425</v>
      </c>
      <c r="K48" s="40">
        <v>79425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38" t="s">
        <v>26</v>
      </c>
    </row>
    <row r="49" spans="1:19" s="37" customFormat="1" x14ac:dyDescent="0.25">
      <c r="A49" s="34" t="s">
        <v>167</v>
      </c>
      <c r="B49" s="35" t="s">
        <v>23</v>
      </c>
      <c r="C49" s="34" t="s">
        <v>24</v>
      </c>
      <c r="D49" s="34" t="s">
        <v>25</v>
      </c>
      <c r="E49" s="34" t="s">
        <v>26</v>
      </c>
      <c r="F49" s="34" t="s">
        <v>27</v>
      </c>
      <c r="G49" s="34" t="s">
        <v>26</v>
      </c>
      <c r="H49" s="34" t="s">
        <v>28</v>
      </c>
      <c r="I49" s="36" t="s">
        <v>29</v>
      </c>
      <c r="J49" s="36">
        <v>79425</v>
      </c>
      <c r="K49" s="36">
        <v>79425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4" t="s">
        <v>26</v>
      </c>
    </row>
    <row r="51" spans="1:19" x14ac:dyDescent="0.25">
      <c r="J51" s="33">
        <f>SUM(J23:J49)</f>
        <v>3731641.58</v>
      </c>
      <c r="K51" s="33">
        <f>SUM(K23:K49)</f>
        <v>566850</v>
      </c>
      <c r="L51" s="33">
        <f t="shared" ref="L51:Q51" si="0">SUM(L23:L49)</f>
        <v>2728268.62</v>
      </c>
      <c r="M51" s="33">
        <f t="shared" si="0"/>
        <v>436522.95999999996</v>
      </c>
      <c r="N51" s="33">
        <f t="shared" si="0"/>
        <v>0</v>
      </c>
      <c r="O51" s="33">
        <f t="shared" si="0"/>
        <v>0</v>
      </c>
      <c r="P51" s="33">
        <f t="shared" si="0"/>
        <v>0</v>
      </c>
      <c r="Q51" s="33">
        <f t="shared" si="0"/>
        <v>0</v>
      </c>
      <c r="R51" s="33">
        <f>SUM(R2:R49)</f>
        <v>344316.94</v>
      </c>
    </row>
    <row r="53" spans="1:19" x14ac:dyDescent="0.25">
      <c r="J53" s="32" t="s">
        <v>142</v>
      </c>
    </row>
    <row r="55" spans="1:19" x14ac:dyDescent="0.25">
      <c r="J55" s="32" t="s">
        <v>143</v>
      </c>
      <c r="K55" s="32" t="s">
        <v>144</v>
      </c>
      <c r="L55" s="30" t="s">
        <v>145</v>
      </c>
    </row>
    <row r="57" spans="1:19" x14ac:dyDescent="0.25">
      <c r="I57" s="32" t="s">
        <v>146</v>
      </c>
      <c r="J57" s="32">
        <f>K51</f>
        <v>566850</v>
      </c>
    </row>
    <row r="59" spans="1:19" x14ac:dyDescent="0.25">
      <c r="I59" s="32" t="s">
        <v>147</v>
      </c>
      <c r="J59" s="32">
        <f>L51</f>
        <v>2728268.62</v>
      </c>
      <c r="K59" s="32">
        <f>M51</f>
        <v>436522.95999999996</v>
      </c>
    </row>
    <row r="61" spans="1:19" x14ac:dyDescent="0.25">
      <c r="I61" s="32" t="s">
        <v>148</v>
      </c>
      <c r="J61" s="32">
        <v>0</v>
      </c>
      <c r="K61" s="32">
        <v>0</v>
      </c>
      <c r="L61" s="30"/>
    </row>
    <row r="63" spans="1:19" x14ac:dyDescent="0.25">
      <c r="I63" s="32" t="s">
        <v>149</v>
      </c>
      <c r="J63" s="32">
        <v>0</v>
      </c>
      <c r="K63" s="32">
        <v>0</v>
      </c>
    </row>
    <row r="65" spans="9:12" x14ac:dyDescent="0.25">
      <c r="I65" s="32" t="s">
        <v>150</v>
      </c>
      <c r="J65" s="32">
        <f>J57+J59</f>
        <v>3295118.62</v>
      </c>
      <c r="K65" s="32">
        <f>K59</f>
        <v>436522.95999999996</v>
      </c>
      <c r="L65" s="30"/>
    </row>
  </sheetData>
  <sortState ref="A8:S49">
    <sortCondition ref="I8:I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 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2019-03-11T15:40:39Z</dcterms:created>
  <dcterms:modified xsi:type="dcterms:W3CDTF">2019-05-24T15:55:19Z</dcterms:modified>
</cp:coreProperties>
</file>