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9\"/>
    </mc:Choice>
  </mc:AlternateContent>
  <xr:revisionPtr revIDLastSave="0" documentId="13_ncr:1_{077042F0-BF83-4A4E-9D12-A80A0028FF1A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5" r:id="rId2"/>
    <sheet name="CONTROL" sheetId="1" r:id="rId3"/>
    <sheet name="Hoja2" sheetId="2" r:id="rId4"/>
    <sheet name="Hoja3" sheetId="3" r:id="rId5"/>
  </sheets>
  <calcPr calcId="181029"/>
</workbook>
</file>

<file path=xl/calcChain.xml><?xml version="1.0" encoding="utf-8"?>
<calcChain xmlns="http://schemas.openxmlformats.org/spreadsheetml/2006/main">
  <c r="R39" i="5" l="1"/>
  <c r="Q39" i="5"/>
  <c r="P39" i="5"/>
  <c r="O39" i="5"/>
  <c r="N39" i="5"/>
  <c r="M39" i="5"/>
  <c r="K47" i="5" s="1"/>
  <c r="K53" i="5" s="1"/>
  <c r="L39" i="5"/>
  <c r="J47" i="5" s="1"/>
  <c r="K39" i="5"/>
  <c r="J45" i="5" s="1"/>
  <c r="J53" i="5" s="1"/>
  <c r="J39" i="5"/>
  <c r="R39" i="4" l="1"/>
  <c r="Q39" i="4"/>
  <c r="P39" i="4"/>
  <c r="O39" i="4"/>
  <c r="N39" i="4"/>
  <c r="M39" i="4"/>
  <c r="K47" i="4" s="1"/>
  <c r="K53" i="4" s="1"/>
  <c r="L39" i="4"/>
  <c r="J47" i="4" s="1"/>
  <c r="K39" i="4"/>
  <c r="J45" i="4" s="1"/>
  <c r="J53" i="4" s="1"/>
  <c r="J39" i="4"/>
  <c r="R39" i="1" l="1"/>
  <c r="Q39" i="1"/>
  <c r="P39" i="1"/>
  <c r="O39" i="1"/>
  <c r="N39" i="1"/>
  <c r="M39" i="1"/>
  <c r="K47" i="1" s="1"/>
  <c r="K53" i="1" s="1"/>
  <c r="L39" i="1"/>
  <c r="J47" i="1" s="1"/>
  <c r="K39" i="1"/>
  <c r="J45" i="1" s="1"/>
  <c r="J53" i="1" s="1"/>
  <c r="J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8" authorId="0" shapeId="0" xr:uid="{55E3D1A5-292F-4076-AACC-EBB71518EAA5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336346 EN</t>
        </r>
      </text>
    </comment>
    <comment ref="A22" authorId="0" shapeId="0" xr:uid="{29B51DC3-1EAC-4B8D-998F-AB88ADFE795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1351 EN CxP4.5/15</t>
        </r>
      </text>
    </comment>
    <comment ref="A23" authorId="0" shapeId="0" xr:uid="{0B963167-B8D1-4954-99C4-7F5C83CEA0A9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1351 EN CxP4.5/15</t>
        </r>
      </text>
    </comment>
    <comment ref="A29" authorId="0" shapeId="0" xr:uid="{0A11D0BD-F7D8-45E3-B37E-8031C633F492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793764 EN 4.2/11</t>
        </r>
      </text>
    </comment>
  </commentList>
</comments>
</file>

<file path=xl/sharedStrings.xml><?xml version="1.0" encoding="utf-8"?>
<sst xmlns="http://schemas.openxmlformats.org/spreadsheetml/2006/main" count="996" uniqueCount="167">
  <si>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</si>
  <si>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</si>
  <si>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</si>
  <si>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</si>
  <si>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</si>
  <si>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</si>
  <si>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</si>
  <si>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</si>
  <si>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</si>
  <si>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</si>
  <si>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</si>
  <si>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</si>
  <si>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</si>
  <si>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</si>
  <si>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</si>
  <si>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</si>
  <si>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</si>
  <si>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</si>
  <si>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</si>
  <si>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</si>
  <si>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</si>
  <si>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</si>
  <si>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</si>
  <si>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09/04/2019</t>
  </si>
  <si>
    <t>NC</t>
  </si>
  <si>
    <t/>
  </si>
  <si>
    <t>00400410</t>
  </si>
  <si>
    <t>00-693280</t>
  </si>
  <si>
    <t>00793764</t>
  </si>
  <si>
    <t>J307253380</t>
  </si>
  <si>
    <t>INVERSIONES SATORNO JC, C.A.</t>
  </si>
  <si>
    <t>2</t>
  </si>
  <si>
    <t>10/04/2019</t>
  </si>
  <si>
    <t>FC</t>
  </si>
  <si>
    <t>4714630</t>
  </si>
  <si>
    <t>00-3851041</t>
  </si>
  <si>
    <t>J075455525</t>
  </si>
  <si>
    <t xml:space="preserve">DISTRIBUIDORA DE GALLETAS, C.A. </t>
  </si>
  <si>
    <t>3</t>
  </si>
  <si>
    <t>243657</t>
  </si>
  <si>
    <t>00-00178133</t>
  </si>
  <si>
    <t>J001048570</t>
  </si>
  <si>
    <t>MANPICA, C.A.</t>
  </si>
  <si>
    <t>4</t>
  </si>
  <si>
    <t>11/04/2019</t>
  </si>
  <si>
    <t>001580</t>
  </si>
  <si>
    <t>00-001649</t>
  </si>
  <si>
    <t>J407543890</t>
  </si>
  <si>
    <t>DISTRIBUIDORA DAMASCUS, C. A.</t>
  </si>
  <si>
    <t>5</t>
  </si>
  <si>
    <t>0523</t>
  </si>
  <si>
    <t>00-000523</t>
  </si>
  <si>
    <t>V086750801</t>
  </si>
  <si>
    <t xml:space="preserve">NELSON ORLANDO GIRON TOVAR </t>
  </si>
  <si>
    <t>6</t>
  </si>
  <si>
    <t>A00267846</t>
  </si>
  <si>
    <t>00-0193605</t>
  </si>
  <si>
    <t>J308006769</t>
  </si>
  <si>
    <t>INVERSIONES ISLALO C.A.</t>
  </si>
  <si>
    <t>7</t>
  </si>
  <si>
    <t>12/04/2019</t>
  </si>
  <si>
    <t>3694</t>
  </si>
  <si>
    <t>00-2207</t>
  </si>
  <si>
    <t>J303469264</t>
  </si>
  <si>
    <t>TM TRANSPORTE MAGISTRANS C.A.</t>
  </si>
  <si>
    <t>8</t>
  </si>
  <si>
    <t>3695</t>
  </si>
  <si>
    <t>00-2208</t>
  </si>
  <si>
    <t>9</t>
  </si>
  <si>
    <t>A1001681</t>
  </si>
  <si>
    <t>00-050031</t>
  </si>
  <si>
    <t>J316125017</t>
  </si>
  <si>
    <t>CARNES EL PAZO , C. A</t>
  </si>
  <si>
    <t>10</t>
  </si>
  <si>
    <t>D110161449</t>
  </si>
  <si>
    <t>00-0300538</t>
  </si>
  <si>
    <t>J000422141</t>
  </si>
  <si>
    <t>C.A. LICORES DE CALIDAD</t>
  </si>
  <si>
    <t>11</t>
  </si>
  <si>
    <t>1140</t>
  </si>
  <si>
    <t>00-001140</t>
  </si>
  <si>
    <t>V132514522</t>
  </si>
  <si>
    <t>EVEREST MONTEROLA</t>
  </si>
  <si>
    <t>12</t>
  </si>
  <si>
    <t>336423</t>
  </si>
  <si>
    <t>00-0226044</t>
  </si>
  <si>
    <t>J303089917</t>
  </si>
  <si>
    <t>DISTRIBUIDORA DE LACTEOS LA COSTA J.E.B. C.A.</t>
  </si>
  <si>
    <t>13</t>
  </si>
  <si>
    <t>5036</t>
  </si>
  <si>
    <t>00-005036</t>
  </si>
  <si>
    <t>J295708017</t>
  </si>
  <si>
    <t>REPRESENTACIONES YELISALVA 2008, C.A.</t>
  </si>
  <si>
    <t>14</t>
  </si>
  <si>
    <t>1323</t>
  </si>
  <si>
    <t>00-001323</t>
  </si>
  <si>
    <t>J410117605</t>
  </si>
  <si>
    <t>DISTRIBUIDORA MATHYFRED C.A.</t>
  </si>
  <si>
    <t>15</t>
  </si>
  <si>
    <t>C220016662</t>
  </si>
  <si>
    <t>00-09446803</t>
  </si>
  <si>
    <t>J000067481</t>
  </si>
  <si>
    <t>C.A. CIGARRERA BIGOTT SUCS</t>
  </si>
  <si>
    <t>16</t>
  </si>
  <si>
    <t>0000073</t>
  </si>
  <si>
    <t>00-001655</t>
  </si>
  <si>
    <t>17</t>
  </si>
  <si>
    <t>15/04/2019</t>
  </si>
  <si>
    <t>1325</t>
  </si>
  <si>
    <t>00-001325</t>
  </si>
  <si>
    <t>18</t>
  </si>
  <si>
    <t>001062</t>
  </si>
  <si>
    <t>00-001562</t>
  </si>
  <si>
    <t>V048437784</t>
  </si>
  <si>
    <t>ALEJANDRO IGNACIO GARCIA MUNOZ</t>
  </si>
  <si>
    <t>19</t>
  </si>
  <si>
    <t>1496522</t>
  </si>
  <si>
    <t>00-2183821</t>
  </si>
  <si>
    <t>J316405885</t>
  </si>
  <si>
    <t xml:space="preserve">DISTRIBUIDORA DE PRODUCTOS HERMANOS CAMACHO DPROCA,C.A </t>
  </si>
  <si>
    <t>20</t>
  </si>
  <si>
    <t>21</t>
  </si>
  <si>
    <t>100001286</t>
  </si>
  <si>
    <t>20190400029267</t>
  </si>
  <si>
    <t>22</t>
  </si>
  <si>
    <t>100001287</t>
  </si>
  <si>
    <t>20190400029268</t>
  </si>
  <si>
    <t>23</t>
  </si>
  <si>
    <t>100001288</t>
  </si>
  <si>
    <t>20190400029269</t>
  </si>
  <si>
    <t>24</t>
  </si>
  <si>
    <t>100001289</t>
  </si>
  <si>
    <t>20190400029270</t>
  </si>
  <si>
    <t>25</t>
  </si>
  <si>
    <t>100001290</t>
  </si>
  <si>
    <t>20190400029271</t>
  </si>
  <si>
    <t>26</t>
  </si>
  <si>
    <t>100001285</t>
  </si>
  <si>
    <t>20190400029266</t>
  </si>
  <si>
    <t>27</t>
  </si>
  <si>
    <t>16/04/2019</t>
  </si>
  <si>
    <t>100001293</t>
  </si>
  <si>
    <t>20190400029272</t>
  </si>
  <si>
    <t>28</t>
  </si>
  <si>
    <t>17/04/2019</t>
  </si>
  <si>
    <t>TA19221609</t>
  </si>
  <si>
    <t>01-813809</t>
  </si>
  <si>
    <t>J304689713</t>
  </si>
  <si>
    <t>CORPORACION DIGITEL, C.A.</t>
  </si>
  <si>
    <t>29</t>
  </si>
  <si>
    <t>100001294</t>
  </si>
  <si>
    <t>20190400029273</t>
  </si>
  <si>
    <t>30</t>
  </si>
  <si>
    <t>100001295</t>
  </si>
  <si>
    <t>20190400029274</t>
  </si>
  <si>
    <t>100001296</t>
  </si>
  <si>
    <t>20190400029275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</si>
  <si>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</si>
  <si>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</si>
  <si>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</si>
  <si>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</si>
  <si>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</si>
  <si>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</si>
  <si>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</si>
  <si>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</si>
  <si>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</si>
  <si>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15-04 AL 21-04-2019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</si>
</sst>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3"/>
  <sheetViews>
    <sheetView workbookViewId="0">
      <selection activeCell="H16" sqref="H1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166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6" t="s">
        <v>38</v>
      </c>
      <c r="B8" s="17" t="s">
        <v>32</v>
      </c>
      <c r="C8" s="16" t="s">
        <v>33</v>
      </c>
      <c r="D8" s="16" t="s">
        <v>39</v>
      </c>
      <c r="E8" s="16" t="s">
        <v>25</v>
      </c>
      <c r="F8" s="16" t="s">
        <v>40</v>
      </c>
      <c r="G8" s="16" t="s">
        <v>25</v>
      </c>
      <c r="H8" s="16" t="s">
        <v>41</v>
      </c>
      <c r="I8" s="18" t="s">
        <v>42</v>
      </c>
      <c r="J8" s="18">
        <v>7436186.2060000002</v>
      </c>
      <c r="K8" s="18">
        <v>0</v>
      </c>
      <c r="L8" s="18">
        <v>6410505.3499999996</v>
      </c>
      <c r="M8" s="18">
        <v>1025680.85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x14ac:dyDescent="0.25">
      <c r="A9" s="16" t="s">
        <v>136</v>
      </c>
      <c r="B9" s="17" t="s">
        <v>140</v>
      </c>
      <c r="C9" s="16" t="s">
        <v>24</v>
      </c>
      <c r="D9" s="16" t="s">
        <v>25</v>
      </c>
      <c r="E9" s="16" t="s">
        <v>141</v>
      </c>
      <c r="F9" s="16" t="s">
        <v>25</v>
      </c>
      <c r="G9" s="16" t="s">
        <v>39</v>
      </c>
      <c r="H9" s="16" t="s">
        <v>41</v>
      </c>
      <c r="I9" s="18" t="s">
        <v>42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769260.64</v>
      </c>
      <c r="S9" s="16" t="s">
        <v>142</v>
      </c>
    </row>
    <row r="10" spans="1:19" x14ac:dyDescent="0.25">
      <c r="A10" s="16" t="s">
        <v>54</v>
      </c>
      <c r="B10" s="17" t="s">
        <v>44</v>
      </c>
      <c r="C10" s="16" t="s">
        <v>33</v>
      </c>
      <c r="D10" s="16" t="s">
        <v>50</v>
      </c>
      <c r="E10" s="16" t="s">
        <v>25</v>
      </c>
      <c r="F10" s="16" t="s">
        <v>51</v>
      </c>
      <c r="G10" s="16" t="s">
        <v>25</v>
      </c>
      <c r="H10" s="16" t="s">
        <v>52</v>
      </c>
      <c r="I10" s="18" t="s">
        <v>53</v>
      </c>
      <c r="J10" s="18">
        <v>139200</v>
      </c>
      <c r="K10" s="18">
        <v>0</v>
      </c>
      <c r="L10" s="18">
        <v>120000</v>
      </c>
      <c r="M10" s="18">
        <v>19200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25</v>
      </c>
    </row>
    <row r="11" spans="1:19" x14ac:dyDescent="0.25">
      <c r="A11" s="16" t="s">
        <v>133</v>
      </c>
      <c r="B11" s="17" t="s">
        <v>107</v>
      </c>
      <c r="C11" s="16" t="s">
        <v>24</v>
      </c>
      <c r="D11" s="16" t="s">
        <v>25</v>
      </c>
      <c r="E11" s="16" t="s">
        <v>134</v>
      </c>
      <c r="F11" s="16" t="s">
        <v>25</v>
      </c>
      <c r="G11" s="16" t="s">
        <v>50</v>
      </c>
      <c r="H11" s="16" t="s">
        <v>52</v>
      </c>
      <c r="I11" s="18" t="s">
        <v>53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19200</v>
      </c>
      <c r="S11" s="16" t="s">
        <v>135</v>
      </c>
    </row>
    <row r="12" spans="1:19" x14ac:dyDescent="0.25">
      <c r="A12" s="16" t="s">
        <v>98</v>
      </c>
      <c r="B12" s="17" t="s">
        <v>60</v>
      </c>
      <c r="C12" s="16" t="s">
        <v>33</v>
      </c>
      <c r="D12" s="16" t="s">
        <v>61</v>
      </c>
      <c r="E12" s="16" t="s">
        <v>25</v>
      </c>
      <c r="F12" s="16" t="s">
        <v>62</v>
      </c>
      <c r="G12" s="16" t="s">
        <v>25</v>
      </c>
      <c r="H12" s="16" t="s">
        <v>63</v>
      </c>
      <c r="I12" s="18" t="s">
        <v>64</v>
      </c>
      <c r="J12" s="18">
        <v>2010000</v>
      </c>
      <c r="K12" s="18">
        <v>2010000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25</v>
      </c>
    </row>
    <row r="13" spans="1:19" x14ac:dyDescent="0.25">
      <c r="A13" s="16" t="s">
        <v>103</v>
      </c>
      <c r="B13" s="17" t="s">
        <v>60</v>
      </c>
      <c r="C13" s="16" t="s">
        <v>33</v>
      </c>
      <c r="D13" s="16" t="s">
        <v>66</v>
      </c>
      <c r="E13" s="16" t="s">
        <v>25</v>
      </c>
      <c r="F13" s="16" t="s">
        <v>67</v>
      </c>
      <c r="G13" s="16" t="s">
        <v>25</v>
      </c>
      <c r="H13" s="16" t="s">
        <v>63</v>
      </c>
      <c r="I13" s="18" t="s">
        <v>64</v>
      </c>
      <c r="J13" s="18">
        <v>2260000</v>
      </c>
      <c r="K13" s="18">
        <v>2260000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25</v>
      </c>
    </row>
    <row r="14" spans="1:19" x14ac:dyDescent="0.25">
      <c r="A14" s="12" t="s">
        <v>106</v>
      </c>
      <c r="B14" s="13" t="s">
        <v>107</v>
      </c>
      <c r="C14" s="12" t="s">
        <v>33</v>
      </c>
      <c r="D14" s="12" t="s">
        <v>111</v>
      </c>
      <c r="E14" s="12" t="s">
        <v>25</v>
      </c>
      <c r="F14" s="12" t="s">
        <v>112</v>
      </c>
      <c r="G14" s="12" t="s">
        <v>25</v>
      </c>
      <c r="H14" s="12" t="s">
        <v>113</v>
      </c>
      <c r="I14" s="14" t="s">
        <v>114</v>
      </c>
      <c r="J14" s="14">
        <v>150000</v>
      </c>
      <c r="K14" s="14">
        <v>150000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12" t="s">
        <v>59</v>
      </c>
      <c r="B15" s="13" t="s">
        <v>60</v>
      </c>
      <c r="C15" s="12" t="s">
        <v>33</v>
      </c>
      <c r="D15" s="12" t="s">
        <v>99</v>
      </c>
      <c r="E15" s="12" t="s">
        <v>25</v>
      </c>
      <c r="F15" s="12" t="s">
        <v>100</v>
      </c>
      <c r="G15" s="12" t="s">
        <v>25</v>
      </c>
      <c r="H15" s="12" t="s">
        <v>101</v>
      </c>
      <c r="I15" s="14" t="s">
        <v>102</v>
      </c>
      <c r="J15" s="14">
        <v>81901161.640000001</v>
      </c>
      <c r="K15" s="14">
        <v>81901161.640000001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12" t="s">
        <v>65</v>
      </c>
      <c r="B16" s="13" t="s">
        <v>60</v>
      </c>
      <c r="C16" s="12" t="s">
        <v>33</v>
      </c>
      <c r="D16" s="12" t="s">
        <v>74</v>
      </c>
      <c r="E16" s="12" t="s">
        <v>25</v>
      </c>
      <c r="F16" s="12" t="s">
        <v>75</v>
      </c>
      <c r="G16" s="12" t="s">
        <v>25</v>
      </c>
      <c r="H16" s="12" t="s">
        <v>76</v>
      </c>
      <c r="I16" s="14" t="s">
        <v>77</v>
      </c>
      <c r="J16" s="14">
        <v>612382.31999999995</v>
      </c>
      <c r="K16" s="14">
        <v>612382.31999999995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12" t="s">
        <v>68</v>
      </c>
      <c r="B17" s="13" t="s">
        <v>60</v>
      </c>
      <c r="C17" s="12" t="s">
        <v>33</v>
      </c>
      <c r="D17" s="12" t="s">
        <v>69</v>
      </c>
      <c r="E17" s="12" t="s">
        <v>25</v>
      </c>
      <c r="F17" s="12" t="s">
        <v>70</v>
      </c>
      <c r="G17" s="12" t="s">
        <v>25</v>
      </c>
      <c r="H17" s="12" t="s">
        <v>71</v>
      </c>
      <c r="I17" s="14" t="s">
        <v>72</v>
      </c>
      <c r="J17" s="14">
        <v>24873660</v>
      </c>
      <c r="K17" s="14">
        <v>24873660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12" t="s">
        <v>139</v>
      </c>
      <c r="B18" s="13" t="s">
        <v>144</v>
      </c>
      <c r="C18" s="12" t="s">
        <v>33</v>
      </c>
      <c r="D18" s="12" t="s">
        <v>145</v>
      </c>
      <c r="E18" s="12" t="s">
        <v>25</v>
      </c>
      <c r="F18" s="12" t="s">
        <v>146</v>
      </c>
      <c r="G18" s="12" t="s">
        <v>25</v>
      </c>
      <c r="H18" s="12" t="s">
        <v>147</v>
      </c>
      <c r="I18" s="14" t="s">
        <v>148</v>
      </c>
      <c r="J18" s="14">
        <v>855004.68</v>
      </c>
      <c r="K18" s="14">
        <v>0</v>
      </c>
      <c r="L18" s="14">
        <v>737073</v>
      </c>
      <c r="M18" s="14">
        <v>117931.68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12" t="s">
        <v>152</v>
      </c>
      <c r="B19" s="13" t="s">
        <v>144</v>
      </c>
      <c r="C19" s="12" t="s">
        <v>24</v>
      </c>
      <c r="D19" s="12" t="s">
        <v>25</v>
      </c>
      <c r="E19" s="12" t="s">
        <v>155</v>
      </c>
      <c r="F19" s="12" t="s">
        <v>25</v>
      </c>
      <c r="G19" s="12" t="s">
        <v>145</v>
      </c>
      <c r="H19" s="12" t="s">
        <v>147</v>
      </c>
      <c r="I19" s="14" t="s">
        <v>148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88448.76</v>
      </c>
      <c r="S19" s="12" t="s">
        <v>156</v>
      </c>
    </row>
    <row r="20" spans="1:19" x14ac:dyDescent="0.25">
      <c r="A20" s="12" t="s">
        <v>43</v>
      </c>
      <c r="B20" s="13" t="s">
        <v>44</v>
      </c>
      <c r="C20" s="12" t="s">
        <v>33</v>
      </c>
      <c r="D20" s="12" t="s">
        <v>45</v>
      </c>
      <c r="E20" s="12" t="s">
        <v>25</v>
      </c>
      <c r="F20" s="12" t="s">
        <v>46</v>
      </c>
      <c r="G20" s="12" t="s">
        <v>25</v>
      </c>
      <c r="H20" s="12" t="s">
        <v>47</v>
      </c>
      <c r="I20" s="14" t="s">
        <v>48</v>
      </c>
      <c r="J20" s="14">
        <v>144000</v>
      </c>
      <c r="K20" s="14">
        <v>144000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x14ac:dyDescent="0.25">
      <c r="A21" s="12" t="s">
        <v>73</v>
      </c>
      <c r="B21" s="13" t="s">
        <v>60</v>
      </c>
      <c r="C21" s="12" t="s">
        <v>24</v>
      </c>
      <c r="D21" s="12" t="s">
        <v>25</v>
      </c>
      <c r="E21" s="12" t="s">
        <v>104</v>
      </c>
      <c r="F21" s="12" t="s">
        <v>105</v>
      </c>
      <c r="G21" s="12" t="s">
        <v>45</v>
      </c>
      <c r="H21" s="12" t="s">
        <v>47</v>
      </c>
      <c r="I21" s="14" t="s">
        <v>48</v>
      </c>
      <c r="J21" s="14">
        <v>-32400</v>
      </c>
      <c r="K21" s="14">
        <v>-32400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x14ac:dyDescent="0.25">
      <c r="A22" s="12" t="s">
        <v>31</v>
      </c>
      <c r="B22" s="13" t="s">
        <v>32</v>
      </c>
      <c r="C22" s="12" t="s">
        <v>33</v>
      </c>
      <c r="D22" s="12" t="s">
        <v>34</v>
      </c>
      <c r="E22" s="12" t="s">
        <v>25</v>
      </c>
      <c r="F22" s="12" t="s">
        <v>35</v>
      </c>
      <c r="G22" s="12" t="s">
        <v>25</v>
      </c>
      <c r="H22" s="12" t="s">
        <v>36</v>
      </c>
      <c r="I22" s="14" t="s">
        <v>37</v>
      </c>
      <c r="J22" s="14">
        <v>506698.44</v>
      </c>
      <c r="K22" s="14">
        <v>-0.17999999999301508</v>
      </c>
      <c r="L22" s="14">
        <v>436809</v>
      </c>
      <c r="M22" s="14">
        <v>69889.440000000002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12" t="s">
        <v>120</v>
      </c>
      <c r="B23" s="13" t="s">
        <v>107</v>
      </c>
      <c r="C23" s="12" t="s">
        <v>24</v>
      </c>
      <c r="D23" s="12" t="s">
        <v>25</v>
      </c>
      <c r="E23" s="12" t="s">
        <v>137</v>
      </c>
      <c r="F23" s="12" t="s">
        <v>25</v>
      </c>
      <c r="G23" s="12" t="s">
        <v>34</v>
      </c>
      <c r="H23" s="12" t="s">
        <v>36</v>
      </c>
      <c r="I23" s="14" t="s">
        <v>37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52417.08</v>
      </c>
      <c r="S23" s="12" t="s">
        <v>138</v>
      </c>
    </row>
    <row r="24" spans="1:19" x14ac:dyDescent="0.25">
      <c r="A24" s="12" t="s">
        <v>78</v>
      </c>
      <c r="B24" s="13" t="s">
        <v>60</v>
      </c>
      <c r="C24" s="12" t="s">
        <v>33</v>
      </c>
      <c r="D24" s="12" t="s">
        <v>84</v>
      </c>
      <c r="E24" s="12" t="s">
        <v>25</v>
      </c>
      <c r="F24" s="12" t="s">
        <v>85</v>
      </c>
      <c r="G24" s="12" t="s">
        <v>25</v>
      </c>
      <c r="H24" s="12" t="s">
        <v>86</v>
      </c>
      <c r="I24" s="14" t="s">
        <v>87</v>
      </c>
      <c r="J24" s="14">
        <v>1494572.05</v>
      </c>
      <c r="K24" s="14">
        <v>269612.05000000005</v>
      </c>
      <c r="L24" s="14">
        <v>1056000</v>
      </c>
      <c r="M24" s="14">
        <v>168960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12" t="s">
        <v>121</v>
      </c>
      <c r="B25" s="13" t="s">
        <v>107</v>
      </c>
      <c r="C25" s="12" t="s">
        <v>24</v>
      </c>
      <c r="D25" s="12" t="s">
        <v>25</v>
      </c>
      <c r="E25" s="12" t="s">
        <v>122</v>
      </c>
      <c r="F25" s="12" t="s">
        <v>25</v>
      </c>
      <c r="G25" s="12" t="s">
        <v>84</v>
      </c>
      <c r="H25" s="12" t="s">
        <v>86</v>
      </c>
      <c r="I25" s="14" t="s">
        <v>87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126720</v>
      </c>
      <c r="S25" s="12" t="s">
        <v>123</v>
      </c>
    </row>
    <row r="26" spans="1:19" x14ac:dyDescent="0.25">
      <c r="A26" s="12" t="s">
        <v>110</v>
      </c>
      <c r="B26" s="13" t="s">
        <v>107</v>
      </c>
      <c r="C26" s="12" t="s">
        <v>33</v>
      </c>
      <c r="D26" s="12" t="s">
        <v>116</v>
      </c>
      <c r="E26" s="12" t="s">
        <v>25</v>
      </c>
      <c r="F26" s="12" t="s">
        <v>117</v>
      </c>
      <c r="G26" s="12" t="s">
        <v>25</v>
      </c>
      <c r="H26" s="12" t="s">
        <v>118</v>
      </c>
      <c r="I26" s="14" t="s">
        <v>119</v>
      </c>
      <c r="J26" s="14">
        <v>225374.8224</v>
      </c>
      <c r="K26" s="14">
        <v>0</v>
      </c>
      <c r="L26" s="14">
        <v>194288.64000000001</v>
      </c>
      <c r="M26" s="14">
        <v>31086.18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2" t="s">
        <v>143</v>
      </c>
      <c r="B27" s="13" t="s">
        <v>144</v>
      </c>
      <c r="C27" s="12" t="s">
        <v>24</v>
      </c>
      <c r="D27" s="12" t="s">
        <v>25</v>
      </c>
      <c r="E27" s="12" t="s">
        <v>150</v>
      </c>
      <c r="F27" s="12" t="s">
        <v>25</v>
      </c>
      <c r="G27" s="12" t="s">
        <v>116</v>
      </c>
      <c r="H27" s="12" t="s">
        <v>118</v>
      </c>
      <c r="I27" s="14" t="s">
        <v>119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23314.639999999999</v>
      </c>
      <c r="S27" s="12" t="s">
        <v>151</v>
      </c>
    </row>
    <row r="28" spans="1:19" x14ac:dyDescent="0.25">
      <c r="A28" s="12" t="s">
        <v>83</v>
      </c>
      <c r="B28" s="13" t="s">
        <v>60</v>
      </c>
      <c r="C28" s="12" t="s">
        <v>33</v>
      </c>
      <c r="D28" s="12" t="s">
        <v>94</v>
      </c>
      <c r="E28" s="12" t="s">
        <v>25</v>
      </c>
      <c r="F28" s="12" t="s">
        <v>95</v>
      </c>
      <c r="G28" s="12" t="s">
        <v>25</v>
      </c>
      <c r="H28" s="12" t="s">
        <v>96</v>
      </c>
      <c r="I28" s="14" t="s">
        <v>97</v>
      </c>
      <c r="J28" s="14">
        <v>175392</v>
      </c>
      <c r="K28" s="14">
        <v>0</v>
      </c>
      <c r="L28" s="14">
        <v>151200</v>
      </c>
      <c r="M28" s="14">
        <v>24192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12" t="s">
        <v>115</v>
      </c>
      <c r="B29" s="13" t="s">
        <v>107</v>
      </c>
      <c r="C29" s="12" t="s">
        <v>33</v>
      </c>
      <c r="D29" s="12" t="s">
        <v>108</v>
      </c>
      <c r="E29" s="12" t="s">
        <v>25</v>
      </c>
      <c r="F29" s="12" t="s">
        <v>109</v>
      </c>
      <c r="G29" s="12" t="s">
        <v>25</v>
      </c>
      <c r="H29" s="12" t="s">
        <v>96</v>
      </c>
      <c r="I29" s="14" t="s">
        <v>97</v>
      </c>
      <c r="J29" s="14">
        <v>425952</v>
      </c>
      <c r="K29" s="14">
        <v>0</v>
      </c>
      <c r="L29" s="14">
        <v>367200</v>
      </c>
      <c r="M29" s="14">
        <v>58752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9" customFormat="1" x14ac:dyDescent="0.25">
      <c r="A30" s="12" t="s">
        <v>124</v>
      </c>
      <c r="B30" s="13" t="s">
        <v>107</v>
      </c>
      <c r="C30" s="12" t="s">
        <v>24</v>
      </c>
      <c r="D30" s="12" t="s">
        <v>25</v>
      </c>
      <c r="E30" s="12" t="s">
        <v>125</v>
      </c>
      <c r="F30" s="12" t="s">
        <v>25</v>
      </c>
      <c r="G30" s="12" t="s">
        <v>94</v>
      </c>
      <c r="H30" s="12" t="s">
        <v>96</v>
      </c>
      <c r="I30" s="14" t="s">
        <v>97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18144</v>
      </c>
      <c r="S30" s="12" t="s">
        <v>126</v>
      </c>
    </row>
    <row r="31" spans="1:19" s="19" customFormat="1" x14ac:dyDescent="0.25">
      <c r="A31" s="12" t="s">
        <v>149</v>
      </c>
      <c r="B31" s="13" t="s">
        <v>144</v>
      </c>
      <c r="C31" s="12" t="s">
        <v>24</v>
      </c>
      <c r="D31" s="12" t="s">
        <v>25</v>
      </c>
      <c r="E31" s="12" t="s">
        <v>153</v>
      </c>
      <c r="F31" s="12" t="s">
        <v>25</v>
      </c>
      <c r="G31" s="12" t="s">
        <v>108</v>
      </c>
      <c r="H31" s="12" t="s">
        <v>96</v>
      </c>
      <c r="I31" s="14" t="s">
        <v>97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44064</v>
      </c>
      <c r="S31" s="12" t="s">
        <v>154</v>
      </c>
    </row>
    <row r="32" spans="1:19" s="19" customFormat="1" x14ac:dyDescent="0.25">
      <c r="A32" s="12" t="s">
        <v>88</v>
      </c>
      <c r="B32" s="13" t="s">
        <v>60</v>
      </c>
      <c r="C32" s="12" t="s">
        <v>33</v>
      </c>
      <c r="D32" s="12" t="s">
        <v>79</v>
      </c>
      <c r="E32" s="12" t="s">
        <v>25</v>
      </c>
      <c r="F32" s="12" t="s">
        <v>80</v>
      </c>
      <c r="G32" s="12" t="s">
        <v>25</v>
      </c>
      <c r="H32" s="12" t="s">
        <v>81</v>
      </c>
      <c r="I32" s="14" t="s">
        <v>82</v>
      </c>
      <c r="J32" s="14">
        <v>150000</v>
      </c>
      <c r="K32" s="14">
        <v>150000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9" customFormat="1" x14ac:dyDescent="0.25">
      <c r="A33" s="12" t="s">
        <v>49</v>
      </c>
      <c r="B33" s="13" t="s">
        <v>44</v>
      </c>
      <c r="C33" s="12" t="s">
        <v>33</v>
      </c>
      <c r="D33" s="12" t="s">
        <v>55</v>
      </c>
      <c r="E33" s="12" t="s">
        <v>25</v>
      </c>
      <c r="F33" s="12" t="s">
        <v>56</v>
      </c>
      <c r="G33" s="12" t="s">
        <v>25</v>
      </c>
      <c r="H33" s="12" t="s">
        <v>57</v>
      </c>
      <c r="I33" s="14" t="s">
        <v>58</v>
      </c>
      <c r="J33" s="14">
        <v>2104747.29</v>
      </c>
      <c r="K33" s="14">
        <v>0</v>
      </c>
      <c r="L33" s="14">
        <v>1814437.32</v>
      </c>
      <c r="M33" s="14">
        <v>290309.96999999997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x14ac:dyDescent="0.25">
      <c r="A34" s="12" t="s">
        <v>130</v>
      </c>
      <c r="B34" s="13" t="s">
        <v>107</v>
      </c>
      <c r="C34" s="12" t="s">
        <v>24</v>
      </c>
      <c r="D34" s="12" t="s">
        <v>25</v>
      </c>
      <c r="E34" s="12" t="s">
        <v>131</v>
      </c>
      <c r="F34" s="12" t="s">
        <v>25</v>
      </c>
      <c r="G34" s="12" t="s">
        <v>55</v>
      </c>
      <c r="H34" s="12" t="s">
        <v>57</v>
      </c>
      <c r="I34" s="14" t="s">
        <v>58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217732.48000000001</v>
      </c>
      <c r="S34" s="12" t="s">
        <v>132</v>
      </c>
    </row>
    <row r="35" spans="1:19" x14ac:dyDescent="0.25">
      <c r="A35" s="12" t="s">
        <v>22</v>
      </c>
      <c r="B35" s="13" t="s">
        <v>23</v>
      </c>
      <c r="C35" s="12" t="s">
        <v>24</v>
      </c>
      <c r="D35" s="12" t="s">
        <v>25</v>
      </c>
      <c r="E35" s="12" t="s">
        <v>26</v>
      </c>
      <c r="F35" s="12" t="s">
        <v>27</v>
      </c>
      <c r="G35" s="12" t="s">
        <v>28</v>
      </c>
      <c r="H35" s="12" t="s">
        <v>29</v>
      </c>
      <c r="I35" s="14" t="s">
        <v>30</v>
      </c>
      <c r="J35" s="14">
        <v>-7435.25</v>
      </c>
      <c r="K35" s="14">
        <v>0</v>
      </c>
      <c r="L35" s="14">
        <v>-6409.7</v>
      </c>
      <c r="M35" s="14">
        <v>-1025.55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19" customFormat="1" x14ac:dyDescent="0.25">
      <c r="A36" s="12" t="s">
        <v>93</v>
      </c>
      <c r="B36" s="13" t="s">
        <v>60</v>
      </c>
      <c r="C36" s="12" t="s">
        <v>33</v>
      </c>
      <c r="D36" s="12" t="s">
        <v>89</v>
      </c>
      <c r="E36" s="12" t="s">
        <v>25</v>
      </c>
      <c r="F36" s="12" t="s">
        <v>90</v>
      </c>
      <c r="G36" s="12" t="s">
        <v>25</v>
      </c>
      <c r="H36" s="12" t="s">
        <v>91</v>
      </c>
      <c r="I36" s="14" t="s">
        <v>92</v>
      </c>
      <c r="J36" s="14">
        <v>431840.16</v>
      </c>
      <c r="K36" s="14">
        <v>0</v>
      </c>
      <c r="L36" s="14">
        <v>372276</v>
      </c>
      <c r="M36" s="14">
        <v>59564.160000000003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s="19" customFormat="1" x14ac:dyDescent="0.25">
      <c r="A37" s="12" t="s">
        <v>127</v>
      </c>
      <c r="B37" s="13" t="s">
        <v>107</v>
      </c>
      <c r="C37" s="12" t="s">
        <v>24</v>
      </c>
      <c r="D37" s="12" t="s">
        <v>25</v>
      </c>
      <c r="E37" s="12" t="s">
        <v>128</v>
      </c>
      <c r="F37" s="12" t="s">
        <v>25</v>
      </c>
      <c r="G37" s="12" t="s">
        <v>89</v>
      </c>
      <c r="H37" s="12" t="s">
        <v>91</v>
      </c>
      <c r="I37" s="14" t="s">
        <v>92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44673.120000000003</v>
      </c>
      <c r="S37" s="12" t="s">
        <v>129</v>
      </c>
    </row>
    <row r="39" spans="1:19" x14ac:dyDescent="0.25">
      <c r="J39" s="7">
        <f t="shared" ref="J39:R39" si="0">SUM(J2:J37)</f>
        <v>125856336.3584</v>
      </c>
      <c r="K39" s="7">
        <f t="shared" si="0"/>
        <v>112338415.82999998</v>
      </c>
      <c r="L39" s="7">
        <f t="shared" si="0"/>
        <v>11653379.610000001</v>
      </c>
      <c r="M39" s="7">
        <f t="shared" si="0"/>
        <v>1864540.7299999997</v>
      </c>
      <c r="N39" s="7">
        <f t="shared" si="0"/>
        <v>0</v>
      </c>
      <c r="O39" s="7">
        <f t="shared" si="0"/>
        <v>0</v>
      </c>
      <c r="P39" s="7">
        <f t="shared" si="0"/>
        <v>0</v>
      </c>
      <c r="Q39" s="7">
        <f t="shared" si="0"/>
        <v>0</v>
      </c>
      <c r="R39" s="7">
        <f t="shared" si="0"/>
        <v>1403974.72</v>
      </c>
    </row>
    <row r="41" spans="1:19" x14ac:dyDescent="0.25">
      <c r="J41" s="6" t="s">
        <v>157</v>
      </c>
    </row>
    <row r="43" spans="1:19" x14ac:dyDescent="0.25">
      <c r="J43" s="6" t="s">
        <v>158</v>
      </c>
      <c r="K43" s="6" t="s">
        <v>159</v>
      </c>
      <c r="L43" s="6" t="s">
        <v>160</v>
      </c>
    </row>
    <row r="45" spans="1:19" x14ac:dyDescent="0.25">
      <c r="I45" s="6" t="s">
        <v>161</v>
      </c>
      <c r="J45" s="6">
        <f>K39</f>
        <v>112338415.82999998</v>
      </c>
    </row>
    <row r="47" spans="1:19" x14ac:dyDescent="0.25">
      <c r="I47" s="6" t="s">
        <v>162</v>
      </c>
      <c r="J47" s="6">
        <f>L39</f>
        <v>11653379.610000001</v>
      </c>
      <c r="K47" s="6">
        <f>M39</f>
        <v>1864540.7299999997</v>
      </c>
    </row>
    <row r="49" spans="9:12" x14ac:dyDescent="0.25">
      <c r="I49" s="6" t="s">
        <v>163</v>
      </c>
      <c r="J49" s="6">
        <v>0</v>
      </c>
      <c r="K49" s="6">
        <v>0</v>
      </c>
      <c r="L49" s="6">
        <v>0</v>
      </c>
    </row>
    <row r="51" spans="9:12" x14ac:dyDescent="0.25">
      <c r="I51" s="6" t="s">
        <v>164</v>
      </c>
      <c r="J51" s="6">
        <v>0</v>
      </c>
      <c r="K51" s="6">
        <v>0</v>
      </c>
    </row>
    <row r="53" spans="9:12" x14ac:dyDescent="0.25">
      <c r="I53" s="6" t="s">
        <v>165</v>
      </c>
      <c r="J53" s="6">
        <f>J45+J47</f>
        <v>123991795.43999998</v>
      </c>
      <c r="K53" s="6">
        <f>K47</f>
        <v>1864540.7299999997</v>
      </c>
      <c r="L53" s="6">
        <v>0</v>
      </c>
    </row>
  </sheetData>
  <sortState ref="A8:S37">
    <sortCondition sortBy="cellColor" ref="I8:I37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2A5D-AD0C-4ABB-9B8D-B2A010F32C26}">
  <dimension ref="A2:S53"/>
  <sheetViews>
    <sheetView workbookViewId="0">
      <selection activeCell="D22" sqref="D2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15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5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5" customFormat="1" x14ac:dyDescent="0.25">
      <c r="A4" s="29" t="s">
        <v>166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5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-7435.25</v>
      </c>
      <c r="K8" s="14">
        <v>0</v>
      </c>
      <c r="L8" s="14">
        <v>-6409.7</v>
      </c>
      <c r="M8" s="14">
        <v>-1025.55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x14ac:dyDescent="0.25">
      <c r="A9" s="12" t="s">
        <v>31</v>
      </c>
      <c r="B9" s="13" t="s">
        <v>32</v>
      </c>
      <c r="C9" s="12" t="s">
        <v>33</v>
      </c>
      <c r="D9" s="12" t="s">
        <v>34</v>
      </c>
      <c r="E9" s="12" t="s">
        <v>25</v>
      </c>
      <c r="F9" s="12" t="s">
        <v>35</v>
      </c>
      <c r="G9" s="12" t="s">
        <v>25</v>
      </c>
      <c r="H9" s="12" t="s">
        <v>36</v>
      </c>
      <c r="I9" s="14" t="s">
        <v>37</v>
      </c>
      <c r="J9" s="14">
        <v>506698.44</v>
      </c>
      <c r="K9" s="14">
        <v>-0.17999999999301508</v>
      </c>
      <c r="L9" s="14">
        <v>436809</v>
      </c>
      <c r="M9" s="14">
        <v>69889.440000000002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x14ac:dyDescent="0.25">
      <c r="A10" s="12" t="s">
        <v>38</v>
      </c>
      <c r="B10" s="13" t="s">
        <v>32</v>
      </c>
      <c r="C10" s="12" t="s">
        <v>33</v>
      </c>
      <c r="D10" s="12" t="s">
        <v>39</v>
      </c>
      <c r="E10" s="12" t="s">
        <v>25</v>
      </c>
      <c r="F10" s="12" t="s">
        <v>40</v>
      </c>
      <c r="G10" s="12" t="s">
        <v>25</v>
      </c>
      <c r="H10" s="12" t="s">
        <v>41</v>
      </c>
      <c r="I10" s="14" t="s">
        <v>42</v>
      </c>
      <c r="J10" s="14">
        <v>7436186.2060000002</v>
      </c>
      <c r="K10" s="14">
        <v>0</v>
      </c>
      <c r="L10" s="14">
        <v>6410505.3499999996</v>
      </c>
      <c r="M10" s="14">
        <v>1025680.85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12" t="s">
        <v>43</v>
      </c>
      <c r="B11" s="13" t="s">
        <v>44</v>
      </c>
      <c r="C11" s="12" t="s">
        <v>33</v>
      </c>
      <c r="D11" s="12" t="s">
        <v>45</v>
      </c>
      <c r="E11" s="12" t="s">
        <v>25</v>
      </c>
      <c r="F11" s="12" t="s">
        <v>46</v>
      </c>
      <c r="G11" s="12" t="s">
        <v>25</v>
      </c>
      <c r="H11" s="12" t="s">
        <v>47</v>
      </c>
      <c r="I11" s="14" t="s">
        <v>48</v>
      </c>
      <c r="J11" s="14">
        <v>144000</v>
      </c>
      <c r="K11" s="14">
        <v>144000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x14ac:dyDescent="0.25">
      <c r="A12" s="12" t="s">
        <v>49</v>
      </c>
      <c r="B12" s="13" t="s">
        <v>44</v>
      </c>
      <c r="C12" s="12" t="s">
        <v>33</v>
      </c>
      <c r="D12" s="12" t="s">
        <v>55</v>
      </c>
      <c r="E12" s="12" t="s">
        <v>25</v>
      </c>
      <c r="F12" s="12" t="s">
        <v>56</v>
      </c>
      <c r="G12" s="12" t="s">
        <v>25</v>
      </c>
      <c r="H12" s="12" t="s">
        <v>57</v>
      </c>
      <c r="I12" s="14" t="s">
        <v>58</v>
      </c>
      <c r="J12" s="14">
        <v>2104747.29</v>
      </c>
      <c r="K12" s="14">
        <v>0</v>
      </c>
      <c r="L12" s="14">
        <v>1814437.32</v>
      </c>
      <c r="M12" s="14">
        <v>290309.96999999997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12" t="s">
        <v>54</v>
      </c>
      <c r="B13" s="13" t="s">
        <v>44</v>
      </c>
      <c r="C13" s="12" t="s">
        <v>33</v>
      </c>
      <c r="D13" s="12" t="s">
        <v>50</v>
      </c>
      <c r="E13" s="12" t="s">
        <v>25</v>
      </c>
      <c r="F13" s="12" t="s">
        <v>51</v>
      </c>
      <c r="G13" s="12" t="s">
        <v>25</v>
      </c>
      <c r="H13" s="12" t="s">
        <v>52</v>
      </c>
      <c r="I13" s="14" t="s">
        <v>53</v>
      </c>
      <c r="J13" s="14">
        <v>139200</v>
      </c>
      <c r="K13" s="14">
        <v>0</v>
      </c>
      <c r="L13" s="14">
        <v>120000</v>
      </c>
      <c r="M13" s="14">
        <v>19200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12" t="s">
        <v>59</v>
      </c>
      <c r="B14" s="13" t="s">
        <v>60</v>
      </c>
      <c r="C14" s="12" t="s">
        <v>33</v>
      </c>
      <c r="D14" s="12" t="s">
        <v>99</v>
      </c>
      <c r="E14" s="12" t="s">
        <v>25</v>
      </c>
      <c r="F14" s="12" t="s">
        <v>100</v>
      </c>
      <c r="G14" s="12" t="s">
        <v>25</v>
      </c>
      <c r="H14" s="12" t="s">
        <v>101</v>
      </c>
      <c r="I14" s="14" t="s">
        <v>102</v>
      </c>
      <c r="J14" s="14">
        <v>81901161.640000001</v>
      </c>
      <c r="K14" s="14">
        <v>81901161.640000001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12" t="s">
        <v>65</v>
      </c>
      <c r="B15" s="13" t="s">
        <v>60</v>
      </c>
      <c r="C15" s="12" t="s">
        <v>33</v>
      </c>
      <c r="D15" s="12" t="s">
        <v>74</v>
      </c>
      <c r="E15" s="12" t="s">
        <v>25</v>
      </c>
      <c r="F15" s="12" t="s">
        <v>75</v>
      </c>
      <c r="G15" s="12" t="s">
        <v>25</v>
      </c>
      <c r="H15" s="12" t="s">
        <v>76</v>
      </c>
      <c r="I15" s="14" t="s">
        <v>77</v>
      </c>
      <c r="J15" s="14">
        <v>612382.31999999995</v>
      </c>
      <c r="K15" s="14">
        <v>612382.31999999995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12" t="s">
        <v>68</v>
      </c>
      <c r="B16" s="13" t="s">
        <v>60</v>
      </c>
      <c r="C16" s="12" t="s">
        <v>33</v>
      </c>
      <c r="D16" s="12" t="s">
        <v>69</v>
      </c>
      <c r="E16" s="12" t="s">
        <v>25</v>
      </c>
      <c r="F16" s="12" t="s">
        <v>70</v>
      </c>
      <c r="G16" s="12" t="s">
        <v>25</v>
      </c>
      <c r="H16" s="12" t="s">
        <v>71</v>
      </c>
      <c r="I16" s="14" t="s">
        <v>72</v>
      </c>
      <c r="J16" s="14">
        <v>24873660</v>
      </c>
      <c r="K16" s="14">
        <v>24873660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12" t="s">
        <v>73</v>
      </c>
      <c r="B17" s="13" t="s">
        <v>60</v>
      </c>
      <c r="C17" s="12" t="s">
        <v>24</v>
      </c>
      <c r="D17" s="12" t="s">
        <v>25</v>
      </c>
      <c r="E17" s="12" t="s">
        <v>104</v>
      </c>
      <c r="F17" s="12" t="s">
        <v>105</v>
      </c>
      <c r="G17" s="12" t="s">
        <v>45</v>
      </c>
      <c r="H17" s="12" t="s">
        <v>47</v>
      </c>
      <c r="I17" s="14" t="s">
        <v>48</v>
      </c>
      <c r="J17" s="14">
        <v>-32400</v>
      </c>
      <c r="K17" s="14">
        <v>-32400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12" t="s">
        <v>78</v>
      </c>
      <c r="B18" s="13" t="s">
        <v>60</v>
      </c>
      <c r="C18" s="12" t="s">
        <v>33</v>
      </c>
      <c r="D18" s="12" t="s">
        <v>84</v>
      </c>
      <c r="E18" s="12" t="s">
        <v>25</v>
      </c>
      <c r="F18" s="12" t="s">
        <v>85</v>
      </c>
      <c r="G18" s="12" t="s">
        <v>25</v>
      </c>
      <c r="H18" s="12" t="s">
        <v>86</v>
      </c>
      <c r="I18" s="14" t="s">
        <v>87</v>
      </c>
      <c r="J18" s="14">
        <v>1494572.05</v>
      </c>
      <c r="K18" s="14">
        <v>269612.05000000005</v>
      </c>
      <c r="L18" s="14">
        <v>1056000</v>
      </c>
      <c r="M18" s="14">
        <v>168960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12" t="s">
        <v>83</v>
      </c>
      <c r="B19" s="13" t="s">
        <v>60</v>
      </c>
      <c r="C19" s="12" t="s">
        <v>33</v>
      </c>
      <c r="D19" s="12" t="s">
        <v>94</v>
      </c>
      <c r="E19" s="12" t="s">
        <v>25</v>
      </c>
      <c r="F19" s="12" t="s">
        <v>95</v>
      </c>
      <c r="G19" s="12" t="s">
        <v>25</v>
      </c>
      <c r="H19" s="12" t="s">
        <v>96</v>
      </c>
      <c r="I19" s="14" t="s">
        <v>97</v>
      </c>
      <c r="J19" s="14">
        <v>175392</v>
      </c>
      <c r="K19" s="14">
        <v>0</v>
      </c>
      <c r="L19" s="14">
        <v>151200</v>
      </c>
      <c r="M19" s="14">
        <v>24192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x14ac:dyDescent="0.25">
      <c r="A20" s="12" t="s">
        <v>88</v>
      </c>
      <c r="B20" s="13" t="s">
        <v>60</v>
      </c>
      <c r="C20" s="12" t="s">
        <v>33</v>
      </c>
      <c r="D20" s="12" t="s">
        <v>79</v>
      </c>
      <c r="E20" s="12" t="s">
        <v>25</v>
      </c>
      <c r="F20" s="12" t="s">
        <v>80</v>
      </c>
      <c r="G20" s="12" t="s">
        <v>25</v>
      </c>
      <c r="H20" s="12" t="s">
        <v>81</v>
      </c>
      <c r="I20" s="14" t="s">
        <v>82</v>
      </c>
      <c r="J20" s="14">
        <v>150000</v>
      </c>
      <c r="K20" s="14">
        <v>150000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x14ac:dyDescent="0.25">
      <c r="A21" s="12" t="s">
        <v>93</v>
      </c>
      <c r="B21" s="13" t="s">
        <v>60</v>
      </c>
      <c r="C21" s="12" t="s">
        <v>33</v>
      </c>
      <c r="D21" s="12" t="s">
        <v>89</v>
      </c>
      <c r="E21" s="12" t="s">
        <v>25</v>
      </c>
      <c r="F21" s="12" t="s">
        <v>90</v>
      </c>
      <c r="G21" s="12" t="s">
        <v>25</v>
      </c>
      <c r="H21" s="12" t="s">
        <v>91</v>
      </c>
      <c r="I21" s="14" t="s">
        <v>92</v>
      </c>
      <c r="J21" s="14">
        <v>431840.16</v>
      </c>
      <c r="K21" s="14">
        <v>0</v>
      </c>
      <c r="L21" s="14">
        <v>372276</v>
      </c>
      <c r="M21" s="14">
        <v>59564.160000000003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x14ac:dyDescent="0.25">
      <c r="A22" s="12" t="s">
        <v>98</v>
      </c>
      <c r="B22" s="13" t="s">
        <v>60</v>
      </c>
      <c r="C22" s="12" t="s">
        <v>33</v>
      </c>
      <c r="D22" s="12" t="s">
        <v>61</v>
      </c>
      <c r="E22" s="12" t="s">
        <v>25</v>
      </c>
      <c r="F22" s="12" t="s">
        <v>62</v>
      </c>
      <c r="G22" s="12" t="s">
        <v>25</v>
      </c>
      <c r="H22" s="12" t="s">
        <v>63</v>
      </c>
      <c r="I22" s="14" t="s">
        <v>64</v>
      </c>
      <c r="J22" s="14">
        <v>2010000</v>
      </c>
      <c r="K22" s="14">
        <v>2010000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12" t="s">
        <v>103</v>
      </c>
      <c r="B23" s="13" t="s">
        <v>60</v>
      </c>
      <c r="C23" s="12" t="s">
        <v>33</v>
      </c>
      <c r="D23" s="12" t="s">
        <v>66</v>
      </c>
      <c r="E23" s="12" t="s">
        <v>25</v>
      </c>
      <c r="F23" s="12" t="s">
        <v>67</v>
      </c>
      <c r="G23" s="12" t="s">
        <v>25</v>
      </c>
      <c r="H23" s="12" t="s">
        <v>63</v>
      </c>
      <c r="I23" s="14" t="s">
        <v>64</v>
      </c>
      <c r="J23" s="14">
        <v>2260000</v>
      </c>
      <c r="K23" s="14">
        <v>2260000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12" t="s">
        <v>106</v>
      </c>
      <c r="B24" s="13" t="s">
        <v>107</v>
      </c>
      <c r="C24" s="12" t="s">
        <v>33</v>
      </c>
      <c r="D24" s="12" t="s">
        <v>111</v>
      </c>
      <c r="E24" s="12" t="s">
        <v>25</v>
      </c>
      <c r="F24" s="12" t="s">
        <v>112</v>
      </c>
      <c r="G24" s="12" t="s">
        <v>25</v>
      </c>
      <c r="H24" s="12" t="s">
        <v>113</v>
      </c>
      <c r="I24" s="14" t="s">
        <v>114</v>
      </c>
      <c r="J24" s="14">
        <v>150000</v>
      </c>
      <c r="K24" s="14">
        <v>150000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12" t="s">
        <v>110</v>
      </c>
      <c r="B25" s="13" t="s">
        <v>107</v>
      </c>
      <c r="C25" s="12" t="s">
        <v>33</v>
      </c>
      <c r="D25" s="12" t="s">
        <v>116</v>
      </c>
      <c r="E25" s="12" t="s">
        <v>25</v>
      </c>
      <c r="F25" s="12" t="s">
        <v>117</v>
      </c>
      <c r="G25" s="12" t="s">
        <v>25</v>
      </c>
      <c r="H25" s="12" t="s">
        <v>118</v>
      </c>
      <c r="I25" s="14" t="s">
        <v>119</v>
      </c>
      <c r="J25" s="14">
        <v>225374.8224</v>
      </c>
      <c r="K25" s="14">
        <v>0</v>
      </c>
      <c r="L25" s="14">
        <v>194288.64000000001</v>
      </c>
      <c r="M25" s="14">
        <v>31086.18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x14ac:dyDescent="0.25">
      <c r="A26" s="12" t="s">
        <v>115</v>
      </c>
      <c r="B26" s="13" t="s">
        <v>107</v>
      </c>
      <c r="C26" s="12" t="s">
        <v>33</v>
      </c>
      <c r="D26" s="12" t="s">
        <v>108</v>
      </c>
      <c r="E26" s="12" t="s">
        <v>25</v>
      </c>
      <c r="F26" s="12" t="s">
        <v>109</v>
      </c>
      <c r="G26" s="12" t="s">
        <v>25</v>
      </c>
      <c r="H26" s="12" t="s">
        <v>96</v>
      </c>
      <c r="I26" s="14" t="s">
        <v>97</v>
      </c>
      <c r="J26" s="14">
        <v>425952</v>
      </c>
      <c r="K26" s="14">
        <v>0</v>
      </c>
      <c r="L26" s="14">
        <v>367200</v>
      </c>
      <c r="M26" s="14">
        <v>58752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2" t="s">
        <v>120</v>
      </c>
      <c r="B27" s="13" t="s">
        <v>107</v>
      </c>
      <c r="C27" s="12" t="s">
        <v>24</v>
      </c>
      <c r="D27" s="12" t="s">
        <v>25</v>
      </c>
      <c r="E27" s="12" t="s">
        <v>137</v>
      </c>
      <c r="F27" s="12" t="s">
        <v>25</v>
      </c>
      <c r="G27" s="12" t="s">
        <v>34</v>
      </c>
      <c r="H27" s="12" t="s">
        <v>36</v>
      </c>
      <c r="I27" s="14" t="s">
        <v>37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52417.08</v>
      </c>
      <c r="S27" s="12" t="s">
        <v>138</v>
      </c>
    </row>
    <row r="28" spans="1:19" x14ac:dyDescent="0.25">
      <c r="A28" s="12" t="s">
        <v>121</v>
      </c>
      <c r="B28" s="13" t="s">
        <v>107</v>
      </c>
      <c r="C28" s="12" t="s">
        <v>24</v>
      </c>
      <c r="D28" s="12" t="s">
        <v>25</v>
      </c>
      <c r="E28" s="12" t="s">
        <v>122</v>
      </c>
      <c r="F28" s="12" t="s">
        <v>25</v>
      </c>
      <c r="G28" s="12" t="s">
        <v>84</v>
      </c>
      <c r="H28" s="12" t="s">
        <v>86</v>
      </c>
      <c r="I28" s="14" t="s">
        <v>87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126720</v>
      </c>
      <c r="S28" s="12" t="s">
        <v>123</v>
      </c>
    </row>
    <row r="29" spans="1:19" x14ac:dyDescent="0.25">
      <c r="A29" s="12" t="s">
        <v>124</v>
      </c>
      <c r="B29" s="13" t="s">
        <v>107</v>
      </c>
      <c r="C29" s="12" t="s">
        <v>24</v>
      </c>
      <c r="D29" s="12" t="s">
        <v>25</v>
      </c>
      <c r="E29" s="12" t="s">
        <v>125</v>
      </c>
      <c r="F29" s="12" t="s">
        <v>25</v>
      </c>
      <c r="G29" s="12" t="s">
        <v>94</v>
      </c>
      <c r="H29" s="12" t="s">
        <v>96</v>
      </c>
      <c r="I29" s="14" t="s">
        <v>97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18144</v>
      </c>
      <c r="S29" s="12" t="s">
        <v>126</v>
      </c>
    </row>
    <row r="30" spans="1:19" x14ac:dyDescent="0.25">
      <c r="A30" s="12" t="s">
        <v>127</v>
      </c>
      <c r="B30" s="13" t="s">
        <v>107</v>
      </c>
      <c r="C30" s="12" t="s">
        <v>24</v>
      </c>
      <c r="D30" s="12" t="s">
        <v>25</v>
      </c>
      <c r="E30" s="12" t="s">
        <v>128</v>
      </c>
      <c r="F30" s="12" t="s">
        <v>25</v>
      </c>
      <c r="G30" s="12" t="s">
        <v>89</v>
      </c>
      <c r="H30" s="12" t="s">
        <v>91</v>
      </c>
      <c r="I30" s="14" t="s">
        <v>92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44673.120000000003</v>
      </c>
      <c r="S30" s="12" t="s">
        <v>129</v>
      </c>
    </row>
    <row r="31" spans="1:19" x14ac:dyDescent="0.25">
      <c r="A31" s="12" t="s">
        <v>130</v>
      </c>
      <c r="B31" s="13" t="s">
        <v>107</v>
      </c>
      <c r="C31" s="12" t="s">
        <v>24</v>
      </c>
      <c r="D31" s="12" t="s">
        <v>25</v>
      </c>
      <c r="E31" s="12" t="s">
        <v>131</v>
      </c>
      <c r="F31" s="12" t="s">
        <v>25</v>
      </c>
      <c r="G31" s="12" t="s">
        <v>55</v>
      </c>
      <c r="H31" s="12" t="s">
        <v>57</v>
      </c>
      <c r="I31" s="14" t="s">
        <v>58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217732.48000000001</v>
      </c>
      <c r="S31" s="12" t="s">
        <v>132</v>
      </c>
    </row>
    <row r="32" spans="1:19" x14ac:dyDescent="0.25">
      <c r="A32" s="12" t="s">
        <v>133</v>
      </c>
      <c r="B32" s="13" t="s">
        <v>107</v>
      </c>
      <c r="C32" s="12" t="s">
        <v>24</v>
      </c>
      <c r="D32" s="12" t="s">
        <v>25</v>
      </c>
      <c r="E32" s="12" t="s">
        <v>134</v>
      </c>
      <c r="F32" s="12" t="s">
        <v>25</v>
      </c>
      <c r="G32" s="12" t="s">
        <v>50</v>
      </c>
      <c r="H32" s="12" t="s">
        <v>52</v>
      </c>
      <c r="I32" s="14" t="s">
        <v>53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19200</v>
      </c>
      <c r="S32" s="12" t="s">
        <v>135</v>
      </c>
    </row>
    <row r="33" spans="1:19" x14ac:dyDescent="0.25">
      <c r="A33" s="12" t="s">
        <v>136</v>
      </c>
      <c r="B33" s="13" t="s">
        <v>140</v>
      </c>
      <c r="C33" s="12" t="s">
        <v>24</v>
      </c>
      <c r="D33" s="12" t="s">
        <v>25</v>
      </c>
      <c r="E33" s="12" t="s">
        <v>141</v>
      </c>
      <c r="F33" s="12" t="s">
        <v>25</v>
      </c>
      <c r="G33" s="12" t="s">
        <v>39</v>
      </c>
      <c r="H33" s="12" t="s">
        <v>41</v>
      </c>
      <c r="I33" s="14" t="s">
        <v>42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769260.64</v>
      </c>
      <c r="S33" s="12" t="s">
        <v>142</v>
      </c>
    </row>
    <row r="34" spans="1:19" x14ac:dyDescent="0.25">
      <c r="A34" s="12" t="s">
        <v>139</v>
      </c>
      <c r="B34" s="13" t="s">
        <v>144</v>
      </c>
      <c r="C34" s="12" t="s">
        <v>33</v>
      </c>
      <c r="D34" s="12" t="s">
        <v>145</v>
      </c>
      <c r="E34" s="12" t="s">
        <v>25</v>
      </c>
      <c r="F34" s="12" t="s">
        <v>146</v>
      </c>
      <c r="G34" s="12" t="s">
        <v>25</v>
      </c>
      <c r="H34" s="12" t="s">
        <v>147</v>
      </c>
      <c r="I34" s="14" t="s">
        <v>148</v>
      </c>
      <c r="J34" s="14">
        <v>855004.68</v>
      </c>
      <c r="K34" s="14">
        <v>0</v>
      </c>
      <c r="L34" s="14">
        <v>737073</v>
      </c>
      <c r="M34" s="14">
        <v>117931.68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x14ac:dyDescent="0.25">
      <c r="A35" s="12" t="s">
        <v>143</v>
      </c>
      <c r="B35" s="13" t="s">
        <v>144</v>
      </c>
      <c r="C35" s="12" t="s">
        <v>24</v>
      </c>
      <c r="D35" s="12" t="s">
        <v>25</v>
      </c>
      <c r="E35" s="12" t="s">
        <v>150</v>
      </c>
      <c r="F35" s="12" t="s">
        <v>25</v>
      </c>
      <c r="G35" s="12" t="s">
        <v>116</v>
      </c>
      <c r="H35" s="12" t="s">
        <v>118</v>
      </c>
      <c r="I35" s="14" t="s">
        <v>119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23314.639999999999</v>
      </c>
      <c r="S35" s="12" t="s">
        <v>151</v>
      </c>
    </row>
    <row r="36" spans="1:19" x14ac:dyDescent="0.25">
      <c r="A36" s="12" t="s">
        <v>149</v>
      </c>
      <c r="B36" s="13" t="s">
        <v>144</v>
      </c>
      <c r="C36" s="12" t="s">
        <v>24</v>
      </c>
      <c r="D36" s="12" t="s">
        <v>25</v>
      </c>
      <c r="E36" s="12" t="s">
        <v>153</v>
      </c>
      <c r="F36" s="12" t="s">
        <v>25</v>
      </c>
      <c r="G36" s="12" t="s">
        <v>108</v>
      </c>
      <c r="H36" s="12" t="s">
        <v>96</v>
      </c>
      <c r="I36" s="14" t="s">
        <v>97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44064</v>
      </c>
      <c r="S36" s="12" t="s">
        <v>154</v>
      </c>
    </row>
    <row r="37" spans="1:19" x14ac:dyDescent="0.25">
      <c r="A37" s="12" t="s">
        <v>152</v>
      </c>
      <c r="B37" s="13" t="s">
        <v>144</v>
      </c>
      <c r="C37" s="12" t="s">
        <v>24</v>
      </c>
      <c r="D37" s="12" t="s">
        <v>25</v>
      </c>
      <c r="E37" s="12" t="s">
        <v>155</v>
      </c>
      <c r="F37" s="12" t="s">
        <v>25</v>
      </c>
      <c r="G37" s="12" t="s">
        <v>145</v>
      </c>
      <c r="H37" s="12" t="s">
        <v>147</v>
      </c>
      <c r="I37" s="14" t="s">
        <v>148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88448.76</v>
      </c>
      <c r="S37" s="12" t="s">
        <v>156</v>
      </c>
    </row>
    <row r="39" spans="1:19" x14ac:dyDescent="0.25">
      <c r="J39" s="7">
        <f t="shared" ref="J39:R39" si="0">SUM(J2:J37)</f>
        <v>125856336.3584</v>
      </c>
      <c r="K39" s="7">
        <f t="shared" si="0"/>
        <v>112338415.82999998</v>
      </c>
      <c r="L39" s="7">
        <f t="shared" si="0"/>
        <v>11653379.609999999</v>
      </c>
      <c r="M39" s="7">
        <f t="shared" si="0"/>
        <v>1864540.7299999997</v>
      </c>
      <c r="N39" s="7">
        <f t="shared" si="0"/>
        <v>0</v>
      </c>
      <c r="O39" s="7">
        <f t="shared" si="0"/>
        <v>0</v>
      </c>
      <c r="P39" s="7">
        <f t="shared" si="0"/>
        <v>0</v>
      </c>
      <c r="Q39" s="7">
        <f t="shared" si="0"/>
        <v>0</v>
      </c>
      <c r="R39" s="7">
        <f t="shared" si="0"/>
        <v>1403974.72</v>
      </c>
    </row>
    <row r="41" spans="1:19" x14ac:dyDescent="0.25">
      <c r="J41" s="6" t="s">
        <v>157</v>
      </c>
    </row>
    <row r="43" spans="1:19" x14ac:dyDescent="0.25">
      <c r="J43" s="6" t="s">
        <v>158</v>
      </c>
      <c r="K43" s="6" t="s">
        <v>159</v>
      </c>
      <c r="L43" s="6" t="s">
        <v>160</v>
      </c>
    </row>
    <row r="45" spans="1:19" x14ac:dyDescent="0.25">
      <c r="I45" s="6" t="s">
        <v>161</v>
      </c>
      <c r="J45" s="6">
        <f>K39</f>
        <v>112338415.82999998</v>
      </c>
    </row>
    <row r="47" spans="1:19" x14ac:dyDescent="0.25">
      <c r="I47" s="6" t="s">
        <v>162</v>
      </c>
      <c r="J47" s="6">
        <f>L39</f>
        <v>11653379.609999999</v>
      </c>
      <c r="K47" s="6">
        <f>M39</f>
        <v>1864540.7299999997</v>
      </c>
    </row>
    <row r="49" spans="9:12" x14ac:dyDescent="0.25">
      <c r="I49" s="6" t="s">
        <v>163</v>
      </c>
      <c r="J49" s="6">
        <v>0</v>
      </c>
      <c r="K49" s="6">
        <v>0</v>
      </c>
      <c r="L49" s="6">
        <v>0</v>
      </c>
    </row>
    <row r="51" spans="9:12" x14ac:dyDescent="0.25">
      <c r="I51" s="6" t="s">
        <v>164</v>
      </c>
      <c r="J51" s="6">
        <v>0</v>
      </c>
      <c r="K51" s="6">
        <v>0</v>
      </c>
    </row>
    <row r="53" spans="9:12" x14ac:dyDescent="0.25">
      <c r="I53" s="6" t="s">
        <v>165</v>
      </c>
      <c r="J53" s="6">
        <f>J45+J47</f>
        <v>123991795.43999998</v>
      </c>
      <c r="K53" s="6">
        <f>K47</f>
        <v>1864540.7299999997</v>
      </c>
      <c r="L53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3"/>
  <sheetViews>
    <sheetView tabSelected="1" workbookViewId="0">
      <pane ySplit="7" topLeftCell="A14" activePane="bottomLeft" state="frozen"/>
      <selection pane="bottomLeft" activeCell="A23" sqref="A23:XFD2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166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7" customFormat="1" x14ac:dyDescent="0.25">
      <c r="A8" s="24" t="s">
        <v>106</v>
      </c>
      <c r="B8" s="25" t="s">
        <v>107</v>
      </c>
      <c r="C8" s="24" t="s">
        <v>33</v>
      </c>
      <c r="D8" s="24" t="s">
        <v>111</v>
      </c>
      <c r="E8" s="24" t="s">
        <v>25</v>
      </c>
      <c r="F8" s="24" t="s">
        <v>112</v>
      </c>
      <c r="G8" s="24" t="s">
        <v>25</v>
      </c>
      <c r="H8" s="24" t="s">
        <v>113</v>
      </c>
      <c r="I8" s="26" t="s">
        <v>114</v>
      </c>
      <c r="J8" s="26">
        <v>150000</v>
      </c>
      <c r="K8" s="26">
        <v>150000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4" t="s">
        <v>25</v>
      </c>
    </row>
    <row r="9" spans="1:19" s="23" customFormat="1" x14ac:dyDescent="0.25">
      <c r="A9" s="20" t="s">
        <v>59</v>
      </c>
      <c r="B9" s="21" t="s">
        <v>60</v>
      </c>
      <c r="C9" s="20" t="s">
        <v>33</v>
      </c>
      <c r="D9" s="20" t="s">
        <v>99</v>
      </c>
      <c r="E9" s="20" t="s">
        <v>25</v>
      </c>
      <c r="F9" s="20" t="s">
        <v>100</v>
      </c>
      <c r="G9" s="20" t="s">
        <v>25</v>
      </c>
      <c r="H9" s="20" t="s">
        <v>101</v>
      </c>
      <c r="I9" s="22" t="s">
        <v>102</v>
      </c>
      <c r="J9" s="22">
        <v>81901161.640000001</v>
      </c>
      <c r="K9" s="22">
        <v>81901161.640000001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25</v>
      </c>
    </row>
    <row r="10" spans="1:19" s="23" customFormat="1" x14ac:dyDescent="0.25">
      <c r="A10" s="20" t="s">
        <v>65</v>
      </c>
      <c r="B10" s="21" t="s">
        <v>60</v>
      </c>
      <c r="C10" s="20" t="s">
        <v>33</v>
      </c>
      <c r="D10" s="20" t="s">
        <v>74</v>
      </c>
      <c r="E10" s="20" t="s">
        <v>25</v>
      </c>
      <c r="F10" s="20" t="s">
        <v>75</v>
      </c>
      <c r="G10" s="20" t="s">
        <v>25</v>
      </c>
      <c r="H10" s="20" t="s">
        <v>76</v>
      </c>
      <c r="I10" s="22" t="s">
        <v>77</v>
      </c>
      <c r="J10" s="22">
        <v>612382.31999999995</v>
      </c>
      <c r="K10" s="22">
        <v>612382.31999999995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25</v>
      </c>
    </row>
    <row r="11" spans="1:19" s="23" customFormat="1" x14ac:dyDescent="0.25">
      <c r="A11" s="20" t="s">
        <v>68</v>
      </c>
      <c r="B11" s="21" t="s">
        <v>60</v>
      </c>
      <c r="C11" s="20" t="s">
        <v>33</v>
      </c>
      <c r="D11" s="20" t="s">
        <v>69</v>
      </c>
      <c r="E11" s="20" t="s">
        <v>25</v>
      </c>
      <c r="F11" s="20" t="s">
        <v>70</v>
      </c>
      <c r="G11" s="20" t="s">
        <v>25</v>
      </c>
      <c r="H11" s="20" t="s">
        <v>71</v>
      </c>
      <c r="I11" s="22" t="s">
        <v>72</v>
      </c>
      <c r="J11" s="22">
        <v>24873660</v>
      </c>
      <c r="K11" s="22">
        <v>24873660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25</v>
      </c>
    </row>
    <row r="12" spans="1:19" x14ac:dyDescent="0.25">
      <c r="A12" s="12" t="s">
        <v>139</v>
      </c>
      <c r="B12" s="13" t="s">
        <v>144</v>
      </c>
      <c r="C12" s="12" t="s">
        <v>33</v>
      </c>
      <c r="D12" s="12" t="s">
        <v>145</v>
      </c>
      <c r="E12" s="12" t="s">
        <v>25</v>
      </c>
      <c r="F12" s="12" t="s">
        <v>146</v>
      </c>
      <c r="G12" s="12" t="s">
        <v>25</v>
      </c>
      <c r="H12" s="12" t="s">
        <v>147</v>
      </c>
      <c r="I12" s="14" t="s">
        <v>148</v>
      </c>
      <c r="J12" s="14">
        <v>855004.68</v>
      </c>
      <c r="K12" s="14">
        <v>0</v>
      </c>
      <c r="L12" s="14">
        <v>737073</v>
      </c>
      <c r="M12" s="14">
        <v>117931.68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12" t="s">
        <v>152</v>
      </c>
      <c r="B13" s="13" t="s">
        <v>144</v>
      </c>
      <c r="C13" s="12" t="s">
        <v>24</v>
      </c>
      <c r="D13" s="12" t="s">
        <v>25</v>
      </c>
      <c r="E13" s="12" t="s">
        <v>155</v>
      </c>
      <c r="F13" s="12" t="s">
        <v>25</v>
      </c>
      <c r="G13" s="12" t="s">
        <v>145</v>
      </c>
      <c r="H13" s="12" t="s">
        <v>147</v>
      </c>
      <c r="I13" s="14" t="s">
        <v>148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88448.76</v>
      </c>
      <c r="S13" s="12" t="s">
        <v>156</v>
      </c>
    </row>
    <row r="14" spans="1:19" s="23" customFormat="1" x14ac:dyDescent="0.25">
      <c r="A14" s="20" t="s">
        <v>43</v>
      </c>
      <c r="B14" s="21" t="s">
        <v>44</v>
      </c>
      <c r="C14" s="20" t="s">
        <v>33</v>
      </c>
      <c r="D14" s="20" t="s">
        <v>45</v>
      </c>
      <c r="E14" s="20" t="s">
        <v>25</v>
      </c>
      <c r="F14" s="20" t="s">
        <v>46</v>
      </c>
      <c r="G14" s="20" t="s">
        <v>25</v>
      </c>
      <c r="H14" s="20" t="s">
        <v>47</v>
      </c>
      <c r="I14" s="22" t="s">
        <v>48</v>
      </c>
      <c r="J14" s="22">
        <v>144000</v>
      </c>
      <c r="K14" s="22">
        <v>144000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25</v>
      </c>
    </row>
    <row r="15" spans="1:19" s="23" customFormat="1" x14ac:dyDescent="0.25">
      <c r="A15" s="20" t="s">
        <v>73</v>
      </c>
      <c r="B15" s="21" t="s">
        <v>60</v>
      </c>
      <c r="C15" s="20" t="s">
        <v>24</v>
      </c>
      <c r="D15" s="20" t="s">
        <v>25</v>
      </c>
      <c r="E15" s="20" t="s">
        <v>104</v>
      </c>
      <c r="F15" s="20" t="s">
        <v>105</v>
      </c>
      <c r="G15" s="20" t="s">
        <v>45</v>
      </c>
      <c r="H15" s="20" t="s">
        <v>47</v>
      </c>
      <c r="I15" s="22" t="s">
        <v>48</v>
      </c>
      <c r="J15" s="22">
        <v>-32400</v>
      </c>
      <c r="K15" s="22">
        <v>-32400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25</v>
      </c>
    </row>
    <row r="16" spans="1:19" s="23" customFormat="1" x14ac:dyDescent="0.25">
      <c r="A16" s="20" t="s">
        <v>31</v>
      </c>
      <c r="B16" s="21" t="s">
        <v>32</v>
      </c>
      <c r="C16" s="20" t="s">
        <v>33</v>
      </c>
      <c r="D16" s="20" t="s">
        <v>34</v>
      </c>
      <c r="E16" s="20" t="s">
        <v>25</v>
      </c>
      <c r="F16" s="20" t="s">
        <v>35</v>
      </c>
      <c r="G16" s="20" t="s">
        <v>25</v>
      </c>
      <c r="H16" s="20" t="s">
        <v>36</v>
      </c>
      <c r="I16" s="22" t="s">
        <v>37</v>
      </c>
      <c r="J16" s="22">
        <v>506698.44</v>
      </c>
      <c r="K16" s="22">
        <v>-0.17999999999301508</v>
      </c>
      <c r="L16" s="22">
        <v>436809</v>
      </c>
      <c r="M16" s="22">
        <v>69889.440000000002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25</v>
      </c>
    </row>
    <row r="17" spans="1:19" s="23" customFormat="1" x14ac:dyDescent="0.25">
      <c r="A17" s="20" t="s">
        <v>120</v>
      </c>
      <c r="B17" s="21" t="s">
        <v>107</v>
      </c>
      <c r="C17" s="20" t="s">
        <v>24</v>
      </c>
      <c r="D17" s="20" t="s">
        <v>25</v>
      </c>
      <c r="E17" s="20" t="s">
        <v>137</v>
      </c>
      <c r="F17" s="20" t="s">
        <v>25</v>
      </c>
      <c r="G17" s="20" t="s">
        <v>34</v>
      </c>
      <c r="H17" s="20" t="s">
        <v>36</v>
      </c>
      <c r="I17" s="22" t="s">
        <v>37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52417.08</v>
      </c>
      <c r="S17" s="20" t="s">
        <v>138</v>
      </c>
    </row>
    <row r="18" spans="1:19" s="23" customFormat="1" x14ac:dyDescent="0.25">
      <c r="A18" s="20" t="s">
        <v>78</v>
      </c>
      <c r="B18" s="21" t="s">
        <v>60</v>
      </c>
      <c r="C18" s="20" t="s">
        <v>33</v>
      </c>
      <c r="D18" s="20" t="s">
        <v>84</v>
      </c>
      <c r="E18" s="20" t="s">
        <v>25</v>
      </c>
      <c r="F18" s="20" t="s">
        <v>85</v>
      </c>
      <c r="G18" s="20" t="s">
        <v>25</v>
      </c>
      <c r="H18" s="20" t="s">
        <v>86</v>
      </c>
      <c r="I18" s="22" t="s">
        <v>87</v>
      </c>
      <c r="J18" s="22">
        <v>1494572.05</v>
      </c>
      <c r="K18" s="22">
        <v>269612.05000000005</v>
      </c>
      <c r="L18" s="22">
        <v>1056000</v>
      </c>
      <c r="M18" s="22">
        <v>168960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25</v>
      </c>
    </row>
    <row r="19" spans="1:19" s="23" customFormat="1" x14ac:dyDescent="0.25">
      <c r="A19" s="20" t="s">
        <v>121</v>
      </c>
      <c r="B19" s="21" t="s">
        <v>107</v>
      </c>
      <c r="C19" s="20" t="s">
        <v>24</v>
      </c>
      <c r="D19" s="20" t="s">
        <v>25</v>
      </c>
      <c r="E19" s="20" t="s">
        <v>122</v>
      </c>
      <c r="F19" s="20" t="s">
        <v>25</v>
      </c>
      <c r="G19" s="20" t="s">
        <v>84</v>
      </c>
      <c r="H19" s="20" t="s">
        <v>86</v>
      </c>
      <c r="I19" s="22" t="s">
        <v>87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126720</v>
      </c>
      <c r="S19" s="20" t="s">
        <v>123</v>
      </c>
    </row>
    <row r="20" spans="1:19" s="23" customFormat="1" x14ac:dyDescent="0.25">
      <c r="A20" s="20" t="s">
        <v>110</v>
      </c>
      <c r="B20" s="21" t="s">
        <v>107</v>
      </c>
      <c r="C20" s="20" t="s">
        <v>33</v>
      </c>
      <c r="D20" s="20" t="s">
        <v>116</v>
      </c>
      <c r="E20" s="20" t="s">
        <v>25</v>
      </c>
      <c r="F20" s="20" t="s">
        <v>117</v>
      </c>
      <c r="G20" s="20" t="s">
        <v>25</v>
      </c>
      <c r="H20" s="20" t="s">
        <v>118</v>
      </c>
      <c r="I20" s="22" t="s">
        <v>119</v>
      </c>
      <c r="J20" s="22">
        <v>225374.8224</v>
      </c>
      <c r="K20" s="22">
        <v>0</v>
      </c>
      <c r="L20" s="22">
        <v>194288.64000000001</v>
      </c>
      <c r="M20" s="22">
        <v>31086.18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25</v>
      </c>
    </row>
    <row r="21" spans="1:19" s="23" customFormat="1" x14ac:dyDescent="0.25">
      <c r="A21" s="20" t="s">
        <v>143</v>
      </c>
      <c r="B21" s="21" t="s">
        <v>144</v>
      </c>
      <c r="C21" s="20" t="s">
        <v>24</v>
      </c>
      <c r="D21" s="20" t="s">
        <v>25</v>
      </c>
      <c r="E21" s="20" t="s">
        <v>150</v>
      </c>
      <c r="F21" s="20" t="s">
        <v>25</v>
      </c>
      <c r="G21" s="20" t="s">
        <v>116</v>
      </c>
      <c r="H21" s="20" t="s">
        <v>118</v>
      </c>
      <c r="I21" s="22" t="s">
        <v>119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23314.639999999999</v>
      </c>
      <c r="S21" s="20" t="s">
        <v>151</v>
      </c>
    </row>
    <row r="22" spans="1:19" s="27" customFormat="1" x14ac:dyDescent="0.25">
      <c r="A22" s="24" t="s">
        <v>83</v>
      </c>
      <c r="B22" s="25" t="s">
        <v>60</v>
      </c>
      <c r="C22" s="24" t="s">
        <v>33</v>
      </c>
      <c r="D22" s="24" t="s">
        <v>94</v>
      </c>
      <c r="E22" s="24" t="s">
        <v>25</v>
      </c>
      <c r="F22" s="24" t="s">
        <v>95</v>
      </c>
      <c r="G22" s="24" t="s">
        <v>25</v>
      </c>
      <c r="H22" s="24" t="s">
        <v>96</v>
      </c>
      <c r="I22" s="26" t="s">
        <v>97</v>
      </c>
      <c r="J22" s="26">
        <v>175392</v>
      </c>
      <c r="K22" s="26">
        <v>0</v>
      </c>
      <c r="L22" s="26">
        <v>151200</v>
      </c>
      <c r="M22" s="26">
        <v>24192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4" t="s">
        <v>25</v>
      </c>
    </row>
    <row r="23" spans="1:19" s="27" customFormat="1" x14ac:dyDescent="0.25">
      <c r="A23" s="24" t="s">
        <v>115</v>
      </c>
      <c r="B23" s="25" t="s">
        <v>107</v>
      </c>
      <c r="C23" s="24" t="s">
        <v>33</v>
      </c>
      <c r="D23" s="24" t="s">
        <v>108</v>
      </c>
      <c r="E23" s="24" t="s">
        <v>25</v>
      </c>
      <c r="F23" s="24" t="s">
        <v>109</v>
      </c>
      <c r="G23" s="24" t="s">
        <v>25</v>
      </c>
      <c r="H23" s="24" t="s">
        <v>96</v>
      </c>
      <c r="I23" s="26" t="s">
        <v>97</v>
      </c>
      <c r="J23" s="26">
        <v>425952</v>
      </c>
      <c r="K23" s="26">
        <v>0</v>
      </c>
      <c r="L23" s="26">
        <v>367200</v>
      </c>
      <c r="M23" s="26">
        <v>58752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4" t="s">
        <v>25</v>
      </c>
    </row>
    <row r="24" spans="1:19" s="27" customFormat="1" x14ac:dyDescent="0.25">
      <c r="A24" s="24" t="s">
        <v>124</v>
      </c>
      <c r="B24" s="25" t="s">
        <v>107</v>
      </c>
      <c r="C24" s="24" t="s">
        <v>24</v>
      </c>
      <c r="D24" s="24" t="s">
        <v>25</v>
      </c>
      <c r="E24" s="24" t="s">
        <v>125</v>
      </c>
      <c r="F24" s="24" t="s">
        <v>25</v>
      </c>
      <c r="G24" s="24" t="s">
        <v>94</v>
      </c>
      <c r="H24" s="24" t="s">
        <v>96</v>
      </c>
      <c r="I24" s="26" t="s">
        <v>97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18144</v>
      </c>
      <c r="S24" s="24" t="s">
        <v>126</v>
      </c>
    </row>
    <row r="25" spans="1:19" s="27" customFormat="1" x14ac:dyDescent="0.25">
      <c r="A25" s="24" t="s">
        <v>149</v>
      </c>
      <c r="B25" s="25" t="s">
        <v>144</v>
      </c>
      <c r="C25" s="24" t="s">
        <v>24</v>
      </c>
      <c r="D25" s="24" t="s">
        <v>25</v>
      </c>
      <c r="E25" s="24" t="s">
        <v>153</v>
      </c>
      <c r="F25" s="24" t="s">
        <v>25</v>
      </c>
      <c r="G25" s="24" t="s">
        <v>108</v>
      </c>
      <c r="H25" s="24" t="s">
        <v>96</v>
      </c>
      <c r="I25" s="26" t="s">
        <v>97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44064</v>
      </c>
      <c r="S25" s="24" t="s">
        <v>154</v>
      </c>
    </row>
    <row r="26" spans="1:19" x14ac:dyDescent="0.25">
      <c r="A26" s="12" t="s">
        <v>88</v>
      </c>
      <c r="B26" s="13" t="s">
        <v>60</v>
      </c>
      <c r="C26" s="12" t="s">
        <v>33</v>
      </c>
      <c r="D26" s="12" t="s">
        <v>79</v>
      </c>
      <c r="E26" s="12" t="s">
        <v>25</v>
      </c>
      <c r="F26" s="12" t="s">
        <v>80</v>
      </c>
      <c r="G26" s="12" t="s">
        <v>25</v>
      </c>
      <c r="H26" s="12" t="s">
        <v>81</v>
      </c>
      <c r="I26" s="14" t="s">
        <v>82</v>
      </c>
      <c r="J26" s="14">
        <v>150000</v>
      </c>
      <c r="K26" s="14">
        <v>150000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23" customFormat="1" x14ac:dyDescent="0.25">
      <c r="A27" s="20" t="s">
        <v>49</v>
      </c>
      <c r="B27" s="21" t="s">
        <v>44</v>
      </c>
      <c r="C27" s="20" t="s">
        <v>33</v>
      </c>
      <c r="D27" s="20" t="s">
        <v>55</v>
      </c>
      <c r="E27" s="20" t="s">
        <v>25</v>
      </c>
      <c r="F27" s="20" t="s">
        <v>56</v>
      </c>
      <c r="G27" s="20" t="s">
        <v>25</v>
      </c>
      <c r="H27" s="20" t="s">
        <v>57</v>
      </c>
      <c r="I27" s="22" t="s">
        <v>58</v>
      </c>
      <c r="J27" s="22">
        <v>2104747.29</v>
      </c>
      <c r="K27" s="22">
        <v>0</v>
      </c>
      <c r="L27" s="22">
        <v>1814437.32</v>
      </c>
      <c r="M27" s="22">
        <v>290309.96999999997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25</v>
      </c>
    </row>
    <row r="28" spans="1:19" s="23" customFormat="1" x14ac:dyDescent="0.25">
      <c r="A28" s="20" t="s">
        <v>130</v>
      </c>
      <c r="B28" s="21" t="s">
        <v>107</v>
      </c>
      <c r="C28" s="20" t="s">
        <v>24</v>
      </c>
      <c r="D28" s="20" t="s">
        <v>25</v>
      </c>
      <c r="E28" s="20" t="s">
        <v>131</v>
      </c>
      <c r="F28" s="20" t="s">
        <v>25</v>
      </c>
      <c r="G28" s="20" t="s">
        <v>55</v>
      </c>
      <c r="H28" s="20" t="s">
        <v>57</v>
      </c>
      <c r="I28" s="22" t="s">
        <v>58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217732.48000000001</v>
      </c>
      <c r="S28" s="20" t="s">
        <v>132</v>
      </c>
    </row>
    <row r="29" spans="1:19" s="23" customFormat="1" x14ac:dyDescent="0.25">
      <c r="A29" s="20" t="s">
        <v>22</v>
      </c>
      <c r="B29" s="21" t="s">
        <v>23</v>
      </c>
      <c r="C29" s="20" t="s">
        <v>24</v>
      </c>
      <c r="D29" s="20" t="s">
        <v>25</v>
      </c>
      <c r="E29" s="20" t="s">
        <v>26</v>
      </c>
      <c r="F29" s="20" t="s">
        <v>27</v>
      </c>
      <c r="G29" s="20" t="s">
        <v>28</v>
      </c>
      <c r="H29" s="20" t="s">
        <v>29</v>
      </c>
      <c r="I29" s="22" t="s">
        <v>30</v>
      </c>
      <c r="J29" s="22">
        <v>-7435.25</v>
      </c>
      <c r="K29" s="22">
        <v>0</v>
      </c>
      <c r="L29" s="22">
        <v>-6409.7</v>
      </c>
      <c r="M29" s="22">
        <v>-1025.55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0" t="s">
        <v>25</v>
      </c>
    </row>
    <row r="30" spans="1:19" s="23" customFormat="1" x14ac:dyDescent="0.25">
      <c r="A30" s="20" t="s">
        <v>38</v>
      </c>
      <c r="B30" s="21" t="s">
        <v>32</v>
      </c>
      <c r="C30" s="20" t="s">
        <v>33</v>
      </c>
      <c r="D30" s="20" t="s">
        <v>39</v>
      </c>
      <c r="E30" s="20" t="s">
        <v>25</v>
      </c>
      <c r="F30" s="20" t="s">
        <v>40</v>
      </c>
      <c r="G30" s="20" t="s">
        <v>25</v>
      </c>
      <c r="H30" s="20" t="s">
        <v>41</v>
      </c>
      <c r="I30" s="22" t="s">
        <v>42</v>
      </c>
      <c r="J30" s="22">
        <v>7436186.2060000002</v>
      </c>
      <c r="K30" s="22">
        <v>0</v>
      </c>
      <c r="L30" s="22">
        <v>6410505.3499999996</v>
      </c>
      <c r="M30" s="22">
        <v>1025680.85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25</v>
      </c>
    </row>
    <row r="31" spans="1:19" s="23" customFormat="1" x14ac:dyDescent="0.25">
      <c r="A31" s="20" t="s">
        <v>136</v>
      </c>
      <c r="B31" s="21" t="s">
        <v>140</v>
      </c>
      <c r="C31" s="20" t="s">
        <v>24</v>
      </c>
      <c r="D31" s="20" t="s">
        <v>25</v>
      </c>
      <c r="E31" s="20" t="s">
        <v>141</v>
      </c>
      <c r="F31" s="20" t="s">
        <v>25</v>
      </c>
      <c r="G31" s="20" t="s">
        <v>39</v>
      </c>
      <c r="H31" s="20" t="s">
        <v>41</v>
      </c>
      <c r="I31" s="22" t="s">
        <v>42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769260.64</v>
      </c>
      <c r="S31" s="20" t="s">
        <v>142</v>
      </c>
    </row>
    <row r="32" spans="1:19" s="23" customFormat="1" x14ac:dyDescent="0.25">
      <c r="A32" s="20" t="s">
        <v>54</v>
      </c>
      <c r="B32" s="21" t="s">
        <v>44</v>
      </c>
      <c r="C32" s="20" t="s">
        <v>33</v>
      </c>
      <c r="D32" s="20" t="s">
        <v>50</v>
      </c>
      <c r="E32" s="20" t="s">
        <v>25</v>
      </c>
      <c r="F32" s="20" t="s">
        <v>51</v>
      </c>
      <c r="G32" s="20" t="s">
        <v>25</v>
      </c>
      <c r="H32" s="20" t="s">
        <v>52</v>
      </c>
      <c r="I32" s="22" t="s">
        <v>53</v>
      </c>
      <c r="J32" s="22">
        <v>139200</v>
      </c>
      <c r="K32" s="22">
        <v>0</v>
      </c>
      <c r="L32" s="22">
        <v>120000</v>
      </c>
      <c r="M32" s="22">
        <v>19200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25</v>
      </c>
    </row>
    <row r="33" spans="1:19" s="23" customFormat="1" x14ac:dyDescent="0.25">
      <c r="A33" s="20" t="s">
        <v>133</v>
      </c>
      <c r="B33" s="21" t="s">
        <v>107</v>
      </c>
      <c r="C33" s="20" t="s">
        <v>24</v>
      </c>
      <c r="D33" s="20" t="s">
        <v>25</v>
      </c>
      <c r="E33" s="20" t="s">
        <v>134</v>
      </c>
      <c r="F33" s="20" t="s">
        <v>25</v>
      </c>
      <c r="G33" s="20" t="s">
        <v>50</v>
      </c>
      <c r="H33" s="20" t="s">
        <v>52</v>
      </c>
      <c r="I33" s="22" t="s">
        <v>53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19200</v>
      </c>
      <c r="S33" s="20" t="s">
        <v>135</v>
      </c>
    </row>
    <row r="34" spans="1:19" s="23" customFormat="1" x14ac:dyDescent="0.25">
      <c r="A34" s="20" t="s">
        <v>93</v>
      </c>
      <c r="B34" s="21" t="s">
        <v>60</v>
      </c>
      <c r="C34" s="20" t="s">
        <v>33</v>
      </c>
      <c r="D34" s="20" t="s">
        <v>89</v>
      </c>
      <c r="E34" s="20" t="s">
        <v>25</v>
      </c>
      <c r="F34" s="20" t="s">
        <v>90</v>
      </c>
      <c r="G34" s="20" t="s">
        <v>25</v>
      </c>
      <c r="H34" s="20" t="s">
        <v>91</v>
      </c>
      <c r="I34" s="22" t="s">
        <v>92</v>
      </c>
      <c r="J34" s="22">
        <v>431840.16</v>
      </c>
      <c r="K34" s="22">
        <v>0</v>
      </c>
      <c r="L34" s="22">
        <v>372276</v>
      </c>
      <c r="M34" s="22">
        <v>59564.160000000003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25</v>
      </c>
    </row>
    <row r="35" spans="1:19" s="23" customFormat="1" x14ac:dyDescent="0.25">
      <c r="A35" s="20" t="s">
        <v>127</v>
      </c>
      <c r="B35" s="21" t="s">
        <v>107</v>
      </c>
      <c r="C35" s="20" t="s">
        <v>24</v>
      </c>
      <c r="D35" s="20" t="s">
        <v>25</v>
      </c>
      <c r="E35" s="20" t="s">
        <v>128</v>
      </c>
      <c r="F35" s="20" t="s">
        <v>25</v>
      </c>
      <c r="G35" s="20" t="s">
        <v>89</v>
      </c>
      <c r="H35" s="20" t="s">
        <v>91</v>
      </c>
      <c r="I35" s="22" t="s">
        <v>92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44673.120000000003</v>
      </c>
      <c r="S35" s="20" t="s">
        <v>129</v>
      </c>
    </row>
    <row r="36" spans="1:19" s="23" customFormat="1" x14ac:dyDescent="0.25">
      <c r="A36" s="20" t="s">
        <v>98</v>
      </c>
      <c r="B36" s="21" t="s">
        <v>60</v>
      </c>
      <c r="C36" s="20" t="s">
        <v>33</v>
      </c>
      <c r="D36" s="20" t="s">
        <v>61</v>
      </c>
      <c r="E36" s="20" t="s">
        <v>25</v>
      </c>
      <c r="F36" s="20" t="s">
        <v>62</v>
      </c>
      <c r="G36" s="20" t="s">
        <v>25</v>
      </c>
      <c r="H36" s="20" t="s">
        <v>63</v>
      </c>
      <c r="I36" s="22" t="s">
        <v>64</v>
      </c>
      <c r="J36" s="22">
        <v>2010000</v>
      </c>
      <c r="K36" s="22">
        <v>2010000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25</v>
      </c>
    </row>
    <row r="37" spans="1:19" s="23" customFormat="1" x14ac:dyDescent="0.25">
      <c r="A37" s="20" t="s">
        <v>103</v>
      </c>
      <c r="B37" s="21" t="s">
        <v>60</v>
      </c>
      <c r="C37" s="20" t="s">
        <v>33</v>
      </c>
      <c r="D37" s="20" t="s">
        <v>66</v>
      </c>
      <c r="E37" s="20" t="s">
        <v>25</v>
      </c>
      <c r="F37" s="20" t="s">
        <v>67</v>
      </c>
      <c r="G37" s="20" t="s">
        <v>25</v>
      </c>
      <c r="H37" s="20" t="s">
        <v>63</v>
      </c>
      <c r="I37" s="22" t="s">
        <v>64</v>
      </c>
      <c r="J37" s="22">
        <v>2260000</v>
      </c>
      <c r="K37" s="22">
        <v>2260000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25</v>
      </c>
    </row>
    <row r="39" spans="1:19" x14ac:dyDescent="0.25">
      <c r="J39" s="7">
        <f t="shared" ref="J39:R39" si="0">SUM(J2:J37)</f>
        <v>125856336.3584</v>
      </c>
      <c r="K39" s="7">
        <f t="shared" si="0"/>
        <v>112338415.82999998</v>
      </c>
      <c r="L39" s="7">
        <f t="shared" si="0"/>
        <v>11653379.609999999</v>
      </c>
      <c r="M39" s="7">
        <f t="shared" si="0"/>
        <v>1864540.7299999997</v>
      </c>
      <c r="N39" s="7">
        <f t="shared" si="0"/>
        <v>0</v>
      </c>
      <c r="O39" s="7">
        <f t="shared" si="0"/>
        <v>0</v>
      </c>
      <c r="P39" s="7">
        <f t="shared" si="0"/>
        <v>0</v>
      </c>
      <c r="Q39" s="7">
        <f t="shared" si="0"/>
        <v>0</v>
      </c>
      <c r="R39" s="7">
        <f t="shared" si="0"/>
        <v>1403974.7200000002</v>
      </c>
    </row>
    <row r="41" spans="1:19" x14ac:dyDescent="0.25">
      <c r="J41" s="6" t="s">
        <v>157</v>
      </c>
    </row>
    <row r="43" spans="1:19" x14ac:dyDescent="0.25">
      <c r="J43" s="6" t="s">
        <v>158</v>
      </c>
      <c r="K43" s="6" t="s">
        <v>159</v>
      </c>
      <c r="L43" s="6" t="s">
        <v>160</v>
      </c>
    </row>
    <row r="45" spans="1:19" x14ac:dyDescent="0.25">
      <c r="I45" s="6" t="s">
        <v>161</v>
      </c>
      <c r="J45" s="6">
        <f>K39</f>
        <v>112338415.82999998</v>
      </c>
    </row>
    <row r="47" spans="1:19" x14ac:dyDescent="0.25">
      <c r="I47" s="6" t="s">
        <v>162</v>
      </c>
      <c r="J47" s="6">
        <f>L39</f>
        <v>11653379.609999999</v>
      </c>
      <c r="K47" s="6">
        <f>M39</f>
        <v>1864540.7299999997</v>
      </c>
    </row>
    <row r="49" spans="9:12" x14ac:dyDescent="0.25">
      <c r="I49" s="6" t="s">
        <v>163</v>
      </c>
      <c r="J49" s="6">
        <v>0</v>
      </c>
      <c r="K49" s="6">
        <v>0</v>
      </c>
      <c r="L49" s="6">
        <v>0</v>
      </c>
    </row>
    <row r="51" spans="9:12" x14ac:dyDescent="0.25">
      <c r="I51" s="6" t="s">
        <v>164</v>
      </c>
      <c r="J51" s="6">
        <v>0</v>
      </c>
      <c r="K51" s="6">
        <v>0</v>
      </c>
    </row>
    <row r="53" spans="9:12" x14ac:dyDescent="0.25">
      <c r="I53" s="6" t="s">
        <v>165</v>
      </c>
      <c r="J53" s="6">
        <f>J45+J47</f>
        <v>123991795.43999998</v>
      </c>
      <c r="K53" s="6">
        <f>K47</f>
        <v>1864540.7299999997</v>
      </c>
      <c r="L53" s="6">
        <v>0</v>
      </c>
    </row>
  </sheetData>
  <sortState ref="A8:S37">
    <sortCondition ref="I8:I3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2019-04-23T13:14:00Z</dcterms:created>
  <dcterms:modified xsi:type="dcterms:W3CDTF">2019-05-24T19:43:49Z</dcterms:modified>
</cp:coreProperties>
</file>