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HIPER MODELO\COMPRAS 2019\"/>
    </mc:Choice>
  </mc:AlternateContent>
  <xr:revisionPtr revIDLastSave="0" documentId="13_ncr:1_{A0BFEEC4-053D-48F8-8D75-89DBA97153BC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6" i="5" l="1"/>
  <c r="Q46" i="5"/>
  <c r="P46" i="5"/>
  <c r="O46" i="5"/>
  <c r="K56" i="5" s="1"/>
  <c r="N46" i="5"/>
  <c r="J56" i="5" s="1"/>
  <c r="M46" i="5"/>
  <c r="K54" i="5" s="1"/>
  <c r="K60" i="5" s="1"/>
  <c r="L46" i="5"/>
  <c r="J54" i="5" s="1"/>
  <c r="K46" i="5"/>
  <c r="J52" i="5" s="1"/>
  <c r="J46" i="5"/>
  <c r="R46" i="4"/>
  <c r="Q46" i="4"/>
  <c r="P46" i="4"/>
  <c r="O46" i="4"/>
  <c r="K56" i="4" s="1"/>
  <c r="N46" i="4"/>
  <c r="J56" i="4" s="1"/>
  <c r="M46" i="4"/>
  <c r="K54" i="4" s="1"/>
  <c r="K60" i="4" s="1"/>
  <c r="L46" i="4"/>
  <c r="J54" i="4" s="1"/>
  <c r="K46" i="4"/>
  <c r="J52" i="4" s="1"/>
  <c r="J46" i="4"/>
  <c r="R46" i="1"/>
  <c r="Q46" i="1"/>
  <c r="P46" i="1"/>
  <c r="O46" i="1"/>
  <c r="K56" i="1" s="1"/>
  <c r="N46" i="1"/>
  <c r="J56" i="1" s="1"/>
  <c r="M46" i="1"/>
  <c r="K54" i="1" s="1"/>
  <c r="L46" i="1"/>
  <c r="J54" i="1" s="1"/>
  <c r="K46" i="1"/>
  <c r="J52" i="1" s="1"/>
  <c r="J60" i="1" s="1"/>
  <c r="J46" i="1"/>
  <c r="J60" i="5" l="1"/>
  <c r="K60" i="1"/>
  <c r="J6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0" authorId="0" shapeId="0" xr:uid="{B3C690B7-E619-46D5-9C39-6FD8A4B7ABF0}">
      <text>
        <r>
          <rPr>
            <sz val="9"/>
            <color indexed="81"/>
            <rFont val="Tahoma"/>
            <charset val="1"/>
          </rPr>
          <t xml:space="preserve">FACT N° 1621 DEL LIBRO 8.2/27
</t>
        </r>
      </text>
    </comment>
    <comment ref="A22" authorId="0" shapeId="0" xr:uid="{CAD2D6DF-05C8-4C86-B5AA-F65A7EDEF637}">
      <text>
        <r>
          <rPr>
            <sz val="9"/>
            <color indexed="81"/>
            <rFont val="Tahoma"/>
            <charset val="1"/>
          </rPr>
          <t xml:space="preserve">FACT N°1686 DEL LIBRO 9.2/17
</t>
        </r>
      </text>
    </comment>
  </commentList>
</comments>
</file>

<file path=xl/sharedStrings.xml><?xml version="1.0" encoding="utf-8"?>
<sst xmlns="http://schemas.openxmlformats.org/spreadsheetml/2006/main" count="1897" uniqueCount="194">
  <si>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</si>
  <si>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</si>
  <si>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</si>
  <si>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</si>
  <si>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</si>
  <si>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</si>
  <si>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</si>
  <si>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</si>
  <si>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</si>
  <si>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</si>
  <si>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</si>
  <si>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</si>
  <si>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</si>
  <si>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</si>
  <si>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</si>
  <si>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</si>
  <si>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Base Adicional Imponible</t>
  </si>
  <si>
    <t>I.V.A. Recibido</t>
  </si>
  <si>
    <t>No. Comprobante</t>
  </si>
  <si>
    <t>1</t>
  </si>
  <si>
    <t>20-08-2019</t>
  </si>
  <si>
    <t>FC</t>
  </si>
  <si>
    <t>1241</t>
  </si>
  <si>
    <t/>
  </si>
  <si>
    <t>00-001241</t>
  </si>
  <si>
    <t>V132514522</t>
  </si>
  <si>
    <t>EVEREST MONTEROLA</t>
  </si>
  <si>
    <t>2</t>
  </si>
  <si>
    <t>21-08-2019</t>
  </si>
  <si>
    <t>912086254</t>
  </si>
  <si>
    <t>00-0544170</t>
  </si>
  <si>
    <t>J001143491</t>
  </si>
  <si>
    <t xml:space="preserve"> LA MONTSERRATINA, C.A.</t>
  </si>
  <si>
    <t>3</t>
  </si>
  <si>
    <t>3070</t>
  </si>
  <si>
    <t>00-00003070</t>
  </si>
  <si>
    <t>V214707000</t>
  </si>
  <si>
    <t>RICHARD PEREIRA GOVEIA</t>
  </si>
  <si>
    <t>4</t>
  </si>
  <si>
    <t>22-08-2019</t>
  </si>
  <si>
    <t>00806399</t>
  </si>
  <si>
    <t>00-706190</t>
  </si>
  <si>
    <t>J307253380</t>
  </si>
  <si>
    <t>INVERSIONES SATORNO JC, C.A.</t>
  </si>
  <si>
    <t>5</t>
  </si>
  <si>
    <t>1508705</t>
  </si>
  <si>
    <t>00-2196004</t>
  </si>
  <si>
    <t>J316405885</t>
  </si>
  <si>
    <t xml:space="preserve">DISTRIBUIDORA DE PRODUCTOS HERMANOS CAMACHO DPROCA,C.A </t>
  </si>
  <si>
    <t>6</t>
  </si>
  <si>
    <t>23-08-2019</t>
  </si>
  <si>
    <t>1244</t>
  </si>
  <si>
    <t>00-001244</t>
  </si>
  <si>
    <t>7</t>
  </si>
  <si>
    <t>013357</t>
  </si>
  <si>
    <t>00-013365</t>
  </si>
  <si>
    <t>J409099091</t>
  </si>
  <si>
    <t>DISTRIBUIDORA SAO VICENTE, C.A.</t>
  </si>
  <si>
    <t>8</t>
  </si>
  <si>
    <t>1654</t>
  </si>
  <si>
    <t>00-001654</t>
  </si>
  <si>
    <t>J410117605</t>
  </si>
  <si>
    <t>DISTRIBUIDORA MATHYFRED C.A.</t>
  </si>
  <si>
    <t>9</t>
  </si>
  <si>
    <t>1355683</t>
  </si>
  <si>
    <t>00-2042280</t>
  </si>
  <si>
    <t>J000303614</t>
  </si>
  <si>
    <t>C.A. SUCESORA DE JOSE PUIG &amp; CIA</t>
  </si>
  <si>
    <t>10</t>
  </si>
  <si>
    <t>26-08-2019</t>
  </si>
  <si>
    <t>4074</t>
  </si>
  <si>
    <t>00-00002874</t>
  </si>
  <si>
    <t>J314958264</t>
  </si>
  <si>
    <t xml:space="preserve">TRANSPORTE </t>
  </si>
  <si>
    <t>11</t>
  </si>
  <si>
    <t>1655</t>
  </si>
  <si>
    <t>00-001655</t>
  </si>
  <si>
    <t>12</t>
  </si>
  <si>
    <t>46157</t>
  </si>
  <si>
    <t>00-033700</t>
  </si>
  <si>
    <t>J303386652</t>
  </si>
  <si>
    <t>CORPORACION JUNO C.A.</t>
  </si>
  <si>
    <t>13</t>
  </si>
  <si>
    <t>0147709</t>
  </si>
  <si>
    <t>00-0736511</t>
  </si>
  <si>
    <t>J300244776</t>
  </si>
  <si>
    <t>EL TUNAL , C.A</t>
  </si>
  <si>
    <t>14</t>
  </si>
  <si>
    <t>339332</t>
  </si>
  <si>
    <t>00-0229983</t>
  </si>
  <si>
    <t>J303089917</t>
  </si>
  <si>
    <t>DISTRIBUIDORA DE LACTEOS LA COSTA J.E.B. C.A.</t>
  </si>
  <si>
    <t>15</t>
  </si>
  <si>
    <t>00216931</t>
  </si>
  <si>
    <t>00-00349612</t>
  </si>
  <si>
    <t>J000453390</t>
  </si>
  <si>
    <t>PRODUCTOS ALIMEX, C.A</t>
  </si>
  <si>
    <t>16</t>
  </si>
  <si>
    <t>00006895</t>
  </si>
  <si>
    <t>00-007699</t>
  </si>
  <si>
    <t>J316756076</t>
  </si>
  <si>
    <t>PRODUCTOS QUIMICOS GABÁN C.A</t>
  </si>
  <si>
    <t>17</t>
  </si>
  <si>
    <t>27-08-2019</t>
  </si>
  <si>
    <t>00255</t>
  </si>
  <si>
    <t>00-02255</t>
  </si>
  <si>
    <t>J306542949</t>
  </si>
  <si>
    <t>FRIFERSA DE REFRIGERACION , C.A</t>
  </si>
  <si>
    <t>18</t>
  </si>
  <si>
    <t>00005045</t>
  </si>
  <si>
    <t>00-00005345</t>
  </si>
  <si>
    <t>J403235821</t>
  </si>
  <si>
    <t>INTERNACIONAL DE DESARROLLOS AGROPECUARIOS , C.A</t>
  </si>
  <si>
    <t>19</t>
  </si>
  <si>
    <t>1663</t>
  </si>
  <si>
    <t>00-001663</t>
  </si>
  <si>
    <t>20</t>
  </si>
  <si>
    <t>NC</t>
  </si>
  <si>
    <t>100002060</t>
  </si>
  <si>
    <t>20190800029892</t>
  </si>
  <si>
    <t>21</t>
  </si>
  <si>
    <t>100002061</t>
  </si>
  <si>
    <t>20190800029893</t>
  </si>
  <si>
    <t>22</t>
  </si>
  <si>
    <t>100002062</t>
  </si>
  <si>
    <t>20190800029894</t>
  </si>
  <si>
    <t>23</t>
  </si>
  <si>
    <t>100002063</t>
  </si>
  <si>
    <t>20190800029895</t>
  </si>
  <si>
    <t>24</t>
  </si>
  <si>
    <t>100002064</t>
  </si>
  <si>
    <t>20190800029896</t>
  </si>
  <si>
    <t>25</t>
  </si>
  <si>
    <t>100002066</t>
  </si>
  <si>
    <t>20190800029898</t>
  </si>
  <si>
    <t>26</t>
  </si>
  <si>
    <t>100002065</t>
  </si>
  <si>
    <t>20190800029897</t>
  </si>
  <si>
    <t>27</t>
  </si>
  <si>
    <t>28-08-2019</t>
  </si>
  <si>
    <t>A0020458</t>
  </si>
  <si>
    <t>00-0021605</t>
  </si>
  <si>
    <t>J306178988</t>
  </si>
  <si>
    <t>LACTEOS Y VIVERES LANZA , C.A</t>
  </si>
  <si>
    <t>28</t>
  </si>
  <si>
    <t>100002067</t>
  </si>
  <si>
    <t>20190800029899</t>
  </si>
  <si>
    <t>29</t>
  </si>
  <si>
    <t>100002068</t>
  </si>
  <si>
    <t>20190800029900</t>
  </si>
  <si>
    <t>30</t>
  </si>
  <si>
    <t>100002069</t>
  </si>
  <si>
    <t>20190800029901</t>
  </si>
  <si>
    <t>31</t>
  </si>
  <si>
    <t>100002070</t>
  </si>
  <si>
    <t>20190800029902</t>
  </si>
  <si>
    <t>32</t>
  </si>
  <si>
    <t>100002071</t>
  </si>
  <si>
    <t>20190800029903</t>
  </si>
  <si>
    <t>33</t>
  </si>
  <si>
    <t>29-08-2019</t>
  </si>
  <si>
    <t>TA19236703</t>
  </si>
  <si>
    <t>J304689713</t>
  </si>
  <si>
    <t>CORPORACION DIGITEL, C.A.</t>
  </si>
  <si>
    <t>34</t>
  </si>
  <si>
    <t xml:space="preserve"> TA19236703</t>
  </si>
  <si>
    <t>01-844153</t>
  </si>
  <si>
    <t>35</t>
  </si>
  <si>
    <t>36</t>
  </si>
  <si>
    <t>100002074</t>
  </si>
  <si>
    <t>37</t>
  </si>
  <si>
    <t>100002075</t>
  </si>
  <si>
    <t>20190800029906</t>
  </si>
  <si>
    <t>30-08-2019</t>
  </si>
  <si>
    <t>000444</t>
  </si>
  <si>
    <t>00-000444</t>
  </si>
  <si>
    <t>V121607561</t>
  </si>
  <si>
    <t>ELIS NOEL CASTILLO OLIVARES</t>
  </si>
  <si>
    <t>100002076</t>
  </si>
  <si>
    <t>20190800029907</t>
  </si>
  <si>
    <t>Resumen Libro de Compras</t>
  </si>
  <si>
    <t>Base no Imponible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</si>
  <si>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</si>
  <si>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</si>
  <si>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</si>
  <si>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</si>
  <si>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</si>
  <si>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</si>
  <si>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26-08 AL 01-09-2019</t>
  </si>
  <si>
    <t>Crédito General Fiscal</t>
  </si>
  <si>
    <t>Crédito Reducido Fiscal</t>
  </si>
  <si>
    <t>Crédito Adicional Fiscal</t>
  </si>
  <si>
    <t>20190800029905</t>
  </si>
  <si>
    <t>Crédito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</si>
</sst>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6" fontId="2" fillId="0" borderId="0" xfId="0" applyNumberFormat="1" applyFont="1"/>
    <xf numFmtId="49" fontId="2" fillId="0" borderId="0" xfId="0" applyNumberFormat="1" applyFont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1"/>
  <sheetViews>
    <sheetView topLeftCell="E1" workbookViewId="0">
      <selection activeCell="J49" sqref="J49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3" width="13.28515625" style="6" customWidth="1"/>
    <col min="14" max="14" width="10.7109375" style="6" customWidth="1"/>
    <col min="15" max="15" width="9.7109375" style="6" customWidth="1"/>
    <col min="16" max="16" width="10" style="6" bestFit="1" customWidth="1"/>
    <col min="17" max="17" width="8.7109375" style="6" customWidth="1"/>
    <col min="18" max="18" width="12.28515625" style="6" customWidth="1"/>
    <col min="19" max="19" width="1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188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65.2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189</v>
      </c>
      <c r="N7" s="14" t="s">
        <v>15</v>
      </c>
      <c r="O7" s="14" t="s">
        <v>190</v>
      </c>
      <c r="P7" s="14" t="s">
        <v>16</v>
      </c>
      <c r="Q7" s="14" t="s">
        <v>191</v>
      </c>
      <c r="R7" s="14" t="s">
        <v>17</v>
      </c>
      <c r="S7" s="12" t="s">
        <v>18</v>
      </c>
    </row>
    <row r="8" spans="1:19" x14ac:dyDescent="0.25">
      <c r="A8" s="15" t="s">
        <v>19</v>
      </c>
      <c r="B8" s="16" t="s">
        <v>69</v>
      </c>
      <c r="C8" s="15" t="s">
        <v>21</v>
      </c>
      <c r="D8" s="15" t="s">
        <v>78</v>
      </c>
      <c r="E8" s="15" t="s">
        <v>23</v>
      </c>
      <c r="F8" s="15" t="s">
        <v>79</v>
      </c>
      <c r="G8" s="15" t="s">
        <v>23</v>
      </c>
      <c r="H8" s="15" t="s">
        <v>80</v>
      </c>
      <c r="I8" s="17" t="s">
        <v>81</v>
      </c>
      <c r="J8" s="17">
        <v>179634.31</v>
      </c>
      <c r="K8" s="17">
        <v>0</v>
      </c>
      <c r="L8" s="17">
        <v>154857.16</v>
      </c>
      <c r="M8" s="17">
        <v>24777.15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23</v>
      </c>
    </row>
    <row r="9" spans="1:19" x14ac:dyDescent="0.25">
      <c r="A9" s="15" t="s">
        <v>27</v>
      </c>
      <c r="B9" s="16" t="s">
        <v>103</v>
      </c>
      <c r="C9" s="15" t="s">
        <v>117</v>
      </c>
      <c r="D9" s="15" t="s">
        <v>23</v>
      </c>
      <c r="E9" s="15" t="s">
        <v>136</v>
      </c>
      <c r="F9" s="15" t="s">
        <v>23</v>
      </c>
      <c r="G9" s="15" t="s">
        <v>78</v>
      </c>
      <c r="H9" s="15" t="s">
        <v>80</v>
      </c>
      <c r="I9" s="17" t="s">
        <v>81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18582.862500000003</v>
      </c>
      <c r="S9" s="15" t="s">
        <v>137</v>
      </c>
    </row>
    <row r="10" spans="1:19" x14ac:dyDescent="0.25">
      <c r="A10" s="15" t="s">
        <v>33</v>
      </c>
      <c r="B10" s="16" t="s">
        <v>173</v>
      </c>
      <c r="C10" s="15" t="s">
        <v>21</v>
      </c>
      <c r="D10" s="15" t="s">
        <v>174</v>
      </c>
      <c r="E10" s="15" t="s">
        <v>23</v>
      </c>
      <c r="F10" s="15" t="s">
        <v>175</v>
      </c>
      <c r="G10" s="15" t="s">
        <v>23</v>
      </c>
      <c r="H10" s="15" t="s">
        <v>176</v>
      </c>
      <c r="I10" s="17" t="s">
        <v>177</v>
      </c>
      <c r="J10" s="17">
        <v>32480000</v>
      </c>
      <c r="K10" s="17">
        <v>0</v>
      </c>
      <c r="L10" s="17">
        <v>28000000</v>
      </c>
      <c r="M10" s="17">
        <v>4480000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23</v>
      </c>
    </row>
    <row r="11" spans="1:19" x14ac:dyDescent="0.25">
      <c r="A11" s="15" t="s">
        <v>38</v>
      </c>
      <c r="B11" s="16" t="s">
        <v>173</v>
      </c>
      <c r="C11" s="15" t="s">
        <v>117</v>
      </c>
      <c r="D11" s="15" t="s">
        <v>23</v>
      </c>
      <c r="E11" s="15" t="s">
        <v>178</v>
      </c>
      <c r="F11" s="15" t="s">
        <v>23</v>
      </c>
      <c r="G11" s="15" t="s">
        <v>174</v>
      </c>
      <c r="H11" s="15" t="s">
        <v>176</v>
      </c>
      <c r="I11" s="17" t="s">
        <v>177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4480000</v>
      </c>
      <c r="S11" s="15" t="s">
        <v>179</v>
      </c>
    </row>
    <row r="12" spans="1:19" x14ac:dyDescent="0.25">
      <c r="A12" s="15" t="s">
        <v>44</v>
      </c>
      <c r="B12" s="16" t="s">
        <v>103</v>
      </c>
      <c r="C12" s="15" t="s">
        <v>21</v>
      </c>
      <c r="D12" s="15" t="s">
        <v>104</v>
      </c>
      <c r="E12" s="15" t="s">
        <v>23</v>
      </c>
      <c r="F12" s="15" t="s">
        <v>105</v>
      </c>
      <c r="G12" s="15" t="s">
        <v>23</v>
      </c>
      <c r="H12" s="15" t="s">
        <v>106</v>
      </c>
      <c r="I12" s="17" t="s">
        <v>107</v>
      </c>
      <c r="J12" s="17">
        <v>1032000.01</v>
      </c>
      <c r="K12" s="17">
        <v>0</v>
      </c>
      <c r="L12" s="17">
        <v>889655.18</v>
      </c>
      <c r="M12" s="17">
        <v>142344.82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23</v>
      </c>
    </row>
    <row r="13" spans="1:19" x14ac:dyDescent="0.25">
      <c r="A13" s="15" t="s">
        <v>49</v>
      </c>
      <c r="B13" s="16" t="s">
        <v>103</v>
      </c>
      <c r="C13" s="15" t="s">
        <v>117</v>
      </c>
      <c r="D13" s="15" t="s">
        <v>23</v>
      </c>
      <c r="E13" s="15" t="s">
        <v>133</v>
      </c>
      <c r="F13" s="15" t="s">
        <v>23</v>
      </c>
      <c r="G13" s="15" t="s">
        <v>104</v>
      </c>
      <c r="H13" s="15" t="s">
        <v>106</v>
      </c>
      <c r="I13" s="17" t="s">
        <v>107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106758.62</v>
      </c>
      <c r="S13" s="15" t="s">
        <v>134</v>
      </c>
    </row>
    <row r="14" spans="1:19" x14ac:dyDescent="0.25">
      <c r="A14" s="15" t="s">
        <v>53</v>
      </c>
      <c r="B14" s="16" t="s">
        <v>69</v>
      </c>
      <c r="C14" s="15" t="s">
        <v>21</v>
      </c>
      <c r="D14" s="15" t="s">
        <v>70</v>
      </c>
      <c r="E14" s="15" t="s">
        <v>23</v>
      </c>
      <c r="F14" s="15" t="s">
        <v>71</v>
      </c>
      <c r="G14" s="15" t="s">
        <v>23</v>
      </c>
      <c r="H14" s="15" t="s">
        <v>72</v>
      </c>
      <c r="I14" s="17" t="s">
        <v>73</v>
      </c>
      <c r="J14" s="17">
        <v>4950000</v>
      </c>
      <c r="K14" s="17">
        <v>4950000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23</v>
      </c>
    </row>
    <row r="15" spans="1:19" x14ac:dyDescent="0.25">
      <c r="A15" s="9" t="s">
        <v>58</v>
      </c>
      <c r="B15" s="10" t="s">
        <v>28</v>
      </c>
      <c r="C15" s="9" t="s">
        <v>21</v>
      </c>
      <c r="D15" s="9" t="s">
        <v>29</v>
      </c>
      <c r="E15" s="9" t="s">
        <v>23</v>
      </c>
      <c r="F15" s="9" t="s">
        <v>30</v>
      </c>
      <c r="G15" s="9" t="s">
        <v>23</v>
      </c>
      <c r="H15" s="9" t="s">
        <v>31</v>
      </c>
      <c r="I15" s="11" t="s">
        <v>32</v>
      </c>
      <c r="J15" s="11">
        <v>2574101.71</v>
      </c>
      <c r="K15" s="11">
        <v>0</v>
      </c>
      <c r="L15" s="11">
        <v>2219053.2000000002</v>
      </c>
      <c r="M15" s="11">
        <v>355048.51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23</v>
      </c>
    </row>
    <row r="16" spans="1:19" x14ac:dyDescent="0.25">
      <c r="A16" s="9" t="s">
        <v>63</v>
      </c>
      <c r="B16" s="10" t="s">
        <v>103</v>
      </c>
      <c r="C16" s="9" t="s">
        <v>117</v>
      </c>
      <c r="D16" s="9" t="s">
        <v>23</v>
      </c>
      <c r="E16" s="9" t="s">
        <v>124</v>
      </c>
      <c r="F16" s="9" t="s">
        <v>23</v>
      </c>
      <c r="G16" s="9" t="s">
        <v>29</v>
      </c>
      <c r="H16" s="9" t="s">
        <v>31</v>
      </c>
      <c r="I16" s="11" t="s">
        <v>32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266286.38</v>
      </c>
      <c r="S16" s="9" t="s">
        <v>125</v>
      </c>
    </row>
    <row r="17" spans="1:19" x14ac:dyDescent="0.25">
      <c r="A17" s="9" t="s">
        <v>68</v>
      </c>
      <c r="B17" s="10" t="s">
        <v>50</v>
      </c>
      <c r="C17" s="9" t="s">
        <v>21</v>
      </c>
      <c r="D17" s="9" t="s">
        <v>64</v>
      </c>
      <c r="E17" s="9" t="s">
        <v>23</v>
      </c>
      <c r="F17" s="9" t="s">
        <v>65</v>
      </c>
      <c r="G17" s="9" t="s">
        <v>23</v>
      </c>
      <c r="H17" s="9" t="s">
        <v>66</v>
      </c>
      <c r="I17" s="11" t="s">
        <v>67</v>
      </c>
      <c r="J17" s="11">
        <v>4093469.98</v>
      </c>
      <c r="K17" s="11">
        <v>0</v>
      </c>
      <c r="L17" s="11">
        <v>3528853.43</v>
      </c>
      <c r="M17" s="11">
        <v>564616.55000000005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23</v>
      </c>
    </row>
    <row r="18" spans="1:19" x14ac:dyDescent="0.25">
      <c r="A18" s="9" t="s">
        <v>74</v>
      </c>
      <c r="B18" s="10" t="s">
        <v>139</v>
      </c>
      <c r="C18" s="9" t="s">
        <v>117</v>
      </c>
      <c r="D18" s="9" t="s">
        <v>23</v>
      </c>
      <c r="E18" s="9" t="s">
        <v>154</v>
      </c>
      <c r="F18" s="9" t="s">
        <v>23</v>
      </c>
      <c r="G18" s="9" t="s">
        <v>64</v>
      </c>
      <c r="H18" s="9" t="s">
        <v>66</v>
      </c>
      <c r="I18" s="11" t="s">
        <v>67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423462.41</v>
      </c>
      <c r="S18" s="9" t="s">
        <v>155</v>
      </c>
    </row>
    <row r="19" spans="1:19" x14ac:dyDescent="0.25">
      <c r="A19" s="9" t="s">
        <v>77</v>
      </c>
      <c r="B19" s="10" t="s">
        <v>160</v>
      </c>
      <c r="C19" s="9" t="s">
        <v>21</v>
      </c>
      <c r="D19" s="9" t="s">
        <v>165</v>
      </c>
      <c r="E19" s="9" t="s">
        <v>23</v>
      </c>
      <c r="F19" s="9" t="s">
        <v>166</v>
      </c>
      <c r="G19" s="9" t="s">
        <v>23</v>
      </c>
      <c r="H19" s="9" t="s">
        <v>162</v>
      </c>
      <c r="I19" s="11" t="s">
        <v>163</v>
      </c>
      <c r="J19" s="11">
        <v>2090011.44</v>
      </c>
      <c r="K19" s="11">
        <v>0</v>
      </c>
      <c r="L19" s="11">
        <v>1801734</v>
      </c>
      <c r="M19" s="11">
        <v>288277.44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23</v>
      </c>
    </row>
    <row r="20" spans="1:19" x14ac:dyDescent="0.25">
      <c r="A20" s="9" t="s">
        <v>82</v>
      </c>
      <c r="B20" s="10" t="s">
        <v>160</v>
      </c>
      <c r="C20" s="9" t="s">
        <v>117</v>
      </c>
      <c r="D20" s="9" t="s">
        <v>23</v>
      </c>
      <c r="E20" s="9" t="s">
        <v>169</v>
      </c>
      <c r="F20" s="9" t="s">
        <v>23</v>
      </c>
      <c r="G20" s="9" t="s">
        <v>161</v>
      </c>
      <c r="H20" s="9" t="s">
        <v>162</v>
      </c>
      <c r="I20" s="11" t="s">
        <v>163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216208.08</v>
      </c>
      <c r="S20" s="9" t="s">
        <v>192</v>
      </c>
    </row>
    <row r="21" spans="1:19" x14ac:dyDescent="0.25">
      <c r="A21" s="9" t="s">
        <v>87</v>
      </c>
      <c r="B21" s="10" t="s">
        <v>69</v>
      </c>
      <c r="C21" s="9" t="s">
        <v>21</v>
      </c>
      <c r="D21" s="9" t="s">
        <v>88</v>
      </c>
      <c r="E21" s="9" t="s">
        <v>23</v>
      </c>
      <c r="F21" s="9" t="s">
        <v>89</v>
      </c>
      <c r="G21" s="9" t="s">
        <v>23</v>
      </c>
      <c r="H21" s="9" t="s">
        <v>90</v>
      </c>
      <c r="I21" s="11" t="s">
        <v>91</v>
      </c>
      <c r="J21" s="11">
        <v>7041176.3399999999</v>
      </c>
      <c r="K21" s="11">
        <v>0</v>
      </c>
      <c r="L21" s="11">
        <v>6069979.5999999996</v>
      </c>
      <c r="M21" s="11">
        <v>971196.74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23</v>
      </c>
    </row>
    <row r="22" spans="1:19" x14ac:dyDescent="0.25">
      <c r="A22" s="9" t="s">
        <v>92</v>
      </c>
      <c r="B22" s="10" t="s">
        <v>139</v>
      </c>
      <c r="C22" s="9" t="s">
        <v>117</v>
      </c>
      <c r="D22" s="9" t="s">
        <v>23</v>
      </c>
      <c r="E22" s="9" t="s">
        <v>148</v>
      </c>
      <c r="F22" s="9" t="s">
        <v>23</v>
      </c>
      <c r="G22" s="9" t="s">
        <v>88</v>
      </c>
      <c r="H22" s="9" t="s">
        <v>90</v>
      </c>
      <c r="I22" s="11" t="s">
        <v>91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728397.56</v>
      </c>
      <c r="S22" s="9" t="s">
        <v>149</v>
      </c>
    </row>
    <row r="23" spans="1:19" x14ac:dyDescent="0.25">
      <c r="A23" s="9" t="s">
        <v>97</v>
      </c>
      <c r="B23" s="10" t="s">
        <v>39</v>
      </c>
      <c r="C23" s="9" t="s">
        <v>21</v>
      </c>
      <c r="D23" s="9" t="s">
        <v>45</v>
      </c>
      <c r="E23" s="9" t="s">
        <v>23</v>
      </c>
      <c r="F23" s="9" t="s">
        <v>46</v>
      </c>
      <c r="G23" s="9" t="s">
        <v>23</v>
      </c>
      <c r="H23" s="9" t="s">
        <v>47</v>
      </c>
      <c r="I23" s="11" t="s">
        <v>48</v>
      </c>
      <c r="J23" s="11">
        <v>676858.01</v>
      </c>
      <c r="K23" s="11">
        <v>0</v>
      </c>
      <c r="L23" s="11">
        <v>0</v>
      </c>
      <c r="M23" s="11">
        <v>0</v>
      </c>
      <c r="N23" s="11">
        <v>626720.38</v>
      </c>
      <c r="O23" s="11">
        <v>50137.63</v>
      </c>
      <c r="P23" s="11">
        <v>0</v>
      </c>
      <c r="Q23" s="11">
        <v>0</v>
      </c>
      <c r="R23" s="11">
        <v>0</v>
      </c>
      <c r="S23" s="9" t="s">
        <v>23</v>
      </c>
    </row>
    <row r="24" spans="1:19" x14ac:dyDescent="0.25">
      <c r="A24" s="9" t="s">
        <v>102</v>
      </c>
      <c r="B24" s="10" t="s">
        <v>103</v>
      </c>
      <c r="C24" s="9" t="s">
        <v>117</v>
      </c>
      <c r="D24" s="9" t="s">
        <v>23</v>
      </c>
      <c r="E24" s="9" t="s">
        <v>118</v>
      </c>
      <c r="F24" s="9" t="s">
        <v>23</v>
      </c>
      <c r="G24" s="9" t="s">
        <v>45</v>
      </c>
      <c r="H24" s="9" t="s">
        <v>47</v>
      </c>
      <c r="I24" s="11" t="s">
        <v>48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37603.22</v>
      </c>
      <c r="S24" s="9" t="s">
        <v>119</v>
      </c>
    </row>
    <row r="25" spans="1:19" x14ac:dyDescent="0.25">
      <c r="A25" s="9" t="s">
        <v>108</v>
      </c>
      <c r="B25" s="10" t="s">
        <v>50</v>
      </c>
      <c r="C25" s="9" t="s">
        <v>21</v>
      </c>
      <c r="D25" s="9" t="s">
        <v>59</v>
      </c>
      <c r="E25" s="9" t="s">
        <v>23</v>
      </c>
      <c r="F25" s="9" t="s">
        <v>60</v>
      </c>
      <c r="G25" s="9" t="s">
        <v>23</v>
      </c>
      <c r="H25" s="9" t="s">
        <v>61</v>
      </c>
      <c r="I25" s="11" t="s">
        <v>62</v>
      </c>
      <c r="J25" s="11">
        <v>200100</v>
      </c>
      <c r="K25" s="11">
        <v>0</v>
      </c>
      <c r="L25" s="11">
        <v>172500</v>
      </c>
      <c r="M25" s="11">
        <v>27600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9" t="s">
        <v>23</v>
      </c>
    </row>
    <row r="26" spans="1:19" x14ac:dyDescent="0.25">
      <c r="A26" s="9" t="s">
        <v>113</v>
      </c>
      <c r="B26" s="10" t="s">
        <v>69</v>
      </c>
      <c r="C26" s="9" t="s">
        <v>21</v>
      </c>
      <c r="D26" s="9" t="s">
        <v>75</v>
      </c>
      <c r="E26" s="9" t="s">
        <v>23</v>
      </c>
      <c r="F26" s="9" t="s">
        <v>76</v>
      </c>
      <c r="G26" s="9" t="s">
        <v>23</v>
      </c>
      <c r="H26" s="9" t="s">
        <v>61</v>
      </c>
      <c r="I26" s="11" t="s">
        <v>62</v>
      </c>
      <c r="J26" s="11">
        <v>574200</v>
      </c>
      <c r="K26" s="11">
        <v>0</v>
      </c>
      <c r="L26" s="11">
        <v>495000</v>
      </c>
      <c r="M26" s="11">
        <v>79200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23</v>
      </c>
    </row>
    <row r="27" spans="1:19" x14ac:dyDescent="0.25">
      <c r="A27" s="9" t="s">
        <v>116</v>
      </c>
      <c r="B27" s="10" t="s">
        <v>103</v>
      </c>
      <c r="C27" s="9" t="s">
        <v>21</v>
      </c>
      <c r="D27" s="9" t="s">
        <v>114</v>
      </c>
      <c r="E27" s="9" t="s">
        <v>23</v>
      </c>
      <c r="F27" s="9" t="s">
        <v>115</v>
      </c>
      <c r="G27" s="9" t="s">
        <v>23</v>
      </c>
      <c r="H27" s="9" t="s">
        <v>61</v>
      </c>
      <c r="I27" s="11" t="s">
        <v>62</v>
      </c>
      <c r="J27" s="11">
        <v>495900</v>
      </c>
      <c r="K27" s="11">
        <v>0</v>
      </c>
      <c r="L27" s="11">
        <v>427500</v>
      </c>
      <c r="M27" s="11">
        <v>68400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23</v>
      </c>
    </row>
    <row r="28" spans="1:19" x14ac:dyDescent="0.25">
      <c r="A28" s="9" t="s">
        <v>120</v>
      </c>
      <c r="B28" s="10" t="s">
        <v>103</v>
      </c>
      <c r="C28" s="9" t="s">
        <v>117</v>
      </c>
      <c r="D28" s="9" t="s">
        <v>23</v>
      </c>
      <c r="E28" s="9" t="s">
        <v>127</v>
      </c>
      <c r="F28" s="9" t="s">
        <v>23</v>
      </c>
      <c r="G28" s="9" t="s">
        <v>75</v>
      </c>
      <c r="H28" s="9" t="s">
        <v>61</v>
      </c>
      <c r="I28" s="11" t="s">
        <v>62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59400</v>
      </c>
      <c r="S28" s="9" t="s">
        <v>128</v>
      </c>
    </row>
    <row r="29" spans="1:19" x14ac:dyDescent="0.25">
      <c r="A29" s="9" t="s">
        <v>123</v>
      </c>
      <c r="B29" s="10" t="s">
        <v>103</v>
      </c>
      <c r="C29" s="9" t="s">
        <v>117</v>
      </c>
      <c r="D29" s="9" t="s">
        <v>23</v>
      </c>
      <c r="E29" s="9" t="s">
        <v>130</v>
      </c>
      <c r="F29" s="9" t="s">
        <v>23</v>
      </c>
      <c r="G29" s="9" t="s">
        <v>59</v>
      </c>
      <c r="H29" s="9" t="s">
        <v>61</v>
      </c>
      <c r="I29" s="11" t="s">
        <v>62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20700</v>
      </c>
      <c r="S29" s="9" t="s">
        <v>131</v>
      </c>
    </row>
    <row r="30" spans="1:19" x14ac:dyDescent="0.25">
      <c r="A30" s="9" t="s">
        <v>126</v>
      </c>
      <c r="B30" s="10" t="s">
        <v>139</v>
      </c>
      <c r="C30" s="9" t="s">
        <v>117</v>
      </c>
      <c r="D30" s="9" t="s">
        <v>23</v>
      </c>
      <c r="E30" s="9" t="s">
        <v>151</v>
      </c>
      <c r="F30" s="9" t="s">
        <v>23</v>
      </c>
      <c r="G30" s="9" t="s">
        <v>114</v>
      </c>
      <c r="H30" s="9" t="s">
        <v>61</v>
      </c>
      <c r="I30" s="11" t="s">
        <v>62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51300</v>
      </c>
      <c r="S30" s="9" t="s">
        <v>152</v>
      </c>
    </row>
    <row r="31" spans="1:19" x14ac:dyDescent="0.25">
      <c r="A31" s="9" t="s">
        <v>129</v>
      </c>
      <c r="B31" s="10" t="s">
        <v>50</v>
      </c>
      <c r="C31" s="9" t="s">
        <v>21</v>
      </c>
      <c r="D31" s="9" t="s">
        <v>54</v>
      </c>
      <c r="E31" s="9" t="s">
        <v>23</v>
      </c>
      <c r="F31" s="9" t="s">
        <v>55</v>
      </c>
      <c r="G31" s="9" t="s">
        <v>23</v>
      </c>
      <c r="H31" s="9" t="s">
        <v>56</v>
      </c>
      <c r="I31" s="11" t="s">
        <v>57</v>
      </c>
      <c r="J31" s="11">
        <v>3572500</v>
      </c>
      <c r="K31" s="11">
        <v>3572500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9" t="s">
        <v>23</v>
      </c>
    </row>
    <row r="32" spans="1:19" x14ac:dyDescent="0.25">
      <c r="A32" s="9" t="s">
        <v>132</v>
      </c>
      <c r="B32" s="10" t="s">
        <v>69</v>
      </c>
      <c r="C32" s="9" t="s">
        <v>21</v>
      </c>
      <c r="D32" s="9" t="s">
        <v>83</v>
      </c>
      <c r="E32" s="9" t="s">
        <v>23</v>
      </c>
      <c r="F32" s="9" t="s">
        <v>84</v>
      </c>
      <c r="G32" s="9" t="s">
        <v>23</v>
      </c>
      <c r="H32" s="9" t="s">
        <v>85</v>
      </c>
      <c r="I32" s="11" t="s">
        <v>86</v>
      </c>
      <c r="J32" s="11">
        <v>2558169.36</v>
      </c>
      <c r="K32" s="11">
        <v>1124820</v>
      </c>
      <c r="L32" s="11">
        <v>1235646</v>
      </c>
      <c r="M32" s="11">
        <v>197703.36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9" t="s">
        <v>23</v>
      </c>
    </row>
    <row r="33" spans="1:19" x14ac:dyDescent="0.25">
      <c r="A33" s="9" t="s">
        <v>135</v>
      </c>
      <c r="B33" s="10" t="s">
        <v>139</v>
      </c>
      <c r="C33" s="9" t="s">
        <v>117</v>
      </c>
      <c r="D33" s="9" t="s">
        <v>23</v>
      </c>
      <c r="E33" s="9" t="s">
        <v>145</v>
      </c>
      <c r="F33" s="9" t="s">
        <v>23</v>
      </c>
      <c r="G33" s="9" t="s">
        <v>83</v>
      </c>
      <c r="H33" s="9" t="s">
        <v>85</v>
      </c>
      <c r="I33" s="11" t="s">
        <v>86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148277.51999999999</v>
      </c>
      <c r="S33" s="9" t="s">
        <v>146</v>
      </c>
    </row>
    <row r="34" spans="1:19" x14ac:dyDescent="0.25">
      <c r="A34" s="9" t="s">
        <v>138</v>
      </c>
      <c r="B34" s="10" t="s">
        <v>20</v>
      </c>
      <c r="C34" s="9" t="s">
        <v>21</v>
      </c>
      <c r="D34" s="9" t="s">
        <v>22</v>
      </c>
      <c r="E34" s="9" t="s">
        <v>23</v>
      </c>
      <c r="F34" s="9" t="s">
        <v>24</v>
      </c>
      <c r="G34" s="9" t="s">
        <v>23</v>
      </c>
      <c r="H34" s="9" t="s">
        <v>25</v>
      </c>
      <c r="I34" s="11" t="s">
        <v>26</v>
      </c>
      <c r="J34" s="11">
        <v>340000</v>
      </c>
      <c r="K34" s="11">
        <v>340000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23</v>
      </c>
    </row>
    <row r="35" spans="1:19" x14ac:dyDescent="0.25">
      <c r="A35" s="9" t="s">
        <v>144</v>
      </c>
      <c r="B35" s="10" t="s">
        <v>50</v>
      </c>
      <c r="C35" s="9" t="s">
        <v>21</v>
      </c>
      <c r="D35" s="9" t="s">
        <v>51</v>
      </c>
      <c r="E35" s="9" t="s">
        <v>23</v>
      </c>
      <c r="F35" s="9" t="s">
        <v>52</v>
      </c>
      <c r="G35" s="9" t="s">
        <v>23</v>
      </c>
      <c r="H35" s="9" t="s">
        <v>25</v>
      </c>
      <c r="I35" s="11" t="s">
        <v>26</v>
      </c>
      <c r="J35" s="11">
        <v>340000</v>
      </c>
      <c r="K35" s="11">
        <v>340000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9" t="s">
        <v>23</v>
      </c>
    </row>
    <row r="36" spans="1:19" x14ac:dyDescent="0.25">
      <c r="A36" s="9" t="s">
        <v>147</v>
      </c>
      <c r="B36" s="10" t="s">
        <v>103</v>
      </c>
      <c r="C36" s="9" t="s">
        <v>21</v>
      </c>
      <c r="D36" s="9" t="s">
        <v>109</v>
      </c>
      <c r="E36" s="9" t="s">
        <v>23</v>
      </c>
      <c r="F36" s="9" t="s">
        <v>110</v>
      </c>
      <c r="G36" s="9" t="s">
        <v>23</v>
      </c>
      <c r="H36" s="9" t="s">
        <v>111</v>
      </c>
      <c r="I36" s="11" t="s">
        <v>112</v>
      </c>
      <c r="J36" s="11">
        <v>990000</v>
      </c>
      <c r="K36" s="11">
        <v>990000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23</v>
      </c>
    </row>
    <row r="37" spans="1:19" x14ac:dyDescent="0.25">
      <c r="A37" s="9" t="s">
        <v>150</v>
      </c>
      <c r="B37" s="10" t="s">
        <v>39</v>
      </c>
      <c r="C37" s="9" t="s">
        <v>21</v>
      </c>
      <c r="D37" s="9" t="s">
        <v>40</v>
      </c>
      <c r="E37" s="9" t="s">
        <v>23</v>
      </c>
      <c r="F37" s="9" t="s">
        <v>41</v>
      </c>
      <c r="G37" s="9" t="s">
        <v>23</v>
      </c>
      <c r="H37" s="9" t="s">
        <v>42</v>
      </c>
      <c r="I37" s="11" t="s">
        <v>43</v>
      </c>
      <c r="J37" s="11">
        <v>828442.3</v>
      </c>
      <c r="K37" s="11">
        <v>0</v>
      </c>
      <c r="L37" s="11">
        <v>714174.4</v>
      </c>
      <c r="M37" s="11">
        <v>114267.9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9" t="s">
        <v>23</v>
      </c>
    </row>
    <row r="38" spans="1:19" x14ac:dyDescent="0.25">
      <c r="A38" s="9" t="s">
        <v>153</v>
      </c>
      <c r="B38" s="10" t="s">
        <v>103</v>
      </c>
      <c r="C38" s="9" t="s">
        <v>117</v>
      </c>
      <c r="D38" s="9" t="s">
        <v>23</v>
      </c>
      <c r="E38" s="9" t="s">
        <v>121</v>
      </c>
      <c r="F38" s="9" t="s">
        <v>23</v>
      </c>
      <c r="G38" s="9" t="s">
        <v>40</v>
      </c>
      <c r="H38" s="9" t="s">
        <v>42</v>
      </c>
      <c r="I38" s="11" t="s">
        <v>43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85700.93</v>
      </c>
      <c r="S38" s="9" t="s">
        <v>122</v>
      </c>
    </row>
    <row r="39" spans="1:19" x14ac:dyDescent="0.25">
      <c r="A39" s="9" t="s">
        <v>156</v>
      </c>
      <c r="B39" s="10" t="s">
        <v>139</v>
      </c>
      <c r="C39" s="9" t="s">
        <v>21</v>
      </c>
      <c r="D39" s="9" t="s">
        <v>140</v>
      </c>
      <c r="E39" s="9" t="s">
        <v>23</v>
      </c>
      <c r="F39" s="9" t="s">
        <v>141</v>
      </c>
      <c r="G39" s="9" t="s">
        <v>23</v>
      </c>
      <c r="H39" s="9" t="s">
        <v>142</v>
      </c>
      <c r="I39" s="11" t="s">
        <v>143</v>
      </c>
      <c r="J39" s="11">
        <v>3772440</v>
      </c>
      <c r="K39" s="11">
        <v>3772440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23</v>
      </c>
    </row>
    <row r="40" spans="1:19" x14ac:dyDescent="0.25">
      <c r="A40" s="9" t="s">
        <v>159</v>
      </c>
      <c r="B40" s="10" t="s">
        <v>69</v>
      </c>
      <c r="C40" s="9" t="s">
        <v>21</v>
      </c>
      <c r="D40" s="9" t="s">
        <v>93</v>
      </c>
      <c r="E40" s="9" t="s">
        <v>23</v>
      </c>
      <c r="F40" s="9" t="s">
        <v>94</v>
      </c>
      <c r="G40" s="9" t="s">
        <v>23</v>
      </c>
      <c r="H40" s="9" t="s">
        <v>95</v>
      </c>
      <c r="I40" s="11" t="s">
        <v>96</v>
      </c>
      <c r="J40" s="11">
        <v>24574830.940000001</v>
      </c>
      <c r="K40" s="11">
        <v>1286866.5</v>
      </c>
      <c r="L40" s="11">
        <v>20075831.41</v>
      </c>
      <c r="M40" s="11">
        <v>3212133.02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9" t="s">
        <v>23</v>
      </c>
    </row>
    <row r="41" spans="1:19" x14ac:dyDescent="0.25">
      <c r="A41" s="9" t="s">
        <v>164</v>
      </c>
      <c r="B41" s="10" t="s">
        <v>139</v>
      </c>
      <c r="C41" s="9" t="s">
        <v>117</v>
      </c>
      <c r="D41" s="9" t="s">
        <v>23</v>
      </c>
      <c r="E41" s="9" t="s">
        <v>157</v>
      </c>
      <c r="F41" s="9" t="s">
        <v>23</v>
      </c>
      <c r="G41" s="9" t="s">
        <v>93</v>
      </c>
      <c r="H41" s="9" t="s">
        <v>95</v>
      </c>
      <c r="I41" s="11" t="s">
        <v>96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2409099.77</v>
      </c>
      <c r="S41" s="9" t="s">
        <v>158</v>
      </c>
    </row>
    <row r="42" spans="1:19" x14ac:dyDescent="0.25">
      <c r="A42" s="9" t="s">
        <v>167</v>
      </c>
      <c r="B42" s="10" t="s">
        <v>69</v>
      </c>
      <c r="C42" s="9" t="s">
        <v>21</v>
      </c>
      <c r="D42" s="9" t="s">
        <v>98</v>
      </c>
      <c r="E42" s="9" t="s">
        <v>23</v>
      </c>
      <c r="F42" s="9" t="s">
        <v>99</v>
      </c>
      <c r="G42" s="9" t="s">
        <v>23</v>
      </c>
      <c r="H42" s="9" t="s">
        <v>100</v>
      </c>
      <c r="I42" s="11" t="s">
        <v>101</v>
      </c>
      <c r="J42" s="11">
        <v>136120.20000000001</v>
      </c>
      <c r="K42" s="11">
        <v>0</v>
      </c>
      <c r="L42" s="11">
        <v>117345</v>
      </c>
      <c r="M42" s="11">
        <v>18775.2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9" t="s">
        <v>23</v>
      </c>
    </row>
    <row r="43" spans="1:19" x14ac:dyDescent="0.25">
      <c r="A43" s="9" t="s">
        <v>168</v>
      </c>
      <c r="B43" s="10" t="s">
        <v>160</v>
      </c>
      <c r="C43" s="9" t="s">
        <v>117</v>
      </c>
      <c r="D43" s="9" t="s">
        <v>23</v>
      </c>
      <c r="E43" s="9" t="s">
        <v>171</v>
      </c>
      <c r="F43" s="9" t="s">
        <v>23</v>
      </c>
      <c r="G43" s="9" t="s">
        <v>98</v>
      </c>
      <c r="H43" s="9" t="s">
        <v>100</v>
      </c>
      <c r="I43" s="11" t="s">
        <v>101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14081.4</v>
      </c>
      <c r="S43" s="9" t="s">
        <v>172</v>
      </c>
    </row>
    <row r="44" spans="1:19" x14ac:dyDescent="0.25">
      <c r="A44" s="9" t="s">
        <v>170</v>
      </c>
      <c r="B44" s="10" t="s">
        <v>28</v>
      </c>
      <c r="C44" s="9" t="s">
        <v>21</v>
      </c>
      <c r="D44" s="9" t="s">
        <v>34</v>
      </c>
      <c r="E44" s="9" t="s">
        <v>23</v>
      </c>
      <c r="F44" s="9" t="s">
        <v>35</v>
      </c>
      <c r="G44" s="9" t="s">
        <v>23</v>
      </c>
      <c r="H44" s="9" t="s">
        <v>36</v>
      </c>
      <c r="I44" s="11" t="s">
        <v>37</v>
      </c>
      <c r="J44" s="11">
        <v>400000</v>
      </c>
      <c r="K44" s="11">
        <v>400000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9" t="s">
        <v>23</v>
      </c>
    </row>
    <row r="46" spans="1:19" x14ac:dyDescent="0.25">
      <c r="J46" s="7">
        <f t="shared" ref="J46:R46" si="0">SUM(J2:J44)</f>
        <v>93899954.599999979</v>
      </c>
      <c r="K46" s="7">
        <f t="shared" si="0"/>
        <v>16776626.5</v>
      </c>
      <c r="L46" s="7">
        <f t="shared" si="0"/>
        <v>65902129.379999995</v>
      </c>
      <c r="M46" s="7">
        <f t="shared" si="0"/>
        <v>10544340.690000001</v>
      </c>
      <c r="N46" s="7">
        <f t="shared" si="0"/>
        <v>626720.38</v>
      </c>
      <c r="O46" s="7">
        <f t="shared" si="0"/>
        <v>50137.63</v>
      </c>
      <c r="P46" s="7">
        <f t="shared" si="0"/>
        <v>0</v>
      </c>
      <c r="Q46" s="7">
        <f t="shared" si="0"/>
        <v>0</v>
      </c>
      <c r="R46" s="7">
        <f t="shared" si="0"/>
        <v>9065858.7524999995</v>
      </c>
    </row>
    <row r="48" spans="1:19" x14ac:dyDescent="0.25">
      <c r="I48" s="18"/>
      <c r="J48" s="18" t="s">
        <v>180</v>
      </c>
      <c r="K48" s="18"/>
      <c r="L48" s="18"/>
      <c r="M48" s="18"/>
    </row>
    <row r="49" spans="9:13" x14ac:dyDescent="0.25">
      <c r="I49" s="18"/>
      <c r="J49" s="18"/>
      <c r="K49" s="18"/>
      <c r="L49" s="18"/>
      <c r="M49" s="18"/>
    </row>
    <row r="50" spans="9:13" x14ac:dyDescent="0.25">
      <c r="I50" s="18"/>
      <c r="J50" s="18" t="s">
        <v>181</v>
      </c>
      <c r="K50" s="18" t="s">
        <v>193</v>
      </c>
      <c r="L50" s="19" t="s">
        <v>182</v>
      </c>
      <c r="M50" s="18"/>
    </row>
    <row r="51" spans="9:13" x14ac:dyDescent="0.25">
      <c r="I51" s="18"/>
      <c r="J51" s="18"/>
      <c r="K51" s="18"/>
      <c r="L51" s="18"/>
      <c r="M51" s="18"/>
    </row>
    <row r="52" spans="9:13" x14ac:dyDescent="0.25">
      <c r="I52" s="18" t="s">
        <v>183</v>
      </c>
      <c r="J52" s="18">
        <f>K46</f>
        <v>16776626.5</v>
      </c>
      <c r="K52" s="18"/>
      <c r="L52" s="18"/>
      <c r="M52" s="18"/>
    </row>
    <row r="53" spans="9:13" x14ac:dyDescent="0.25">
      <c r="I53" s="18"/>
      <c r="J53" s="18"/>
      <c r="K53" s="18"/>
      <c r="L53" s="18"/>
      <c r="M53" s="18"/>
    </row>
    <row r="54" spans="9:13" x14ac:dyDescent="0.25">
      <c r="I54" s="18" t="s">
        <v>184</v>
      </c>
      <c r="J54" s="18">
        <f>L46</f>
        <v>65902129.379999995</v>
      </c>
      <c r="K54" s="18">
        <f>M46</f>
        <v>10544340.690000001</v>
      </c>
      <c r="L54" s="18"/>
      <c r="M54" s="18"/>
    </row>
    <row r="55" spans="9:13" x14ac:dyDescent="0.25">
      <c r="I55" s="18"/>
      <c r="J55" s="18"/>
      <c r="K55" s="18"/>
      <c r="L55" s="18"/>
      <c r="M55" s="18"/>
    </row>
    <row r="56" spans="9:13" x14ac:dyDescent="0.25">
      <c r="I56" s="18" t="s">
        <v>185</v>
      </c>
      <c r="J56" s="18">
        <f>N46</f>
        <v>626720.38</v>
      </c>
      <c r="K56" s="18">
        <f>O46</f>
        <v>50137.63</v>
      </c>
      <c r="L56" s="19">
        <v>0</v>
      </c>
      <c r="M56" s="18"/>
    </row>
    <row r="57" spans="9:13" x14ac:dyDescent="0.25">
      <c r="I57" s="18"/>
      <c r="J57" s="18"/>
      <c r="K57" s="18"/>
      <c r="L57" s="18"/>
      <c r="M57" s="18"/>
    </row>
    <row r="58" spans="9:13" x14ac:dyDescent="0.25">
      <c r="I58" s="18" t="s">
        <v>186</v>
      </c>
      <c r="J58" s="18">
        <v>0</v>
      </c>
      <c r="K58" s="18">
        <v>0</v>
      </c>
      <c r="L58" s="18"/>
      <c r="M58" s="18"/>
    </row>
    <row r="59" spans="9:13" x14ac:dyDescent="0.25">
      <c r="I59" s="18"/>
      <c r="J59" s="18"/>
      <c r="K59" s="18"/>
      <c r="L59" s="18"/>
      <c r="M59" s="18"/>
    </row>
    <row r="60" spans="9:13" x14ac:dyDescent="0.25">
      <c r="I60" s="18" t="s">
        <v>187</v>
      </c>
      <c r="J60" s="18">
        <f>J52+J54+J56</f>
        <v>83305476.25999999</v>
      </c>
      <c r="K60" s="18">
        <f>K52+K54+K56</f>
        <v>10594478.320000002</v>
      </c>
      <c r="L60" s="19">
        <v>0</v>
      </c>
      <c r="M60" s="18"/>
    </row>
    <row r="61" spans="9:13" x14ac:dyDescent="0.25">
      <c r="I61" s="18"/>
      <c r="J61" s="18"/>
      <c r="K61" s="18"/>
      <c r="L61" s="18"/>
      <c r="M61" s="18"/>
    </row>
  </sheetData>
  <sortState ref="A8:S44">
    <sortCondition sortBy="cellColor" ref="I8:I4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0"/>
  <sheetViews>
    <sheetView workbookViewId="0">
      <selection activeCell="I48" sqref="I4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3" width="13.28515625" style="6" customWidth="1"/>
    <col min="14" max="14" width="10.7109375" style="6" customWidth="1"/>
    <col min="15" max="15" width="9.7109375" style="6" customWidth="1"/>
    <col min="16" max="16" width="10" style="6" bestFit="1" customWidth="1"/>
    <col min="17" max="17" width="8.7109375" style="6" customWidth="1"/>
    <col min="18" max="18" width="12.28515625" style="6" customWidth="1"/>
    <col min="19" max="19" width="1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188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65.2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189</v>
      </c>
      <c r="N7" s="14" t="s">
        <v>15</v>
      </c>
      <c r="O7" s="14" t="s">
        <v>190</v>
      </c>
      <c r="P7" s="14" t="s">
        <v>16</v>
      </c>
      <c r="Q7" s="14" t="s">
        <v>191</v>
      </c>
      <c r="R7" s="14" t="s">
        <v>17</v>
      </c>
      <c r="S7" s="12" t="s">
        <v>18</v>
      </c>
    </row>
    <row r="8" spans="1:19" x14ac:dyDescent="0.25">
      <c r="A8" s="9" t="s">
        <v>19</v>
      </c>
      <c r="B8" s="10" t="s">
        <v>20</v>
      </c>
      <c r="C8" s="9" t="s">
        <v>21</v>
      </c>
      <c r="D8" s="9" t="s">
        <v>22</v>
      </c>
      <c r="E8" s="9" t="s">
        <v>23</v>
      </c>
      <c r="F8" s="9" t="s">
        <v>24</v>
      </c>
      <c r="G8" s="9" t="s">
        <v>23</v>
      </c>
      <c r="H8" s="9" t="s">
        <v>25</v>
      </c>
      <c r="I8" s="11" t="s">
        <v>26</v>
      </c>
      <c r="J8" s="11">
        <v>340000</v>
      </c>
      <c r="K8" s="11">
        <v>340000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9" t="s">
        <v>23</v>
      </c>
    </row>
    <row r="9" spans="1:19" x14ac:dyDescent="0.25">
      <c r="A9" s="9" t="s">
        <v>27</v>
      </c>
      <c r="B9" s="10" t="s">
        <v>28</v>
      </c>
      <c r="C9" s="9" t="s">
        <v>21</v>
      </c>
      <c r="D9" s="9" t="s">
        <v>29</v>
      </c>
      <c r="E9" s="9" t="s">
        <v>23</v>
      </c>
      <c r="F9" s="9" t="s">
        <v>30</v>
      </c>
      <c r="G9" s="9" t="s">
        <v>23</v>
      </c>
      <c r="H9" s="9" t="s">
        <v>31</v>
      </c>
      <c r="I9" s="11" t="s">
        <v>32</v>
      </c>
      <c r="J9" s="11">
        <v>2574101.71</v>
      </c>
      <c r="K9" s="11">
        <v>0</v>
      </c>
      <c r="L9" s="11">
        <v>2219053.2000000002</v>
      </c>
      <c r="M9" s="11">
        <v>355048.51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23</v>
      </c>
    </row>
    <row r="10" spans="1:19" x14ac:dyDescent="0.25">
      <c r="A10" s="9" t="s">
        <v>33</v>
      </c>
      <c r="B10" s="10" t="s">
        <v>28</v>
      </c>
      <c r="C10" s="9" t="s">
        <v>21</v>
      </c>
      <c r="D10" s="9" t="s">
        <v>34</v>
      </c>
      <c r="E10" s="9" t="s">
        <v>23</v>
      </c>
      <c r="F10" s="9" t="s">
        <v>35</v>
      </c>
      <c r="G10" s="9" t="s">
        <v>23</v>
      </c>
      <c r="H10" s="9" t="s">
        <v>36</v>
      </c>
      <c r="I10" s="11" t="s">
        <v>37</v>
      </c>
      <c r="J10" s="11">
        <v>400000</v>
      </c>
      <c r="K10" s="11">
        <v>400000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23</v>
      </c>
    </row>
    <row r="11" spans="1:19" x14ac:dyDescent="0.25">
      <c r="A11" s="9" t="s">
        <v>38</v>
      </c>
      <c r="B11" s="10" t="s">
        <v>39</v>
      </c>
      <c r="C11" s="9" t="s">
        <v>21</v>
      </c>
      <c r="D11" s="9" t="s">
        <v>40</v>
      </c>
      <c r="E11" s="9" t="s">
        <v>23</v>
      </c>
      <c r="F11" s="9" t="s">
        <v>41</v>
      </c>
      <c r="G11" s="9" t="s">
        <v>23</v>
      </c>
      <c r="H11" s="9" t="s">
        <v>42</v>
      </c>
      <c r="I11" s="11" t="s">
        <v>43</v>
      </c>
      <c r="J11" s="11">
        <v>828442.3</v>
      </c>
      <c r="K11" s="11">
        <v>0</v>
      </c>
      <c r="L11" s="11">
        <v>714174.4</v>
      </c>
      <c r="M11" s="11">
        <v>114267.9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23</v>
      </c>
    </row>
    <row r="12" spans="1:19" x14ac:dyDescent="0.25">
      <c r="A12" s="9" t="s">
        <v>44</v>
      </c>
      <c r="B12" s="10" t="s">
        <v>39</v>
      </c>
      <c r="C12" s="9" t="s">
        <v>21</v>
      </c>
      <c r="D12" s="9" t="s">
        <v>45</v>
      </c>
      <c r="E12" s="9" t="s">
        <v>23</v>
      </c>
      <c r="F12" s="9" t="s">
        <v>46</v>
      </c>
      <c r="G12" s="9" t="s">
        <v>23</v>
      </c>
      <c r="H12" s="9" t="s">
        <v>47</v>
      </c>
      <c r="I12" s="11" t="s">
        <v>48</v>
      </c>
      <c r="J12" s="11">
        <v>676858.01</v>
      </c>
      <c r="K12" s="11">
        <v>0</v>
      </c>
      <c r="L12" s="11">
        <v>0</v>
      </c>
      <c r="M12" s="11">
        <v>0</v>
      </c>
      <c r="N12" s="11">
        <v>626720.38</v>
      </c>
      <c r="O12" s="11">
        <v>50137.63</v>
      </c>
      <c r="P12" s="11">
        <v>0</v>
      </c>
      <c r="Q12" s="11">
        <v>0</v>
      </c>
      <c r="R12" s="11">
        <v>0</v>
      </c>
      <c r="S12" s="9" t="s">
        <v>23</v>
      </c>
    </row>
    <row r="13" spans="1:19" x14ac:dyDescent="0.25">
      <c r="A13" s="9" t="s">
        <v>49</v>
      </c>
      <c r="B13" s="10" t="s">
        <v>50</v>
      </c>
      <c r="C13" s="9" t="s">
        <v>21</v>
      </c>
      <c r="D13" s="9" t="s">
        <v>51</v>
      </c>
      <c r="E13" s="9" t="s">
        <v>23</v>
      </c>
      <c r="F13" s="9" t="s">
        <v>52</v>
      </c>
      <c r="G13" s="9" t="s">
        <v>23</v>
      </c>
      <c r="H13" s="9" t="s">
        <v>25</v>
      </c>
      <c r="I13" s="11" t="s">
        <v>26</v>
      </c>
      <c r="J13" s="11">
        <v>340000</v>
      </c>
      <c r="K13" s="11">
        <v>340000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23</v>
      </c>
    </row>
    <row r="14" spans="1:19" x14ac:dyDescent="0.25">
      <c r="A14" s="9" t="s">
        <v>53</v>
      </c>
      <c r="B14" s="10" t="s">
        <v>50</v>
      </c>
      <c r="C14" s="9" t="s">
        <v>21</v>
      </c>
      <c r="D14" s="9" t="s">
        <v>54</v>
      </c>
      <c r="E14" s="9" t="s">
        <v>23</v>
      </c>
      <c r="F14" s="9" t="s">
        <v>55</v>
      </c>
      <c r="G14" s="9" t="s">
        <v>23</v>
      </c>
      <c r="H14" s="9" t="s">
        <v>56</v>
      </c>
      <c r="I14" s="11" t="s">
        <v>57</v>
      </c>
      <c r="J14" s="11">
        <v>3572500</v>
      </c>
      <c r="K14" s="11">
        <v>3572500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23</v>
      </c>
    </row>
    <row r="15" spans="1:19" x14ac:dyDescent="0.25">
      <c r="A15" s="9" t="s">
        <v>58</v>
      </c>
      <c r="B15" s="10" t="s">
        <v>50</v>
      </c>
      <c r="C15" s="9" t="s">
        <v>21</v>
      </c>
      <c r="D15" s="9" t="s">
        <v>59</v>
      </c>
      <c r="E15" s="9" t="s">
        <v>23</v>
      </c>
      <c r="F15" s="9" t="s">
        <v>60</v>
      </c>
      <c r="G15" s="9" t="s">
        <v>23</v>
      </c>
      <c r="H15" s="9" t="s">
        <v>61</v>
      </c>
      <c r="I15" s="11" t="s">
        <v>62</v>
      </c>
      <c r="J15" s="11">
        <v>200100</v>
      </c>
      <c r="K15" s="11">
        <v>0</v>
      </c>
      <c r="L15" s="11">
        <v>172500</v>
      </c>
      <c r="M15" s="11">
        <v>27600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23</v>
      </c>
    </row>
    <row r="16" spans="1:19" x14ac:dyDescent="0.25">
      <c r="A16" s="9" t="s">
        <v>63</v>
      </c>
      <c r="B16" s="10" t="s">
        <v>50</v>
      </c>
      <c r="C16" s="9" t="s">
        <v>21</v>
      </c>
      <c r="D16" s="9" t="s">
        <v>64</v>
      </c>
      <c r="E16" s="9" t="s">
        <v>23</v>
      </c>
      <c r="F16" s="9" t="s">
        <v>65</v>
      </c>
      <c r="G16" s="9" t="s">
        <v>23</v>
      </c>
      <c r="H16" s="9" t="s">
        <v>66</v>
      </c>
      <c r="I16" s="11" t="s">
        <v>67</v>
      </c>
      <c r="J16" s="11">
        <v>4093469.98</v>
      </c>
      <c r="K16" s="11">
        <v>0</v>
      </c>
      <c r="L16" s="11">
        <v>3528853.43</v>
      </c>
      <c r="M16" s="11">
        <v>564616.55000000005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23</v>
      </c>
    </row>
    <row r="17" spans="1:19" x14ac:dyDescent="0.25">
      <c r="A17" s="9" t="s">
        <v>68</v>
      </c>
      <c r="B17" s="10" t="s">
        <v>69</v>
      </c>
      <c r="C17" s="9" t="s">
        <v>21</v>
      </c>
      <c r="D17" s="9" t="s">
        <v>70</v>
      </c>
      <c r="E17" s="9" t="s">
        <v>23</v>
      </c>
      <c r="F17" s="9" t="s">
        <v>71</v>
      </c>
      <c r="G17" s="9" t="s">
        <v>23</v>
      </c>
      <c r="H17" s="9" t="s">
        <v>72</v>
      </c>
      <c r="I17" s="11" t="s">
        <v>73</v>
      </c>
      <c r="J17" s="11">
        <v>4950000</v>
      </c>
      <c r="K17" s="11">
        <v>4950000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23</v>
      </c>
    </row>
    <row r="18" spans="1:19" x14ac:dyDescent="0.25">
      <c r="A18" s="9" t="s">
        <v>74</v>
      </c>
      <c r="B18" s="10" t="s">
        <v>69</v>
      </c>
      <c r="C18" s="9" t="s">
        <v>21</v>
      </c>
      <c r="D18" s="9" t="s">
        <v>75</v>
      </c>
      <c r="E18" s="9" t="s">
        <v>23</v>
      </c>
      <c r="F18" s="9" t="s">
        <v>76</v>
      </c>
      <c r="G18" s="9" t="s">
        <v>23</v>
      </c>
      <c r="H18" s="9" t="s">
        <v>61</v>
      </c>
      <c r="I18" s="11" t="s">
        <v>62</v>
      </c>
      <c r="J18" s="11">
        <v>574200</v>
      </c>
      <c r="K18" s="11">
        <v>0</v>
      </c>
      <c r="L18" s="11">
        <v>495000</v>
      </c>
      <c r="M18" s="11">
        <v>79200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23</v>
      </c>
    </row>
    <row r="19" spans="1:19" x14ac:dyDescent="0.25">
      <c r="A19" s="9" t="s">
        <v>77</v>
      </c>
      <c r="B19" s="10" t="s">
        <v>69</v>
      </c>
      <c r="C19" s="9" t="s">
        <v>21</v>
      </c>
      <c r="D19" s="9" t="s">
        <v>78</v>
      </c>
      <c r="E19" s="9" t="s">
        <v>23</v>
      </c>
      <c r="F19" s="9" t="s">
        <v>79</v>
      </c>
      <c r="G19" s="9" t="s">
        <v>23</v>
      </c>
      <c r="H19" s="9" t="s">
        <v>80</v>
      </c>
      <c r="I19" s="11" t="s">
        <v>81</v>
      </c>
      <c r="J19" s="11">
        <v>179634.31</v>
      </c>
      <c r="K19" s="11">
        <v>0</v>
      </c>
      <c r="L19" s="11">
        <v>154857.16</v>
      </c>
      <c r="M19" s="11">
        <v>24777.15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23</v>
      </c>
    </row>
    <row r="20" spans="1:19" x14ac:dyDescent="0.25">
      <c r="A20" s="9" t="s">
        <v>82</v>
      </c>
      <c r="B20" s="10" t="s">
        <v>69</v>
      </c>
      <c r="C20" s="9" t="s">
        <v>21</v>
      </c>
      <c r="D20" s="9" t="s">
        <v>83</v>
      </c>
      <c r="E20" s="9" t="s">
        <v>23</v>
      </c>
      <c r="F20" s="9" t="s">
        <v>84</v>
      </c>
      <c r="G20" s="9" t="s">
        <v>23</v>
      </c>
      <c r="H20" s="9" t="s">
        <v>85</v>
      </c>
      <c r="I20" s="11" t="s">
        <v>86</v>
      </c>
      <c r="J20" s="11">
        <v>2558169.36</v>
      </c>
      <c r="K20" s="11">
        <v>1124820</v>
      </c>
      <c r="L20" s="11">
        <v>1235646</v>
      </c>
      <c r="M20" s="11">
        <v>197703.36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23</v>
      </c>
    </row>
    <row r="21" spans="1:19" x14ac:dyDescent="0.25">
      <c r="A21" s="9" t="s">
        <v>87</v>
      </c>
      <c r="B21" s="10" t="s">
        <v>69</v>
      </c>
      <c r="C21" s="9" t="s">
        <v>21</v>
      </c>
      <c r="D21" s="9" t="s">
        <v>88</v>
      </c>
      <c r="E21" s="9" t="s">
        <v>23</v>
      </c>
      <c r="F21" s="9" t="s">
        <v>89</v>
      </c>
      <c r="G21" s="9" t="s">
        <v>23</v>
      </c>
      <c r="H21" s="9" t="s">
        <v>90</v>
      </c>
      <c r="I21" s="11" t="s">
        <v>91</v>
      </c>
      <c r="J21" s="11">
        <v>7041176.3399999999</v>
      </c>
      <c r="K21" s="11">
        <v>0</v>
      </c>
      <c r="L21" s="11">
        <v>6069979.5999999996</v>
      </c>
      <c r="M21" s="11">
        <v>971196.74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23</v>
      </c>
    </row>
    <row r="22" spans="1:19" x14ac:dyDescent="0.25">
      <c r="A22" s="9" t="s">
        <v>92</v>
      </c>
      <c r="B22" s="10" t="s">
        <v>69</v>
      </c>
      <c r="C22" s="9" t="s">
        <v>21</v>
      </c>
      <c r="D22" s="9" t="s">
        <v>93</v>
      </c>
      <c r="E22" s="9" t="s">
        <v>23</v>
      </c>
      <c r="F22" s="9" t="s">
        <v>94</v>
      </c>
      <c r="G22" s="9" t="s">
        <v>23</v>
      </c>
      <c r="H22" s="9" t="s">
        <v>95</v>
      </c>
      <c r="I22" s="11" t="s">
        <v>96</v>
      </c>
      <c r="J22" s="11">
        <v>24574830.940000001</v>
      </c>
      <c r="K22" s="11">
        <v>1286866.5</v>
      </c>
      <c r="L22" s="11">
        <v>20075831.41</v>
      </c>
      <c r="M22" s="11">
        <v>3212133.02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23</v>
      </c>
    </row>
    <row r="23" spans="1:19" x14ac:dyDescent="0.25">
      <c r="A23" s="9" t="s">
        <v>97</v>
      </c>
      <c r="B23" s="10" t="s">
        <v>69</v>
      </c>
      <c r="C23" s="9" t="s">
        <v>21</v>
      </c>
      <c r="D23" s="9" t="s">
        <v>98</v>
      </c>
      <c r="E23" s="9" t="s">
        <v>23</v>
      </c>
      <c r="F23" s="9" t="s">
        <v>99</v>
      </c>
      <c r="G23" s="9" t="s">
        <v>23</v>
      </c>
      <c r="H23" s="9" t="s">
        <v>100</v>
      </c>
      <c r="I23" s="11" t="s">
        <v>101</v>
      </c>
      <c r="J23" s="11">
        <v>136120.20000000001</v>
      </c>
      <c r="K23" s="11">
        <v>0</v>
      </c>
      <c r="L23" s="11">
        <v>117345</v>
      </c>
      <c r="M23" s="11">
        <v>18775.2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23</v>
      </c>
    </row>
    <row r="24" spans="1:19" x14ac:dyDescent="0.25">
      <c r="A24" s="9" t="s">
        <v>102</v>
      </c>
      <c r="B24" s="10" t="s">
        <v>103</v>
      </c>
      <c r="C24" s="9" t="s">
        <v>21</v>
      </c>
      <c r="D24" s="9" t="s">
        <v>104</v>
      </c>
      <c r="E24" s="9" t="s">
        <v>23</v>
      </c>
      <c r="F24" s="9" t="s">
        <v>105</v>
      </c>
      <c r="G24" s="9" t="s">
        <v>23</v>
      </c>
      <c r="H24" s="9" t="s">
        <v>106</v>
      </c>
      <c r="I24" s="11" t="s">
        <v>107</v>
      </c>
      <c r="J24" s="11">
        <v>1032000.01</v>
      </c>
      <c r="K24" s="11">
        <v>0</v>
      </c>
      <c r="L24" s="11">
        <v>889655.18</v>
      </c>
      <c r="M24" s="11">
        <v>142344.82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23</v>
      </c>
    </row>
    <row r="25" spans="1:19" x14ac:dyDescent="0.25">
      <c r="A25" s="9" t="s">
        <v>108</v>
      </c>
      <c r="B25" s="10" t="s">
        <v>103</v>
      </c>
      <c r="C25" s="9" t="s">
        <v>21</v>
      </c>
      <c r="D25" s="9" t="s">
        <v>109</v>
      </c>
      <c r="E25" s="9" t="s">
        <v>23</v>
      </c>
      <c r="F25" s="9" t="s">
        <v>110</v>
      </c>
      <c r="G25" s="9" t="s">
        <v>23</v>
      </c>
      <c r="H25" s="9" t="s">
        <v>111</v>
      </c>
      <c r="I25" s="11" t="s">
        <v>112</v>
      </c>
      <c r="J25" s="11">
        <v>990000</v>
      </c>
      <c r="K25" s="11">
        <v>990000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9" t="s">
        <v>23</v>
      </c>
    </row>
    <row r="26" spans="1:19" x14ac:dyDescent="0.25">
      <c r="A26" s="9" t="s">
        <v>113</v>
      </c>
      <c r="B26" s="10" t="s">
        <v>103</v>
      </c>
      <c r="C26" s="9" t="s">
        <v>21</v>
      </c>
      <c r="D26" s="9" t="s">
        <v>114</v>
      </c>
      <c r="E26" s="9" t="s">
        <v>23</v>
      </c>
      <c r="F26" s="9" t="s">
        <v>115</v>
      </c>
      <c r="G26" s="9" t="s">
        <v>23</v>
      </c>
      <c r="H26" s="9" t="s">
        <v>61</v>
      </c>
      <c r="I26" s="11" t="s">
        <v>62</v>
      </c>
      <c r="J26" s="11">
        <v>495900</v>
      </c>
      <c r="K26" s="11">
        <v>0</v>
      </c>
      <c r="L26" s="11">
        <v>427500</v>
      </c>
      <c r="M26" s="11">
        <v>68400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23</v>
      </c>
    </row>
    <row r="27" spans="1:19" x14ac:dyDescent="0.25">
      <c r="A27" s="9" t="s">
        <v>116</v>
      </c>
      <c r="B27" s="10" t="s">
        <v>103</v>
      </c>
      <c r="C27" s="9" t="s">
        <v>117</v>
      </c>
      <c r="D27" s="9" t="s">
        <v>23</v>
      </c>
      <c r="E27" s="9" t="s">
        <v>118</v>
      </c>
      <c r="F27" s="9" t="s">
        <v>23</v>
      </c>
      <c r="G27" s="9" t="s">
        <v>45</v>
      </c>
      <c r="H27" s="9" t="s">
        <v>47</v>
      </c>
      <c r="I27" s="11" t="s">
        <v>48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37603.22</v>
      </c>
      <c r="S27" s="9" t="s">
        <v>119</v>
      </c>
    </row>
    <row r="28" spans="1:19" x14ac:dyDescent="0.25">
      <c r="A28" s="9" t="s">
        <v>120</v>
      </c>
      <c r="B28" s="10" t="s">
        <v>103</v>
      </c>
      <c r="C28" s="9" t="s">
        <v>117</v>
      </c>
      <c r="D28" s="9" t="s">
        <v>23</v>
      </c>
      <c r="E28" s="9" t="s">
        <v>121</v>
      </c>
      <c r="F28" s="9" t="s">
        <v>23</v>
      </c>
      <c r="G28" s="9" t="s">
        <v>40</v>
      </c>
      <c r="H28" s="9" t="s">
        <v>42</v>
      </c>
      <c r="I28" s="11" t="s">
        <v>43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85700.93</v>
      </c>
      <c r="S28" s="9" t="s">
        <v>122</v>
      </c>
    </row>
    <row r="29" spans="1:19" x14ac:dyDescent="0.25">
      <c r="A29" s="9" t="s">
        <v>123</v>
      </c>
      <c r="B29" s="10" t="s">
        <v>103</v>
      </c>
      <c r="C29" s="9" t="s">
        <v>117</v>
      </c>
      <c r="D29" s="9" t="s">
        <v>23</v>
      </c>
      <c r="E29" s="9" t="s">
        <v>124</v>
      </c>
      <c r="F29" s="9" t="s">
        <v>23</v>
      </c>
      <c r="G29" s="9" t="s">
        <v>29</v>
      </c>
      <c r="H29" s="9" t="s">
        <v>31</v>
      </c>
      <c r="I29" s="11" t="s">
        <v>32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266286.38</v>
      </c>
      <c r="S29" s="9" t="s">
        <v>125</v>
      </c>
    </row>
    <row r="30" spans="1:19" x14ac:dyDescent="0.25">
      <c r="A30" s="9" t="s">
        <v>126</v>
      </c>
      <c r="B30" s="10" t="s">
        <v>103</v>
      </c>
      <c r="C30" s="9" t="s">
        <v>117</v>
      </c>
      <c r="D30" s="9" t="s">
        <v>23</v>
      </c>
      <c r="E30" s="9" t="s">
        <v>127</v>
      </c>
      <c r="F30" s="9" t="s">
        <v>23</v>
      </c>
      <c r="G30" s="9" t="s">
        <v>75</v>
      </c>
      <c r="H30" s="9" t="s">
        <v>61</v>
      </c>
      <c r="I30" s="11" t="s">
        <v>62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59400</v>
      </c>
      <c r="S30" s="9" t="s">
        <v>128</v>
      </c>
    </row>
    <row r="31" spans="1:19" x14ac:dyDescent="0.25">
      <c r="A31" s="9" t="s">
        <v>129</v>
      </c>
      <c r="B31" s="10" t="s">
        <v>103</v>
      </c>
      <c r="C31" s="9" t="s">
        <v>117</v>
      </c>
      <c r="D31" s="9" t="s">
        <v>23</v>
      </c>
      <c r="E31" s="9" t="s">
        <v>130</v>
      </c>
      <c r="F31" s="9" t="s">
        <v>23</v>
      </c>
      <c r="G31" s="9" t="s">
        <v>59</v>
      </c>
      <c r="H31" s="9" t="s">
        <v>61</v>
      </c>
      <c r="I31" s="11" t="s">
        <v>62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20700</v>
      </c>
      <c r="S31" s="9" t="s">
        <v>131</v>
      </c>
    </row>
    <row r="32" spans="1:19" x14ac:dyDescent="0.25">
      <c r="A32" s="9" t="s">
        <v>132</v>
      </c>
      <c r="B32" s="10" t="s">
        <v>103</v>
      </c>
      <c r="C32" s="9" t="s">
        <v>117</v>
      </c>
      <c r="D32" s="9" t="s">
        <v>23</v>
      </c>
      <c r="E32" s="9" t="s">
        <v>133</v>
      </c>
      <c r="F32" s="9" t="s">
        <v>23</v>
      </c>
      <c r="G32" s="9" t="s">
        <v>104</v>
      </c>
      <c r="H32" s="9" t="s">
        <v>106</v>
      </c>
      <c r="I32" s="11" t="s">
        <v>107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106758.62</v>
      </c>
      <c r="S32" s="9" t="s">
        <v>134</v>
      </c>
    </row>
    <row r="33" spans="1:19" x14ac:dyDescent="0.25">
      <c r="A33" s="9" t="s">
        <v>135</v>
      </c>
      <c r="B33" s="10" t="s">
        <v>103</v>
      </c>
      <c r="C33" s="9" t="s">
        <v>117</v>
      </c>
      <c r="D33" s="9" t="s">
        <v>23</v>
      </c>
      <c r="E33" s="9" t="s">
        <v>136</v>
      </c>
      <c r="F33" s="9" t="s">
        <v>23</v>
      </c>
      <c r="G33" s="9" t="s">
        <v>78</v>
      </c>
      <c r="H33" s="9" t="s">
        <v>80</v>
      </c>
      <c r="I33" s="11" t="s">
        <v>81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18582.862500000003</v>
      </c>
      <c r="S33" s="9" t="s">
        <v>137</v>
      </c>
    </row>
    <row r="34" spans="1:19" x14ac:dyDescent="0.25">
      <c r="A34" s="9" t="s">
        <v>138</v>
      </c>
      <c r="B34" s="10" t="s">
        <v>139</v>
      </c>
      <c r="C34" s="9" t="s">
        <v>21</v>
      </c>
      <c r="D34" s="9" t="s">
        <v>140</v>
      </c>
      <c r="E34" s="9" t="s">
        <v>23</v>
      </c>
      <c r="F34" s="9" t="s">
        <v>141</v>
      </c>
      <c r="G34" s="9" t="s">
        <v>23</v>
      </c>
      <c r="H34" s="9" t="s">
        <v>142</v>
      </c>
      <c r="I34" s="11" t="s">
        <v>143</v>
      </c>
      <c r="J34" s="11">
        <v>3772440</v>
      </c>
      <c r="K34" s="11">
        <v>3772440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23</v>
      </c>
    </row>
    <row r="35" spans="1:19" x14ac:dyDescent="0.25">
      <c r="A35" s="9" t="s">
        <v>144</v>
      </c>
      <c r="B35" s="10" t="s">
        <v>139</v>
      </c>
      <c r="C35" s="9" t="s">
        <v>117</v>
      </c>
      <c r="D35" s="9" t="s">
        <v>23</v>
      </c>
      <c r="E35" s="9" t="s">
        <v>145</v>
      </c>
      <c r="F35" s="9" t="s">
        <v>23</v>
      </c>
      <c r="G35" s="9" t="s">
        <v>83</v>
      </c>
      <c r="H35" s="9" t="s">
        <v>85</v>
      </c>
      <c r="I35" s="11" t="s">
        <v>86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148277.51999999999</v>
      </c>
      <c r="S35" s="9" t="s">
        <v>146</v>
      </c>
    </row>
    <row r="36" spans="1:19" x14ac:dyDescent="0.25">
      <c r="A36" s="9" t="s">
        <v>147</v>
      </c>
      <c r="B36" s="10" t="s">
        <v>139</v>
      </c>
      <c r="C36" s="9" t="s">
        <v>117</v>
      </c>
      <c r="D36" s="9" t="s">
        <v>23</v>
      </c>
      <c r="E36" s="9" t="s">
        <v>148</v>
      </c>
      <c r="F36" s="9" t="s">
        <v>23</v>
      </c>
      <c r="G36" s="9" t="s">
        <v>88</v>
      </c>
      <c r="H36" s="9" t="s">
        <v>90</v>
      </c>
      <c r="I36" s="11" t="s">
        <v>91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728397.56</v>
      </c>
      <c r="S36" s="9" t="s">
        <v>149</v>
      </c>
    </row>
    <row r="37" spans="1:19" x14ac:dyDescent="0.25">
      <c r="A37" s="9" t="s">
        <v>150</v>
      </c>
      <c r="B37" s="10" t="s">
        <v>139</v>
      </c>
      <c r="C37" s="9" t="s">
        <v>117</v>
      </c>
      <c r="D37" s="9" t="s">
        <v>23</v>
      </c>
      <c r="E37" s="9" t="s">
        <v>151</v>
      </c>
      <c r="F37" s="9" t="s">
        <v>23</v>
      </c>
      <c r="G37" s="9" t="s">
        <v>114</v>
      </c>
      <c r="H37" s="9" t="s">
        <v>61</v>
      </c>
      <c r="I37" s="11" t="s">
        <v>62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51300</v>
      </c>
      <c r="S37" s="9" t="s">
        <v>152</v>
      </c>
    </row>
    <row r="38" spans="1:19" x14ac:dyDescent="0.25">
      <c r="A38" s="9" t="s">
        <v>153</v>
      </c>
      <c r="B38" s="10" t="s">
        <v>139</v>
      </c>
      <c r="C38" s="9" t="s">
        <v>117</v>
      </c>
      <c r="D38" s="9" t="s">
        <v>23</v>
      </c>
      <c r="E38" s="9" t="s">
        <v>154</v>
      </c>
      <c r="F38" s="9" t="s">
        <v>23</v>
      </c>
      <c r="G38" s="9" t="s">
        <v>64</v>
      </c>
      <c r="H38" s="9" t="s">
        <v>66</v>
      </c>
      <c r="I38" s="11" t="s">
        <v>67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423462.41</v>
      </c>
      <c r="S38" s="9" t="s">
        <v>155</v>
      </c>
    </row>
    <row r="39" spans="1:19" x14ac:dyDescent="0.25">
      <c r="A39" s="9" t="s">
        <v>156</v>
      </c>
      <c r="B39" s="10" t="s">
        <v>139</v>
      </c>
      <c r="C39" s="9" t="s">
        <v>117</v>
      </c>
      <c r="D39" s="9" t="s">
        <v>23</v>
      </c>
      <c r="E39" s="9" t="s">
        <v>157</v>
      </c>
      <c r="F39" s="9" t="s">
        <v>23</v>
      </c>
      <c r="G39" s="9" t="s">
        <v>93</v>
      </c>
      <c r="H39" s="9" t="s">
        <v>95</v>
      </c>
      <c r="I39" s="11" t="s">
        <v>96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2409099.77</v>
      </c>
      <c r="S39" s="9" t="s">
        <v>158</v>
      </c>
    </row>
    <row r="40" spans="1:19" x14ac:dyDescent="0.25">
      <c r="A40" s="9" t="s">
        <v>159</v>
      </c>
      <c r="B40" s="10" t="s">
        <v>160</v>
      </c>
      <c r="C40" s="9" t="s">
        <v>21</v>
      </c>
      <c r="D40" s="9" t="s">
        <v>165</v>
      </c>
      <c r="E40" s="9" t="s">
        <v>23</v>
      </c>
      <c r="F40" s="9" t="s">
        <v>166</v>
      </c>
      <c r="G40" s="9" t="s">
        <v>23</v>
      </c>
      <c r="H40" s="9" t="s">
        <v>162</v>
      </c>
      <c r="I40" s="11" t="s">
        <v>163</v>
      </c>
      <c r="J40" s="11">
        <v>2090011.44</v>
      </c>
      <c r="K40" s="11">
        <v>0</v>
      </c>
      <c r="L40" s="11">
        <v>1801734</v>
      </c>
      <c r="M40" s="11">
        <v>288277.44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9" t="s">
        <v>23</v>
      </c>
    </row>
    <row r="41" spans="1:19" x14ac:dyDescent="0.25">
      <c r="A41" s="9" t="s">
        <v>164</v>
      </c>
      <c r="B41" s="10" t="s">
        <v>160</v>
      </c>
      <c r="C41" s="9" t="s">
        <v>117</v>
      </c>
      <c r="D41" s="9" t="s">
        <v>23</v>
      </c>
      <c r="E41" s="9" t="s">
        <v>169</v>
      </c>
      <c r="F41" s="9" t="s">
        <v>23</v>
      </c>
      <c r="G41" s="9" t="s">
        <v>161</v>
      </c>
      <c r="H41" s="9" t="s">
        <v>162</v>
      </c>
      <c r="I41" s="11" t="s">
        <v>163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216208.08</v>
      </c>
      <c r="S41" s="9" t="s">
        <v>192</v>
      </c>
    </row>
    <row r="42" spans="1:19" x14ac:dyDescent="0.25">
      <c r="A42" s="9" t="s">
        <v>167</v>
      </c>
      <c r="B42" s="10" t="s">
        <v>160</v>
      </c>
      <c r="C42" s="9" t="s">
        <v>117</v>
      </c>
      <c r="D42" s="9" t="s">
        <v>23</v>
      </c>
      <c r="E42" s="9" t="s">
        <v>171</v>
      </c>
      <c r="F42" s="9" t="s">
        <v>23</v>
      </c>
      <c r="G42" s="9" t="s">
        <v>98</v>
      </c>
      <c r="H42" s="9" t="s">
        <v>100</v>
      </c>
      <c r="I42" s="11" t="s">
        <v>101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14081.4</v>
      </c>
      <c r="S42" s="9" t="s">
        <v>172</v>
      </c>
    </row>
    <row r="43" spans="1:19" x14ac:dyDescent="0.25">
      <c r="A43" s="9" t="s">
        <v>168</v>
      </c>
      <c r="B43" s="10" t="s">
        <v>173</v>
      </c>
      <c r="C43" s="9" t="s">
        <v>21</v>
      </c>
      <c r="D43" s="9" t="s">
        <v>174</v>
      </c>
      <c r="E43" s="9" t="s">
        <v>23</v>
      </c>
      <c r="F43" s="9" t="s">
        <v>175</v>
      </c>
      <c r="G43" s="9" t="s">
        <v>23</v>
      </c>
      <c r="H43" s="9" t="s">
        <v>176</v>
      </c>
      <c r="I43" s="11" t="s">
        <v>177</v>
      </c>
      <c r="J43" s="11">
        <v>32480000</v>
      </c>
      <c r="K43" s="11">
        <v>0</v>
      </c>
      <c r="L43" s="11">
        <v>28000000</v>
      </c>
      <c r="M43" s="11">
        <v>4480000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9" t="s">
        <v>23</v>
      </c>
    </row>
    <row r="44" spans="1:19" x14ac:dyDescent="0.25">
      <c r="A44" s="9" t="s">
        <v>170</v>
      </c>
      <c r="B44" s="10" t="s">
        <v>173</v>
      </c>
      <c r="C44" s="9" t="s">
        <v>117</v>
      </c>
      <c r="D44" s="9" t="s">
        <v>23</v>
      </c>
      <c r="E44" s="9" t="s">
        <v>178</v>
      </c>
      <c r="F44" s="9" t="s">
        <v>23</v>
      </c>
      <c r="G44" s="9" t="s">
        <v>174</v>
      </c>
      <c r="H44" s="9" t="s">
        <v>176</v>
      </c>
      <c r="I44" s="11" t="s">
        <v>177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4480000</v>
      </c>
      <c r="S44" s="9" t="s">
        <v>179</v>
      </c>
    </row>
    <row r="46" spans="1:19" x14ac:dyDescent="0.25">
      <c r="J46" s="7">
        <f t="shared" ref="J46:R46" si="0">SUM(J2:J44)</f>
        <v>93899954.599999994</v>
      </c>
      <c r="K46" s="7">
        <f t="shared" si="0"/>
        <v>16776626.5</v>
      </c>
      <c r="L46" s="7">
        <f t="shared" si="0"/>
        <v>65902129.380000003</v>
      </c>
      <c r="M46" s="7">
        <f t="shared" si="0"/>
        <v>10544340.690000001</v>
      </c>
      <c r="N46" s="7">
        <f t="shared" si="0"/>
        <v>626720.38</v>
      </c>
      <c r="O46" s="7">
        <f t="shared" si="0"/>
        <v>50137.63</v>
      </c>
      <c r="P46" s="7">
        <f t="shared" si="0"/>
        <v>0</v>
      </c>
      <c r="Q46" s="7">
        <f t="shared" si="0"/>
        <v>0</v>
      </c>
      <c r="R46" s="7">
        <f t="shared" si="0"/>
        <v>9065858.7525000013</v>
      </c>
    </row>
    <row r="48" spans="1:19" x14ac:dyDescent="0.25">
      <c r="I48" s="18"/>
      <c r="J48" s="18" t="s">
        <v>180</v>
      </c>
      <c r="K48" s="18"/>
      <c r="L48" s="18"/>
    </row>
    <row r="49" spans="9:12" x14ac:dyDescent="0.25">
      <c r="I49" s="18"/>
      <c r="J49" s="18"/>
      <c r="K49" s="18"/>
      <c r="L49" s="18"/>
    </row>
    <row r="50" spans="9:12" x14ac:dyDescent="0.25">
      <c r="I50" s="18"/>
      <c r="J50" s="18" t="s">
        <v>181</v>
      </c>
      <c r="K50" s="18" t="s">
        <v>193</v>
      </c>
      <c r="L50" s="19" t="s">
        <v>182</v>
      </c>
    </row>
    <row r="51" spans="9:12" x14ac:dyDescent="0.25">
      <c r="I51" s="18"/>
      <c r="J51" s="18"/>
      <c r="K51" s="18"/>
      <c r="L51" s="18"/>
    </row>
    <row r="52" spans="9:12" x14ac:dyDescent="0.25">
      <c r="I52" s="18" t="s">
        <v>183</v>
      </c>
      <c r="J52" s="18">
        <f>K46</f>
        <v>16776626.5</v>
      </c>
      <c r="K52" s="18"/>
      <c r="L52" s="18"/>
    </row>
    <row r="53" spans="9:12" x14ac:dyDescent="0.25">
      <c r="I53" s="18"/>
      <c r="J53" s="18"/>
      <c r="K53" s="18"/>
      <c r="L53" s="18"/>
    </row>
    <row r="54" spans="9:12" x14ac:dyDescent="0.25">
      <c r="I54" s="18" t="s">
        <v>184</v>
      </c>
      <c r="J54" s="18">
        <f>L46</f>
        <v>65902129.380000003</v>
      </c>
      <c r="K54" s="18">
        <f>M46</f>
        <v>10544340.690000001</v>
      </c>
      <c r="L54" s="18"/>
    </row>
    <row r="55" spans="9:12" x14ac:dyDescent="0.25">
      <c r="I55" s="18"/>
      <c r="J55" s="18"/>
      <c r="K55" s="18"/>
      <c r="L55" s="18"/>
    </row>
    <row r="56" spans="9:12" x14ac:dyDescent="0.25">
      <c r="I56" s="18" t="s">
        <v>185</v>
      </c>
      <c r="J56" s="18">
        <f>N46</f>
        <v>626720.38</v>
      </c>
      <c r="K56" s="18">
        <f>O46</f>
        <v>50137.63</v>
      </c>
      <c r="L56" s="19">
        <v>0</v>
      </c>
    </row>
    <row r="57" spans="9:12" x14ac:dyDescent="0.25">
      <c r="I57" s="18"/>
      <c r="J57" s="18"/>
      <c r="K57" s="18"/>
      <c r="L57" s="18"/>
    </row>
    <row r="58" spans="9:12" x14ac:dyDescent="0.25">
      <c r="I58" s="18" t="s">
        <v>186</v>
      </c>
      <c r="J58" s="18">
        <v>0</v>
      </c>
      <c r="K58" s="18">
        <v>0</v>
      </c>
      <c r="L58" s="18"/>
    </row>
    <row r="59" spans="9:12" x14ac:dyDescent="0.25">
      <c r="I59" s="18"/>
      <c r="J59" s="18"/>
      <c r="K59" s="18"/>
      <c r="L59" s="18"/>
    </row>
    <row r="60" spans="9:12" x14ac:dyDescent="0.25">
      <c r="I60" s="18" t="s">
        <v>187</v>
      </c>
      <c r="J60" s="18">
        <f>J52+J54+J56</f>
        <v>83305476.25999999</v>
      </c>
      <c r="K60" s="18">
        <f>K52+K54+K56</f>
        <v>10594478.320000002</v>
      </c>
      <c r="L60" s="19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60"/>
  <sheetViews>
    <sheetView tabSelected="1" topLeftCell="A25" workbookViewId="0">
      <selection activeCell="A39" sqref="A39:XFD40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3" width="13.28515625" style="6" customWidth="1"/>
    <col min="14" max="14" width="10.7109375" style="6" customWidth="1"/>
    <col min="15" max="15" width="9.7109375" style="6" customWidth="1"/>
    <col min="16" max="16" width="10" style="6" bestFit="1" customWidth="1"/>
    <col min="17" max="17" width="8.710937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188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65.2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189</v>
      </c>
      <c r="N7" s="14" t="s">
        <v>15</v>
      </c>
      <c r="O7" s="14" t="s">
        <v>190</v>
      </c>
      <c r="P7" s="14" t="s">
        <v>16</v>
      </c>
      <c r="Q7" s="14" t="s">
        <v>191</v>
      </c>
      <c r="R7" s="14" t="s">
        <v>17</v>
      </c>
      <c r="S7" s="12" t="s">
        <v>18</v>
      </c>
    </row>
    <row r="8" spans="1:19" s="23" customFormat="1" x14ac:dyDescent="0.25">
      <c r="A8" s="20" t="s">
        <v>27</v>
      </c>
      <c r="B8" s="21" t="s">
        <v>28</v>
      </c>
      <c r="C8" s="20" t="s">
        <v>21</v>
      </c>
      <c r="D8" s="20" t="s">
        <v>29</v>
      </c>
      <c r="E8" s="20" t="s">
        <v>23</v>
      </c>
      <c r="F8" s="20" t="s">
        <v>30</v>
      </c>
      <c r="G8" s="20" t="s">
        <v>23</v>
      </c>
      <c r="H8" s="20" t="s">
        <v>31</v>
      </c>
      <c r="I8" s="22" t="s">
        <v>32</v>
      </c>
      <c r="J8" s="22">
        <v>2574101.71</v>
      </c>
      <c r="K8" s="22">
        <v>0</v>
      </c>
      <c r="L8" s="22">
        <v>2219053.2000000002</v>
      </c>
      <c r="M8" s="22">
        <v>355048.51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23</v>
      </c>
    </row>
    <row r="9" spans="1:19" s="23" customFormat="1" x14ac:dyDescent="0.25">
      <c r="A9" s="20" t="s">
        <v>123</v>
      </c>
      <c r="B9" s="21" t="s">
        <v>103</v>
      </c>
      <c r="C9" s="20" t="s">
        <v>117</v>
      </c>
      <c r="D9" s="20" t="s">
        <v>23</v>
      </c>
      <c r="E9" s="20" t="s">
        <v>124</v>
      </c>
      <c r="F9" s="20" t="s">
        <v>23</v>
      </c>
      <c r="G9" s="20" t="s">
        <v>29</v>
      </c>
      <c r="H9" s="20" t="s">
        <v>31</v>
      </c>
      <c r="I9" s="22" t="s">
        <v>32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266286.38</v>
      </c>
      <c r="S9" s="20" t="s">
        <v>125</v>
      </c>
    </row>
    <row r="10" spans="1:19" s="23" customFormat="1" x14ac:dyDescent="0.25">
      <c r="A10" s="20" t="s">
        <v>63</v>
      </c>
      <c r="B10" s="21" t="s">
        <v>50</v>
      </c>
      <c r="C10" s="20" t="s">
        <v>21</v>
      </c>
      <c r="D10" s="20" t="s">
        <v>64</v>
      </c>
      <c r="E10" s="20" t="s">
        <v>23</v>
      </c>
      <c r="F10" s="20" t="s">
        <v>65</v>
      </c>
      <c r="G10" s="20" t="s">
        <v>23</v>
      </c>
      <c r="H10" s="20" t="s">
        <v>66</v>
      </c>
      <c r="I10" s="22" t="s">
        <v>67</v>
      </c>
      <c r="J10" s="22">
        <v>4093469.98</v>
      </c>
      <c r="K10" s="22">
        <v>0</v>
      </c>
      <c r="L10" s="22">
        <v>3528853.43</v>
      </c>
      <c r="M10" s="22">
        <v>564616.55000000005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23</v>
      </c>
    </row>
    <row r="11" spans="1:19" s="23" customFormat="1" x14ac:dyDescent="0.25">
      <c r="A11" s="20" t="s">
        <v>153</v>
      </c>
      <c r="B11" s="21" t="s">
        <v>139</v>
      </c>
      <c r="C11" s="20" t="s">
        <v>117</v>
      </c>
      <c r="D11" s="20" t="s">
        <v>23</v>
      </c>
      <c r="E11" s="20" t="s">
        <v>154</v>
      </c>
      <c r="F11" s="20" t="s">
        <v>23</v>
      </c>
      <c r="G11" s="20" t="s">
        <v>64</v>
      </c>
      <c r="H11" s="20" t="s">
        <v>66</v>
      </c>
      <c r="I11" s="22" t="s">
        <v>67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423462.41</v>
      </c>
      <c r="S11" s="20" t="s">
        <v>155</v>
      </c>
    </row>
    <row r="12" spans="1:19" x14ac:dyDescent="0.25">
      <c r="A12" s="9" t="s">
        <v>159</v>
      </c>
      <c r="B12" s="10" t="s">
        <v>160</v>
      </c>
      <c r="C12" s="9" t="s">
        <v>21</v>
      </c>
      <c r="D12" s="9" t="s">
        <v>165</v>
      </c>
      <c r="E12" s="9" t="s">
        <v>23</v>
      </c>
      <c r="F12" s="9" t="s">
        <v>166</v>
      </c>
      <c r="G12" s="9" t="s">
        <v>23</v>
      </c>
      <c r="H12" s="9" t="s">
        <v>162</v>
      </c>
      <c r="I12" s="11" t="s">
        <v>163</v>
      </c>
      <c r="J12" s="11">
        <v>2090011.44</v>
      </c>
      <c r="K12" s="11">
        <v>0</v>
      </c>
      <c r="L12" s="11">
        <v>1801734</v>
      </c>
      <c r="M12" s="11">
        <v>288277.44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23</v>
      </c>
    </row>
    <row r="13" spans="1:19" x14ac:dyDescent="0.25">
      <c r="A13" s="9" t="s">
        <v>164</v>
      </c>
      <c r="B13" s="10" t="s">
        <v>160</v>
      </c>
      <c r="C13" s="9" t="s">
        <v>117</v>
      </c>
      <c r="D13" s="9" t="s">
        <v>23</v>
      </c>
      <c r="E13" s="9" t="s">
        <v>169</v>
      </c>
      <c r="F13" s="9" t="s">
        <v>23</v>
      </c>
      <c r="G13" s="9" t="s">
        <v>161</v>
      </c>
      <c r="H13" s="9" t="s">
        <v>162</v>
      </c>
      <c r="I13" s="11" t="s">
        <v>163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216208.08</v>
      </c>
      <c r="S13" s="9" t="s">
        <v>192</v>
      </c>
    </row>
    <row r="14" spans="1:19" s="23" customFormat="1" x14ac:dyDescent="0.25">
      <c r="A14" s="20" t="s">
        <v>77</v>
      </c>
      <c r="B14" s="21" t="s">
        <v>69</v>
      </c>
      <c r="C14" s="20" t="s">
        <v>21</v>
      </c>
      <c r="D14" s="20" t="s">
        <v>78</v>
      </c>
      <c r="E14" s="20" t="s">
        <v>23</v>
      </c>
      <c r="F14" s="20" t="s">
        <v>79</v>
      </c>
      <c r="G14" s="20" t="s">
        <v>23</v>
      </c>
      <c r="H14" s="20" t="s">
        <v>80</v>
      </c>
      <c r="I14" s="22" t="s">
        <v>81</v>
      </c>
      <c r="J14" s="22">
        <v>179634.31</v>
      </c>
      <c r="K14" s="22">
        <v>0</v>
      </c>
      <c r="L14" s="22">
        <v>154857.16</v>
      </c>
      <c r="M14" s="22">
        <v>24777.15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23</v>
      </c>
    </row>
    <row r="15" spans="1:19" s="23" customFormat="1" x14ac:dyDescent="0.25">
      <c r="A15" s="20" t="s">
        <v>135</v>
      </c>
      <c r="B15" s="21" t="s">
        <v>103</v>
      </c>
      <c r="C15" s="20" t="s">
        <v>117</v>
      </c>
      <c r="D15" s="20" t="s">
        <v>23</v>
      </c>
      <c r="E15" s="20" t="s">
        <v>136</v>
      </c>
      <c r="F15" s="20" t="s">
        <v>23</v>
      </c>
      <c r="G15" s="20" t="s">
        <v>78</v>
      </c>
      <c r="H15" s="20" t="s">
        <v>80</v>
      </c>
      <c r="I15" s="22" t="s">
        <v>81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18582.862500000003</v>
      </c>
      <c r="S15" s="20" t="s">
        <v>137</v>
      </c>
    </row>
    <row r="16" spans="1:19" s="27" customFormat="1" x14ac:dyDescent="0.25">
      <c r="A16" s="24" t="s">
        <v>87</v>
      </c>
      <c r="B16" s="25" t="s">
        <v>69</v>
      </c>
      <c r="C16" s="24" t="s">
        <v>21</v>
      </c>
      <c r="D16" s="24" t="s">
        <v>88</v>
      </c>
      <c r="E16" s="24" t="s">
        <v>23</v>
      </c>
      <c r="F16" s="24" t="s">
        <v>89</v>
      </c>
      <c r="G16" s="24" t="s">
        <v>23</v>
      </c>
      <c r="H16" s="24" t="s">
        <v>90</v>
      </c>
      <c r="I16" s="26" t="s">
        <v>91</v>
      </c>
      <c r="J16" s="26">
        <v>7041176.3399999999</v>
      </c>
      <c r="K16" s="26">
        <v>0</v>
      </c>
      <c r="L16" s="26">
        <v>6069979.5999999996</v>
      </c>
      <c r="M16" s="26">
        <v>971196.74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4" t="s">
        <v>23</v>
      </c>
    </row>
    <row r="17" spans="1:19" s="27" customFormat="1" x14ac:dyDescent="0.25">
      <c r="A17" s="24" t="s">
        <v>147</v>
      </c>
      <c r="B17" s="25" t="s">
        <v>139</v>
      </c>
      <c r="C17" s="24" t="s">
        <v>117</v>
      </c>
      <c r="D17" s="24" t="s">
        <v>23</v>
      </c>
      <c r="E17" s="24" t="s">
        <v>148</v>
      </c>
      <c r="F17" s="24" t="s">
        <v>23</v>
      </c>
      <c r="G17" s="24" t="s">
        <v>88</v>
      </c>
      <c r="H17" s="24" t="s">
        <v>90</v>
      </c>
      <c r="I17" s="26" t="s">
        <v>91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728397.56</v>
      </c>
      <c r="S17" s="24" t="s">
        <v>149</v>
      </c>
    </row>
    <row r="18" spans="1:19" s="23" customFormat="1" x14ac:dyDescent="0.25">
      <c r="A18" s="20" t="s">
        <v>44</v>
      </c>
      <c r="B18" s="21" t="s">
        <v>39</v>
      </c>
      <c r="C18" s="20" t="s">
        <v>21</v>
      </c>
      <c r="D18" s="20" t="s">
        <v>45</v>
      </c>
      <c r="E18" s="20" t="s">
        <v>23</v>
      </c>
      <c r="F18" s="20" t="s">
        <v>46</v>
      </c>
      <c r="G18" s="20" t="s">
        <v>23</v>
      </c>
      <c r="H18" s="20" t="s">
        <v>47</v>
      </c>
      <c r="I18" s="22" t="s">
        <v>48</v>
      </c>
      <c r="J18" s="22">
        <v>676858.01</v>
      </c>
      <c r="K18" s="22">
        <v>0</v>
      </c>
      <c r="L18" s="22">
        <v>0</v>
      </c>
      <c r="M18" s="22">
        <v>0</v>
      </c>
      <c r="N18" s="22">
        <v>626720.38</v>
      </c>
      <c r="O18" s="22">
        <v>50137.63</v>
      </c>
      <c r="P18" s="22">
        <v>0</v>
      </c>
      <c r="Q18" s="22">
        <v>0</v>
      </c>
      <c r="R18" s="22">
        <v>0</v>
      </c>
      <c r="S18" s="20" t="s">
        <v>23</v>
      </c>
    </row>
    <row r="19" spans="1:19" s="23" customFormat="1" x14ac:dyDescent="0.25">
      <c r="A19" s="20" t="s">
        <v>116</v>
      </c>
      <c r="B19" s="21" t="s">
        <v>103</v>
      </c>
      <c r="C19" s="20" t="s">
        <v>117</v>
      </c>
      <c r="D19" s="20" t="s">
        <v>23</v>
      </c>
      <c r="E19" s="20" t="s">
        <v>118</v>
      </c>
      <c r="F19" s="20" t="s">
        <v>23</v>
      </c>
      <c r="G19" s="20" t="s">
        <v>45</v>
      </c>
      <c r="H19" s="20" t="s">
        <v>47</v>
      </c>
      <c r="I19" s="22" t="s">
        <v>48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37603.22</v>
      </c>
      <c r="S19" s="20" t="s">
        <v>119</v>
      </c>
    </row>
    <row r="20" spans="1:19" s="23" customFormat="1" x14ac:dyDescent="0.25">
      <c r="A20" s="20" t="s">
        <v>58</v>
      </c>
      <c r="B20" s="21" t="s">
        <v>50</v>
      </c>
      <c r="C20" s="20" t="s">
        <v>21</v>
      </c>
      <c r="D20" s="20" t="s">
        <v>59</v>
      </c>
      <c r="E20" s="20" t="s">
        <v>23</v>
      </c>
      <c r="F20" s="20" t="s">
        <v>60</v>
      </c>
      <c r="G20" s="20" t="s">
        <v>23</v>
      </c>
      <c r="H20" s="20" t="s">
        <v>61</v>
      </c>
      <c r="I20" s="22" t="s">
        <v>62</v>
      </c>
      <c r="J20" s="22">
        <v>200100</v>
      </c>
      <c r="K20" s="22">
        <v>0</v>
      </c>
      <c r="L20" s="22">
        <v>172500</v>
      </c>
      <c r="M20" s="22">
        <v>27600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23</v>
      </c>
    </row>
    <row r="21" spans="1:19" s="27" customFormat="1" x14ac:dyDescent="0.25">
      <c r="A21" s="24" t="s">
        <v>74</v>
      </c>
      <c r="B21" s="25" t="s">
        <v>69</v>
      </c>
      <c r="C21" s="24" t="s">
        <v>21</v>
      </c>
      <c r="D21" s="24" t="s">
        <v>75</v>
      </c>
      <c r="E21" s="24" t="s">
        <v>23</v>
      </c>
      <c r="F21" s="24" t="s">
        <v>76</v>
      </c>
      <c r="G21" s="24" t="s">
        <v>23</v>
      </c>
      <c r="H21" s="24" t="s">
        <v>61</v>
      </c>
      <c r="I21" s="26" t="s">
        <v>62</v>
      </c>
      <c r="J21" s="26">
        <v>574200</v>
      </c>
      <c r="K21" s="26">
        <v>0</v>
      </c>
      <c r="L21" s="26">
        <v>495000</v>
      </c>
      <c r="M21" s="26">
        <v>79200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4" t="s">
        <v>23</v>
      </c>
    </row>
    <row r="22" spans="1:19" s="27" customFormat="1" x14ac:dyDescent="0.25">
      <c r="A22" s="24" t="s">
        <v>113</v>
      </c>
      <c r="B22" s="25" t="s">
        <v>103</v>
      </c>
      <c r="C22" s="24" t="s">
        <v>21</v>
      </c>
      <c r="D22" s="24" t="s">
        <v>114</v>
      </c>
      <c r="E22" s="24" t="s">
        <v>23</v>
      </c>
      <c r="F22" s="24" t="s">
        <v>115</v>
      </c>
      <c r="G22" s="24" t="s">
        <v>23</v>
      </c>
      <c r="H22" s="24" t="s">
        <v>61</v>
      </c>
      <c r="I22" s="26" t="s">
        <v>62</v>
      </c>
      <c r="J22" s="26">
        <v>495900</v>
      </c>
      <c r="K22" s="26">
        <v>0</v>
      </c>
      <c r="L22" s="26">
        <v>427500</v>
      </c>
      <c r="M22" s="26">
        <v>68400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4" t="s">
        <v>23</v>
      </c>
    </row>
    <row r="23" spans="1:19" s="27" customFormat="1" x14ac:dyDescent="0.25">
      <c r="A23" s="24" t="s">
        <v>126</v>
      </c>
      <c r="B23" s="25" t="s">
        <v>103</v>
      </c>
      <c r="C23" s="24" t="s">
        <v>117</v>
      </c>
      <c r="D23" s="24" t="s">
        <v>23</v>
      </c>
      <c r="E23" s="24" t="s">
        <v>127</v>
      </c>
      <c r="F23" s="24" t="s">
        <v>23</v>
      </c>
      <c r="G23" s="24" t="s">
        <v>75</v>
      </c>
      <c r="H23" s="24" t="s">
        <v>61</v>
      </c>
      <c r="I23" s="26" t="s">
        <v>62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59400</v>
      </c>
      <c r="S23" s="24" t="s">
        <v>128</v>
      </c>
    </row>
    <row r="24" spans="1:19" s="23" customFormat="1" x14ac:dyDescent="0.25">
      <c r="A24" s="20" t="s">
        <v>129</v>
      </c>
      <c r="B24" s="21" t="s">
        <v>103</v>
      </c>
      <c r="C24" s="20" t="s">
        <v>117</v>
      </c>
      <c r="D24" s="20" t="s">
        <v>23</v>
      </c>
      <c r="E24" s="20" t="s">
        <v>130</v>
      </c>
      <c r="F24" s="20" t="s">
        <v>23</v>
      </c>
      <c r="G24" s="20" t="s">
        <v>59</v>
      </c>
      <c r="H24" s="20" t="s">
        <v>61</v>
      </c>
      <c r="I24" s="22" t="s">
        <v>62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20700</v>
      </c>
      <c r="S24" s="20" t="s">
        <v>131</v>
      </c>
    </row>
    <row r="25" spans="1:19" s="27" customFormat="1" x14ac:dyDescent="0.25">
      <c r="A25" s="24" t="s">
        <v>150</v>
      </c>
      <c r="B25" s="25" t="s">
        <v>139</v>
      </c>
      <c r="C25" s="24" t="s">
        <v>117</v>
      </c>
      <c r="D25" s="24" t="s">
        <v>23</v>
      </c>
      <c r="E25" s="24" t="s">
        <v>151</v>
      </c>
      <c r="F25" s="24" t="s">
        <v>23</v>
      </c>
      <c r="G25" s="24" t="s">
        <v>114</v>
      </c>
      <c r="H25" s="24" t="s">
        <v>61</v>
      </c>
      <c r="I25" s="26" t="s">
        <v>62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51300</v>
      </c>
      <c r="S25" s="24" t="s">
        <v>152</v>
      </c>
    </row>
    <row r="26" spans="1:19" s="23" customFormat="1" x14ac:dyDescent="0.25">
      <c r="A26" s="20" t="s">
        <v>53</v>
      </c>
      <c r="B26" s="21" t="s">
        <v>50</v>
      </c>
      <c r="C26" s="20" t="s">
        <v>21</v>
      </c>
      <c r="D26" s="20" t="s">
        <v>54</v>
      </c>
      <c r="E26" s="20" t="s">
        <v>23</v>
      </c>
      <c r="F26" s="20" t="s">
        <v>55</v>
      </c>
      <c r="G26" s="20" t="s">
        <v>23</v>
      </c>
      <c r="H26" s="20" t="s">
        <v>56</v>
      </c>
      <c r="I26" s="22" t="s">
        <v>57</v>
      </c>
      <c r="J26" s="22">
        <v>3572500</v>
      </c>
      <c r="K26" s="22">
        <v>3572500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23</v>
      </c>
    </row>
    <row r="27" spans="1:19" s="27" customFormat="1" x14ac:dyDescent="0.25">
      <c r="A27" s="24" t="s">
        <v>82</v>
      </c>
      <c r="B27" s="25" t="s">
        <v>69</v>
      </c>
      <c r="C27" s="24" t="s">
        <v>21</v>
      </c>
      <c r="D27" s="24" t="s">
        <v>83</v>
      </c>
      <c r="E27" s="24" t="s">
        <v>23</v>
      </c>
      <c r="F27" s="24" t="s">
        <v>84</v>
      </c>
      <c r="G27" s="24" t="s">
        <v>23</v>
      </c>
      <c r="H27" s="24" t="s">
        <v>85</v>
      </c>
      <c r="I27" s="26" t="s">
        <v>86</v>
      </c>
      <c r="J27" s="26">
        <v>2558169.36</v>
      </c>
      <c r="K27" s="26">
        <v>1124820</v>
      </c>
      <c r="L27" s="26">
        <v>1235646</v>
      </c>
      <c r="M27" s="26">
        <v>197703.36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4" t="s">
        <v>23</v>
      </c>
    </row>
    <row r="28" spans="1:19" s="27" customFormat="1" x14ac:dyDescent="0.25">
      <c r="A28" s="24" t="s">
        <v>144</v>
      </c>
      <c r="B28" s="25" t="s">
        <v>139</v>
      </c>
      <c r="C28" s="24" t="s">
        <v>117</v>
      </c>
      <c r="D28" s="24" t="s">
        <v>23</v>
      </c>
      <c r="E28" s="24" t="s">
        <v>145</v>
      </c>
      <c r="F28" s="24" t="s">
        <v>23</v>
      </c>
      <c r="G28" s="24" t="s">
        <v>83</v>
      </c>
      <c r="H28" s="24" t="s">
        <v>85</v>
      </c>
      <c r="I28" s="26" t="s">
        <v>86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148277.51999999999</v>
      </c>
      <c r="S28" s="24" t="s">
        <v>146</v>
      </c>
    </row>
    <row r="29" spans="1:19" s="27" customFormat="1" x14ac:dyDescent="0.25">
      <c r="A29" s="24" t="s">
        <v>168</v>
      </c>
      <c r="B29" s="25" t="s">
        <v>173</v>
      </c>
      <c r="C29" s="24" t="s">
        <v>21</v>
      </c>
      <c r="D29" s="24" t="s">
        <v>174</v>
      </c>
      <c r="E29" s="24" t="s">
        <v>23</v>
      </c>
      <c r="F29" s="24" t="s">
        <v>175</v>
      </c>
      <c r="G29" s="24" t="s">
        <v>23</v>
      </c>
      <c r="H29" s="24" t="s">
        <v>176</v>
      </c>
      <c r="I29" s="26" t="s">
        <v>177</v>
      </c>
      <c r="J29" s="26">
        <v>32480000</v>
      </c>
      <c r="K29" s="26">
        <v>0</v>
      </c>
      <c r="L29" s="26">
        <v>28000000</v>
      </c>
      <c r="M29" s="26">
        <v>4480000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4" t="s">
        <v>23</v>
      </c>
    </row>
    <row r="30" spans="1:19" s="27" customFormat="1" x14ac:dyDescent="0.25">
      <c r="A30" s="24" t="s">
        <v>170</v>
      </c>
      <c r="B30" s="25" t="s">
        <v>173</v>
      </c>
      <c r="C30" s="24" t="s">
        <v>117</v>
      </c>
      <c r="D30" s="24" t="s">
        <v>23</v>
      </c>
      <c r="E30" s="24" t="s">
        <v>178</v>
      </c>
      <c r="F30" s="24" t="s">
        <v>23</v>
      </c>
      <c r="G30" s="24" t="s">
        <v>174</v>
      </c>
      <c r="H30" s="24" t="s">
        <v>176</v>
      </c>
      <c r="I30" s="26" t="s">
        <v>177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4480000</v>
      </c>
      <c r="S30" s="24" t="s">
        <v>179</v>
      </c>
    </row>
    <row r="31" spans="1:19" s="23" customFormat="1" x14ac:dyDescent="0.25">
      <c r="A31" s="20" t="s">
        <v>19</v>
      </c>
      <c r="B31" s="21" t="s">
        <v>20</v>
      </c>
      <c r="C31" s="20" t="s">
        <v>21</v>
      </c>
      <c r="D31" s="20" t="s">
        <v>22</v>
      </c>
      <c r="E31" s="20" t="s">
        <v>23</v>
      </c>
      <c r="F31" s="20" t="s">
        <v>24</v>
      </c>
      <c r="G31" s="20" t="s">
        <v>23</v>
      </c>
      <c r="H31" s="20" t="s">
        <v>25</v>
      </c>
      <c r="I31" s="22" t="s">
        <v>26</v>
      </c>
      <c r="J31" s="22">
        <v>340000</v>
      </c>
      <c r="K31" s="22">
        <v>340000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23</v>
      </c>
    </row>
    <row r="32" spans="1:19" s="23" customFormat="1" x14ac:dyDescent="0.25">
      <c r="A32" s="20" t="s">
        <v>49</v>
      </c>
      <c r="B32" s="21" t="s">
        <v>50</v>
      </c>
      <c r="C32" s="20" t="s">
        <v>21</v>
      </c>
      <c r="D32" s="20" t="s">
        <v>51</v>
      </c>
      <c r="E32" s="20" t="s">
        <v>23</v>
      </c>
      <c r="F32" s="20" t="s">
        <v>52</v>
      </c>
      <c r="G32" s="20" t="s">
        <v>23</v>
      </c>
      <c r="H32" s="20" t="s">
        <v>25</v>
      </c>
      <c r="I32" s="22" t="s">
        <v>26</v>
      </c>
      <c r="J32" s="22">
        <v>340000</v>
      </c>
      <c r="K32" s="22">
        <v>340000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23</v>
      </c>
    </row>
    <row r="33" spans="1:19" s="23" customFormat="1" x14ac:dyDescent="0.25">
      <c r="A33" s="20" t="s">
        <v>102</v>
      </c>
      <c r="B33" s="21" t="s">
        <v>103</v>
      </c>
      <c r="C33" s="20" t="s">
        <v>21</v>
      </c>
      <c r="D33" s="20" t="s">
        <v>104</v>
      </c>
      <c r="E33" s="20" t="s">
        <v>23</v>
      </c>
      <c r="F33" s="20" t="s">
        <v>105</v>
      </c>
      <c r="G33" s="20" t="s">
        <v>23</v>
      </c>
      <c r="H33" s="20" t="s">
        <v>106</v>
      </c>
      <c r="I33" s="22" t="s">
        <v>107</v>
      </c>
      <c r="J33" s="22">
        <v>1032000.01</v>
      </c>
      <c r="K33" s="22">
        <v>0</v>
      </c>
      <c r="L33" s="22">
        <v>889655.18</v>
      </c>
      <c r="M33" s="22">
        <v>142344.82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23</v>
      </c>
    </row>
    <row r="34" spans="1:19" s="23" customFormat="1" x14ac:dyDescent="0.25">
      <c r="A34" s="20" t="s">
        <v>132</v>
      </c>
      <c r="B34" s="21" t="s">
        <v>103</v>
      </c>
      <c r="C34" s="20" t="s">
        <v>117</v>
      </c>
      <c r="D34" s="20" t="s">
        <v>23</v>
      </c>
      <c r="E34" s="20" t="s">
        <v>133</v>
      </c>
      <c r="F34" s="20" t="s">
        <v>23</v>
      </c>
      <c r="G34" s="20" t="s">
        <v>104</v>
      </c>
      <c r="H34" s="20" t="s">
        <v>106</v>
      </c>
      <c r="I34" s="22" t="s">
        <v>107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106758.62</v>
      </c>
      <c r="S34" s="20" t="s">
        <v>134</v>
      </c>
    </row>
    <row r="35" spans="1:19" s="27" customFormat="1" x14ac:dyDescent="0.25">
      <c r="A35" s="24" t="s">
        <v>108</v>
      </c>
      <c r="B35" s="25" t="s">
        <v>103</v>
      </c>
      <c r="C35" s="24" t="s">
        <v>21</v>
      </c>
      <c r="D35" s="24" t="s">
        <v>109</v>
      </c>
      <c r="E35" s="24" t="s">
        <v>23</v>
      </c>
      <c r="F35" s="24" t="s">
        <v>110</v>
      </c>
      <c r="G35" s="24" t="s">
        <v>23</v>
      </c>
      <c r="H35" s="24" t="s">
        <v>111</v>
      </c>
      <c r="I35" s="26" t="s">
        <v>112</v>
      </c>
      <c r="J35" s="26">
        <v>990000</v>
      </c>
      <c r="K35" s="26">
        <v>990000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4" t="s">
        <v>23</v>
      </c>
    </row>
    <row r="36" spans="1:19" s="23" customFormat="1" x14ac:dyDescent="0.25">
      <c r="A36" s="20" t="s">
        <v>38</v>
      </c>
      <c r="B36" s="21" t="s">
        <v>39</v>
      </c>
      <c r="C36" s="20" t="s">
        <v>21</v>
      </c>
      <c r="D36" s="20" t="s">
        <v>40</v>
      </c>
      <c r="E36" s="20" t="s">
        <v>23</v>
      </c>
      <c r="F36" s="20" t="s">
        <v>41</v>
      </c>
      <c r="G36" s="20" t="s">
        <v>23</v>
      </c>
      <c r="H36" s="20" t="s">
        <v>42</v>
      </c>
      <c r="I36" s="22" t="s">
        <v>43</v>
      </c>
      <c r="J36" s="22">
        <v>828442.3</v>
      </c>
      <c r="K36" s="22">
        <v>0</v>
      </c>
      <c r="L36" s="22">
        <v>714174.4</v>
      </c>
      <c r="M36" s="22">
        <v>114267.9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23</v>
      </c>
    </row>
    <row r="37" spans="1:19" s="23" customFormat="1" x14ac:dyDescent="0.25">
      <c r="A37" s="20" t="s">
        <v>120</v>
      </c>
      <c r="B37" s="21" t="s">
        <v>103</v>
      </c>
      <c r="C37" s="20" t="s">
        <v>117</v>
      </c>
      <c r="D37" s="20" t="s">
        <v>23</v>
      </c>
      <c r="E37" s="20" t="s">
        <v>121</v>
      </c>
      <c r="F37" s="20" t="s">
        <v>23</v>
      </c>
      <c r="G37" s="20" t="s">
        <v>40</v>
      </c>
      <c r="H37" s="20" t="s">
        <v>42</v>
      </c>
      <c r="I37" s="22" t="s">
        <v>43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85700.93</v>
      </c>
      <c r="S37" s="20" t="s">
        <v>122</v>
      </c>
    </row>
    <row r="38" spans="1:19" s="23" customFormat="1" x14ac:dyDescent="0.25">
      <c r="A38" s="20" t="s">
        <v>138</v>
      </c>
      <c r="B38" s="21" t="s">
        <v>139</v>
      </c>
      <c r="C38" s="20" t="s">
        <v>21</v>
      </c>
      <c r="D38" s="20" t="s">
        <v>140</v>
      </c>
      <c r="E38" s="20" t="s">
        <v>23</v>
      </c>
      <c r="F38" s="20" t="s">
        <v>141</v>
      </c>
      <c r="G38" s="20" t="s">
        <v>23</v>
      </c>
      <c r="H38" s="20" t="s">
        <v>142</v>
      </c>
      <c r="I38" s="22" t="s">
        <v>143</v>
      </c>
      <c r="J38" s="22">
        <v>3772440</v>
      </c>
      <c r="K38" s="22">
        <v>3772440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23</v>
      </c>
    </row>
    <row r="39" spans="1:19" s="27" customFormat="1" x14ac:dyDescent="0.25">
      <c r="A39" s="24" t="s">
        <v>92</v>
      </c>
      <c r="B39" s="25" t="s">
        <v>69</v>
      </c>
      <c r="C39" s="24" t="s">
        <v>21</v>
      </c>
      <c r="D39" s="24" t="s">
        <v>93</v>
      </c>
      <c r="E39" s="24" t="s">
        <v>23</v>
      </c>
      <c r="F39" s="24" t="s">
        <v>94</v>
      </c>
      <c r="G39" s="24" t="s">
        <v>23</v>
      </c>
      <c r="H39" s="24" t="s">
        <v>95</v>
      </c>
      <c r="I39" s="26" t="s">
        <v>96</v>
      </c>
      <c r="J39" s="26">
        <v>24574830.940000001</v>
      </c>
      <c r="K39" s="26">
        <v>1286866.5</v>
      </c>
      <c r="L39" s="26">
        <v>20075831.41</v>
      </c>
      <c r="M39" s="26">
        <v>3212133.02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4" t="s">
        <v>23</v>
      </c>
    </row>
    <row r="40" spans="1:19" s="27" customFormat="1" x14ac:dyDescent="0.25">
      <c r="A40" s="24" t="s">
        <v>156</v>
      </c>
      <c r="B40" s="25" t="s">
        <v>139</v>
      </c>
      <c r="C40" s="24" t="s">
        <v>117</v>
      </c>
      <c r="D40" s="24" t="s">
        <v>23</v>
      </c>
      <c r="E40" s="24" t="s">
        <v>157</v>
      </c>
      <c r="F40" s="24" t="s">
        <v>23</v>
      </c>
      <c r="G40" s="24" t="s">
        <v>93</v>
      </c>
      <c r="H40" s="24" t="s">
        <v>95</v>
      </c>
      <c r="I40" s="26" t="s">
        <v>96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2409099.77</v>
      </c>
      <c r="S40" s="24" t="s">
        <v>158</v>
      </c>
    </row>
    <row r="41" spans="1:19" s="23" customFormat="1" x14ac:dyDescent="0.25">
      <c r="A41" s="20" t="s">
        <v>97</v>
      </c>
      <c r="B41" s="21" t="s">
        <v>69</v>
      </c>
      <c r="C41" s="20" t="s">
        <v>21</v>
      </c>
      <c r="D41" s="20" t="s">
        <v>98</v>
      </c>
      <c r="E41" s="20" t="s">
        <v>23</v>
      </c>
      <c r="F41" s="20" t="s">
        <v>99</v>
      </c>
      <c r="G41" s="20" t="s">
        <v>23</v>
      </c>
      <c r="H41" s="20" t="s">
        <v>100</v>
      </c>
      <c r="I41" s="22" t="s">
        <v>101</v>
      </c>
      <c r="J41" s="22">
        <v>136120.20000000001</v>
      </c>
      <c r="K41" s="22">
        <v>0</v>
      </c>
      <c r="L41" s="22">
        <v>117345</v>
      </c>
      <c r="M41" s="22">
        <v>18775.2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23</v>
      </c>
    </row>
    <row r="42" spans="1:19" s="23" customFormat="1" x14ac:dyDescent="0.25">
      <c r="A42" s="20" t="s">
        <v>167</v>
      </c>
      <c r="B42" s="21" t="s">
        <v>160</v>
      </c>
      <c r="C42" s="20" t="s">
        <v>117</v>
      </c>
      <c r="D42" s="20" t="s">
        <v>23</v>
      </c>
      <c r="E42" s="20" t="s">
        <v>171</v>
      </c>
      <c r="F42" s="20" t="s">
        <v>23</v>
      </c>
      <c r="G42" s="20" t="s">
        <v>98</v>
      </c>
      <c r="H42" s="20" t="s">
        <v>100</v>
      </c>
      <c r="I42" s="22" t="s">
        <v>101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14081.4</v>
      </c>
      <c r="S42" s="20" t="s">
        <v>172</v>
      </c>
    </row>
    <row r="43" spans="1:19" s="23" customFormat="1" x14ac:dyDescent="0.25">
      <c r="A43" s="20" t="s">
        <v>33</v>
      </c>
      <c r="B43" s="21" t="s">
        <v>28</v>
      </c>
      <c r="C43" s="20" t="s">
        <v>21</v>
      </c>
      <c r="D43" s="20" t="s">
        <v>34</v>
      </c>
      <c r="E43" s="20" t="s">
        <v>23</v>
      </c>
      <c r="F43" s="20" t="s">
        <v>35</v>
      </c>
      <c r="G43" s="20" t="s">
        <v>23</v>
      </c>
      <c r="H43" s="20" t="s">
        <v>36</v>
      </c>
      <c r="I43" s="22" t="s">
        <v>37</v>
      </c>
      <c r="J43" s="22">
        <v>400000</v>
      </c>
      <c r="K43" s="22">
        <v>400000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23</v>
      </c>
    </row>
    <row r="44" spans="1:19" s="23" customFormat="1" x14ac:dyDescent="0.25">
      <c r="A44" s="20" t="s">
        <v>68</v>
      </c>
      <c r="B44" s="21" t="s">
        <v>69</v>
      </c>
      <c r="C44" s="20" t="s">
        <v>21</v>
      </c>
      <c r="D44" s="20" t="s">
        <v>70</v>
      </c>
      <c r="E44" s="20" t="s">
        <v>23</v>
      </c>
      <c r="F44" s="20" t="s">
        <v>71</v>
      </c>
      <c r="G44" s="20" t="s">
        <v>23</v>
      </c>
      <c r="H44" s="20" t="s">
        <v>72</v>
      </c>
      <c r="I44" s="22" t="s">
        <v>73</v>
      </c>
      <c r="J44" s="22">
        <v>4950000</v>
      </c>
      <c r="K44" s="22">
        <v>4950000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23</v>
      </c>
    </row>
    <row r="46" spans="1:19" x14ac:dyDescent="0.25">
      <c r="J46" s="7">
        <f t="shared" ref="J46:R46" si="0">SUM(J2:J44)</f>
        <v>93899954.599999994</v>
      </c>
      <c r="K46" s="7">
        <f t="shared" si="0"/>
        <v>16776626.5</v>
      </c>
      <c r="L46" s="7">
        <f t="shared" si="0"/>
        <v>65902129.379999995</v>
      </c>
      <c r="M46" s="7">
        <f t="shared" si="0"/>
        <v>10544340.689999999</v>
      </c>
      <c r="N46" s="7">
        <f t="shared" si="0"/>
        <v>626720.38</v>
      </c>
      <c r="O46" s="7">
        <f t="shared" si="0"/>
        <v>50137.63</v>
      </c>
      <c r="P46" s="7">
        <f t="shared" si="0"/>
        <v>0</v>
      </c>
      <c r="Q46" s="7">
        <f t="shared" si="0"/>
        <v>0</v>
      </c>
      <c r="R46" s="7">
        <f t="shared" si="0"/>
        <v>9065858.7524999995</v>
      </c>
    </row>
    <row r="48" spans="1:19" x14ac:dyDescent="0.25">
      <c r="I48" s="18"/>
      <c r="J48" s="18" t="s">
        <v>180</v>
      </c>
      <c r="K48" s="18"/>
      <c r="L48" s="18"/>
    </row>
    <row r="49" spans="9:12" x14ac:dyDescent="0.25">
      <c r="I49" s="18"/>
      <c r="J49" s="18"/>
      <c r="K49" s="18"/>
      <c r="L49" s="18"/>
    </row>
    <row r="50" spans="9:12" x14ac:dyDescent="0.25">
      <c r="I50" s="18"/>
      <c r="J50" s="18" t="s">
        <v>181</v>
      </c>
      <c r="K50" s="18" t="s">
        <v>193</v>
      </c>
      <c r="L50" s="19" t="s">
        <v>182</v>
      </c>
    </row>
    <row r="51" spans="9:12" x14ac:dyDescent="0.25">
      <c r="I51" s="18"/>
      <c r="J51" s="18"/>
      <c r="K51" s="18"/>
      <c r="L51" s="18"/>
    </row>
    <row r="52" spans="9:12" x14ac:dyDescent="0.25">
      <c r="I52" s="18" t="s">
        <v>183</v>
      </c>
      <c r="J52" s="18">
        <f>K46</f>
        <v>16776626.5</v>
      </c>
      <c r="K52" s="18"/>
      <c r="L52" s="18"/>
    </row>
    <row r="53" spans="9:12" x14ac:dyDescent="0.25">
      <c r="I53" s="18"/>
      <c r="J53" s="18"/>
      <c r="K53" s="18"/>
      <c r="L53" s="18"/>
    </row>
    <row r="54" spans="9:12" x14ac:dyDescent="0.25">
      <c r="I54" s="18" t="s">
        <v>184</v>
      </c>
      <c r="J54" s="18">
        <f>L46</f>
        <v>65902129.379999995</v>
      </c>
      <c r="K54" s="18">
        <f>M46</f>
        <v>10544340.689999999</v>
      </c>
      <c r="L54" s="18"/>
    </row>
    <row r="55" spans="9:12" x14ac:dyDescent="0.25">
      <c r="I55" s="18"/>
      <c r="J55" s="18"/>
      <c r="K55" s="18"/>
      <c r="L55" s="18"/>
    </row>
    <row r="56" spans="9:12" x14ac:dyDescent="0.25">
      <c r="I56" s="18" t="s">
        <v>185</v>
      </c>
      <c r="J56" s="18">
        <f>N46</f>
        <v>626720.38</v>
      </c>
      <c r="K56" s="18">
        <f>O46</f>
        <v>50137.63</v>
      </c>
      <c r="L56" s="19">
        <v>0</v>
      </c>
    </row>
    <row r="57" spans="9:12" x14ac:dyDescent="0.25">
      <c r="I57" s="18"/>
      <c r="J57" s="18"/>
      <c r="K57" s="18"/>
      <c r="L57" s="18"/>
    </row>
    <row r="58" spans="9:12" x14ac:dyDescent="0.25">
      <c r="I58" s="18" t="s">
        <v>186</v>
      </c>
      <c r="J58" s="18">
        <v>0</v>
      </c>
      <c r="K58" s="18">
        <v>0</v>
      </c>
      <c r="L58" s="18"/>
    </row>
    <row r="59" spans="9:12" x14ac:dyDescent="0.25">
      <c r="I59" s="18"/>
      <c r="J59" s="18"/>
      <c r="K59" s="18"/>
      <c r="L59" s="18"/>
    </row>
    <row r="60" spans="9:12" x14ac:dyDescent="0.25">
      <c r="I60" s="18" t="s">
        <v>187</v>
      </c>
      <c r="J60" s="18">
        <f>J52+J54+J56</f>
        <v>83305476.25999999</v>
      </c>
      <c r="K60" s="18">
        <f>K52+K54+K56</f>
        <v>10594478.32</v>
      </c>
      <c r="L60" s="19">
        <v>0</v>
      </c>
    </row>
  </sheetData>
  <sortState ref="A8:S44">
    <sortCondition ref="I8:I4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2019-09-02T13:28:21Z</dcterms:created>
  <dcterms:modified xsi:type="dcterms:W3CDTF">2019-11-19T12:01:03Z</dcterms:modified>
</cp:coreProperties>
</file>