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HIPER MODELO\"/>
    </mc:Choice>
  </mc:AlternateContent>
  <bookViews>
    <workbookView xWindow="0" yWindow="0" windowWidth="15345" windowHeight="4635" tabRatio="334"/>
  </bookViews>
  <sheets>
    <sheet name="30-09-15 MAQUILLADO" sheetId="2" r:id="rId1"/>
    <sheet name="31-05-15 MAQUILLADO" sheetId="1" r:id="rId2"/>
  </sheets>
  <calcPr calcId="152511"/>
</workbook>
</file>

<file path=xl/calcChain.xml><?xml version="1.0" encoding="utf-8"?>
<calcChain xmlns="http://schemas.openxmlformats.org/spreadsheetml/2006/main">
  <c r="E51" i="2" l="1"/>
  <c r="F53" i="2" s="1"/>
  <c r="E41" i="2"/>
  <c r="F45" i="2"/>
  <c r="F46" i="2" s="1"/>
  <c r="E22" i="2"/>
  <c r="F32" i="2" s="1"/>
  <c r="F16" i="2"/>
  <c r="F33" i="2" l="1"/>
  <c r="F54" i="2"/>
  <c r="E12" i="1"/>
  <c r="E38" i="1"/>
  <c r="E42" i="1"/>
  <c r="E52" i="1"/>
  <c r="E22" i="1" l="1"/>
  <c r="F46" i="1"/>
  <c r="F47" i="1" s="1"/>
  <c r="F16" i="1"/>
  <c r="F32" i="1" l="1"/>
  <c r="F33" i="1" s="1"/>
  <c r="F54" i="1"/>
  <c r="F55" i="1" s="1"/>
</calcChain>
</file>

<file path=xl/sharedStrings.xml><?xml version="1.0" encoding="utf-8"?>
<sst xmlns="http://schemas.openxmlformats.org/spreadsheetml/2006/main" count="123" uniqueCount="56">
  <si>
    <t>Depreciación Acum. Instalaciones</t>
  </si>
  <si>
    <t>Depreciación Acum. Vehículos</t>
  </si>
  <si>
    <t>Capital Social</t>
  </si>
  <si>
    <t>PASIVOS</t>
  </si>
  <si>
    <t>Retención Ley Política Habitacional</t>
  </si>
  <si>
    <t>Depreciación Acum. Maquinaria y Equipo</t>
  </si>
  <si>
    <t>TERRENO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</si>
  <si>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</si>
  <si>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</si>
  <si>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</si>
  <si>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</si>
  <si>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</si>
  <si>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</si>
  <si>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</si>
  <si>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</si>
  <si>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</si>
  <si>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</si>
  <si>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</si>
  <si>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</si>
  <si>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</si>
  <si>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</si>
  <si>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</si>
  <si>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</si>
  <si>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</si>
  <si>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Sobre La Renta Compañía (ISLR)</t>
  </si>
  <si>
    <t>Impuesto Pagado Por Anticipado (I.V.A.)</t>
  </si>
  <si>
    <t>Expresado en Bolívares</t>
  </si>
  <si>
    <t>TOTAL ACTIVOS</t>
  </si>
  <si>
    <t>Caja y Bancos</t>
  </si>
  <si>
    <t>CORRIENTE</t>
  </si>
  <si>
    <t>TOTAL CORRIENTE</t>
  </si>
  <si>
    <t>EDIFICIO</t>
  </si>
  <si>
    <t>Inmuebles</t>
  </si>
  <si>
    <t>Depreciacion Acum.Inmueble</t>
  </si>
  <si>
    <t>Inversiones Const. C.C y Supermercado</t>
  </si>
  <si>
    <t>Depreciacion Acum.Amortizable</t>
  </si>
  <si>
    <t xml:space="preserve"> </t>
  </si>
  <si>
    <t>FIJO</t>
  </si>
  <si>
    <t>TOTAL FIJO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</si>
  <si>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</si>
  <si>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</si>
  <si>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</si>
  <si>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</si>
  <si>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</si>
  <si>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Gastos varos por pagar</t>
  </si>
  <si>
    <t>Pagares Bancarios</t>
  </si>
  <si>
    <t>AL 31/05/2015</t>
  </si>
  <si>
    <t xml:space="preserve">  AVENIDA VICTOR BAPTISTA, SECTOR REDOMA DE LA INDIA, </t>
  </si>
  <si>
    <t xml:space="preserve">                        RIF J308102520</t>
  </si>
  <si>
    <t xml:space="preserve">             HIPER MODELO, C.A.</t>
  </si>
  <si>
    <t xml:space="preserve"> EDIFICIO MODELO, PLANTA BAJA, LOS TEQUES, EDO. BOL. DE  MIRANDA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</si>
  <si>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MI-6115069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</si>
  <si>
    <t>Pagares Bancarios a Largo Plazo</t>
  </si>
  <si>
    <t>AL 30/09/2015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</si>
  <si>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MI-6115115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</si>
  <si>
    <t>quiere subirlo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</si>
</sst>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21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8"/>
      <name val="Arial"/>
      <family val="2"/>
    </font>
    <font>
      <sz val="7.5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8" fillId="0" borderId="0" xfId="1" applyFont="1" applyFill="1" applyAlignment="1">
      <alignment horizontal="left" vertical="top"/>
    </xf>
    <xf numFmtId="4" fontId="9" fillId="0" borderId="0" xfId="0" applyNumberFormat="1" applyFont="1"/>
    <xf numFmtId="0" fontId="10" fillId="0" borderId="0" xfId="1" applyFont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0" fillId="0" borderId="0" xfId="1" applyFont="1" applyBorder="1"/>
    <xf numFmtId="165" fontId="9" fillId="0" borderId="0" xfId="0" applyNumberFormat="1" applyFont="1"/>
    <xf numFmtId="0" fontId="13" fillId="0" borderId="0" xfId="1" applyFont="1" applyAlignment="1">
      <alignment horizontal="center" vertical="top"/>
    </xf>
    <xf numFmtId="4" fontId="14" fillId="0" borderId="1" xfId="0" applyNumberFormat="1" applyFont="1" applyBorder="1"/>
    <xf numFmtId="0" fontId="12" fillId="0" borderId="0" xfId="1" applyFont="1" applyAlignment="1">
      <alignment horizontal="right" vertical="center"/>
    </xf>
    <xf numFmtId="4" fontId="11" fillId="0" borderId="0" xfId="0" applyNumberFormat="1" applyFont="1"/>
    <xf numFmtId="169" fontId="3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4" fontId="14" fillId="0" borderId="0" xfId="0" applyNumberFormat="1" applyFont="1" applyBorder="1"/>
    <xf numFmtId="166" fontId="3" fillId="0" borderId="2" xfId="1" applyNumberFormat="1" applyFont="1" applyBorder="1" applyAlignment="1">
      <alignment horizontal="right" vertical="center"/>
    </xf>
    <xf numFmtId="4" fontId="9" fillId="0" borderId="2" xfId="0" applyNumberFormat="1" applyFont="1" applyBorder="1"/>
    <xf numFmtId="4" fontId="3" fillId="0" borderId="2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H18" sqref="H1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8.28515625" customWidth="1" collapsed="1"/>
    <col min="5" max="5" width="19.28515625" customWidth="1" collapsed="1"/>
    <col min="6" max="6" width="20.85546875" customWidth="1" collapsed="1"/>
    <col min="7" max="7" width="15.42578125" customWidth="1" collapsed="1"/>
    <col min="8" max="8" width="15.28515625" customWidth="1" collapsed="1"/>
    <col min="9" max="9" width="4.42578125" customWidth="1" collapsed="1"/>
    <col min="10" max="11" width="9.5703125" customWidth="1" collapsed="1"/>
  </cols>
  <sheetData>
    <row r="1" spans="1:9" ht="17.850000000000001" customHeight="1" x14ac:dyDescent="0.2">
      <c r="A1" s="29"/>
      <c r="B1" s="30"/>
      <c r="C1" s="30"/>
      <c r="D1" s="30"/>
      <c r="E1" s="30"/>
      <c r="F1" s="30"/>
    </row>
    <row r="2" spans="1:9" ht="13.5" customHeight="1" x14ac:dyDescent="0.2">
      <c r="A2" s="31"/>
      <c r="B2" s="31"/>
      <c r="C2" s="31"/>
      <c r="D2" s="31"/>
      <c r="E2" s="31"/>
      <c r="F2" s="31"/>
      <c r="I2" s="18" t="s">
        <v>36</v>
      </c>
    </row>
    <row r="3" spans="1:9" ht="13.5" customHeight="1" x14ac:dyDescent="0.2">
      <c r="A3" s="32"/>
      <c r="B3" s="32"/>
      <c r="C3" s="32"/>
      <c r="D3" s="32"/>
      <c r="E3" s="32"/>
      <c r="F3" s="32"/>
    </row>
    <row r="4" spans="1:9" ht="13.5" customHeight="1" x14ac:dyDescent="0.2">
      <c r="A4" s="27"/>
      <c r="B4" s="27"/>
      <c r="C4" s="27"/>
      <c r="D4" s="27"/>
      <c r="E4" s="27"/>
      <c r="F4" s="27"/>
    </row>
    <row r="5" spans="1:9" ht="13.9" customHeight="1" x14ac:dyDescent="0.2">
      <c r="A5" s="33" t="s">
        <v>10</v>
      </c>
      <c r="B5" s="33"/>
      <c r="C5" s="33"/>
      <c r="D5" s="33"/>
      <c r="E5" s="33"/>
      <c r="F5" s="33"/>
    </row>
    <row r="6" spans="1:9" ht="12" customHeight="1" x14ac:dyDescent="0.2">
      <c r="A6" s="34" t="s">
        <v>53</v>
      </c>
      <c r="B6" s="34"/>
      <c r="C6" s="34"/>
      <c r="D6" s="34"/>
      <c r="E6" s="34"/>
      <c r="F6" s="34"/>
    </row>
    <row r="7" spans="1:9" ht="12" customHeight="1" x14ac:dyDescent="0.2">
      <c r="A7" s="35" t="s">
        <v>26</v>
      </c>
      <c r="B7" s="35"/>
      <c r="C7" s="35"/>
      <c r="D7" s="35"/>
      <c r="E7" s="35"/>
      <c r="F7" s="35"/>
    </row>
    <row r="8" spans="1:9" ht="12.95" customHeight="1" x14ac:dyDescent="0.2">
      <c r="A8" s="1">
        <v>4</v>
      </c>
    </row>
    <row r="9" spans="1:9" ht="12.95" customHeight="1" x14ac:dyDescent="0.2">
      <c r="A9" s="1">
        <v>4</v>
      </c>
      <c r="D9" s="2" t="s">
        <v>9</v>
      </c>
    </row>
    <row r="10" spans="1:9" ht="10.5" customHeight="1" x14ac:dyDescent="0.2">
      <c r="B10" s="3" t="s">
        <v>14</v>
      </c>
    </row>
    <row r="11" spans="1:9" ht="10.5" customHeight="1" x14ac:dyDescent="0.2">
      <c r="B11" s="3" t="s">
        <v>29</v>
      </c>
    </row>
    <row r="12" spans="1:9" ht="10.9" customHeight="1" x14ac:dyDescent="0.2">
      <c r="C12" s="3" t="s">
        <v>28</v>
      </c>
      <c r="E12" s="4">
        <v>12425550.199999999</v>
      </c>
    </row>
    <row r="13" spans="1:9" ht="10.9" customHeight="1" x14ac:dyDescent="0.2">
      <c r="C13" s="3" t="s">
        <v>7</v>
      </c>
      <c r="E13" s="5">
        <v>462044.07</v>
      </c>
    </row>
    <row r="14" spans="1:9" ht="10.9" customHeight="1" x14ac:dyDescent="0.2">
      <c r="C14" s="3" t="s">
        <v>25</v>
      </c>
      <c r="E14" s="7">
        <v>18124.740000000002</v>
      </c>
    </row>
    <row r="15" spans="1:9" ht="10.9" customHeight="1" x14ac:dyDescent="0.2">
      <c r="C15" s="3" t="s">
        <v>17</v>
      </c>
      <c r="E15" s="23">
        <v>6362142.2999999998</v>
      </c>
    </row>
    <row r="16" spans="1:9" ht="10.9" customHeight="1" x14ac:dyDescent="0.2">
      <c r="C16" s="3" t="s">
        <v>30</v>
      </c>
      <c r="F16" s="4">
        <f>SUM(E12:E15)</f>
        <v>19267861.309999999</v>
      </c>
    </row>
    <row r="17" spans="2:8" ht="10.5" customHeight="1" x14ac:dyDescent="0.2">
      <c r="B17" s="10" t="s">
        <v>37</v>
      </c>
    </row>
    <row r="18" spans="2:8" ht="10.5" customHeight="1" x14ac:dyDescent="0.2">
      <c r="B18" s="3"/>
      <c r="C18" s="8" t="s">
        <v>6</v>
      </c>
      <c r="E18" s="9">
        <v>48140000</v>
      </c>
      <c r="F18" s="36" t="s">
        <v>55</v>
      </c>
      <c r="G18" s="37">
        <v>400000000</v>
      </c>
    </row>
    <row r="19" spans="2:8" ht="10.5" customHeight="1" x14ac:dyDescent="0.2">
      <c r="B19" s="3"/>
      <c r="C19" s="8" t="s">
        <v>31</v>
      </c>
      <c r="E19" s="9">
        <v>41300000</v>
      </c>
      <c r="F19" s="38" t="s">
        <v>55</v>
      </c>
      <c r="G19" s="37">
        <v>241300000</v>
      </c>
    </row>
    <row r="20" spans="2:8" ht="10.9" customHeight="1" x14ac:dyDescent="0.2">
      <c r="C20" s="3" t="s">
        <v>11</v>
      </c>
      <c r="E20" s="5">
        <v>3028061.45</v>
      </c>
    </row>
    <row r="21" spans="2:8" ht="10.9" customHeight="1" x14ac:dyDescent="0.2">
      <c r="C21" s="3" t="s">
        <v>5</v>
      </c>
      <c r="E21" s="5">
        <v>-477160.01</v>
      </c>
    </row>
    <row r="22" spans="2:8" ht="10.9" customHeight="1" x14ac:dyDescent="0.2">
      <c r="C22" s="3" t="s">
        <v>8</v>
      </c>
      <c r="E22" s="5">
        <f>1381031.98+8000000</f>
        <v>9381031.9800000004</v>
      </c>
    </row>
    <row r="23" spans="2:8" ht="10.9" customHeight="1" x14ac:dyDescent="0.2">
      <c r="C23" s="3" t="s">
        <v>18</v>
      </c>
      <c r="E23" s="5">
        <v>-821232.56</v>
      </c>
    </row>
    <row r="24" spans="2:8" ht="10.9" customHeight="1" x14ac:dyDescent="0.2">
      <c r="C24" s="3" t="s">
        <v>21</v>
      </c>
      <c r="E24" s="6">
        <v>16141.26</v>
      </c>
    </row>
    <row r="25" spans="2:8" ht="10.9" customHeight="1" x14ac:dyDescent="0.2">
      <c r="C25" s="3" t="s">
        <v>0</v>
      </c>
      <c r="E25" s="6">
        <v>-16141.26</v>
      </c>
    </row>
    <row r="26" spans="2:8" ht="10.9" customHeight="1" x14ac:dyDescent="0.2">
      <c r="C26" s="3" t="s">
        <v>13</v>
      </c>
      <c r="E26" s="12">
        <v>1336387.7</v>
      </c>
    </row>
    <row r="27" spans="2:8" ht="10.9" customHeight="1" x14ac:dyDescent="0.2">
      <c r="C27" s="3" t="s">
        <v>1</v>
      </c>
      <c r="E27" s="12">
        <v>-469658.48</v>
      </c>
    </row>
    <row r="28" spans="2:8" ht="10.5" customHeight="1" x14ac:dyDescent="0.2">
      <c r="C28" s="10" t="s">
        <v>32</v>
      </c>
      <c r="E28" s="9">
        <v>450000</v>
      </c>
    </row>
    <row r="29" spans="2:8" ht="10.9" customHeight="1" x14ac:dyDescent="0.2">
      <c r="C29" s="10" t="s">
        <v>33</v>
      </c>
      <c r="E29" s="12">
        <v>-25500</v>
      </c>
    </row>
    <row r="30" spans="2:8" ht="10.9" customHeight="1" x14ac:dyDescent="0.2">
      <c r="C30" s="10" t="s">
        <v>34</v>
      </c>
      <c r="E30" s="9">
        <v>196748920</v>
      </c>
      <c r="F30" s="4"/>
    </row>
    <row r="31" spans="2:8" ht="10.9" customHeight="1" x14ac:dyDescent="0.2">
      <c r="B31" s="10" t="s">
        <v>36</v>
      </c>
      <c r="C31" s="11" t="s">
        <v>35</v>
      </c>
      <c r="E31" s="24">
        <v>-472642.02</v>
      </c>
      <c r="G31" s="13" t="s">
        <v>36</v>
      </c>
    </row>
    <row r="32" spans="2:8" ht="12.75" customHeight="1" x14ac:dyDescent="0.2">
      <c r="C32" s="11" t="s">
        <v>38</v>
      </c>
      <c r="F32" s="24">
        <f>SUM(E18:E31)</f>
        <v>298118208.06</v>
      </c>
      <c r="H32" s="14"/>
    </row>
    <row r="33" spans="1:8" ht="10.9" customHeight="1" thickBot="1" x14ac:dyDescent="0.25">
      <c r="B33" s="3" t="s">
        <v>27</v>
      </c>
      <c r="F33" s="17">
        <f>F32+F16</f>
        <v>317386069.37</v>
      </c>
      <c r="H33" s="13" t="s">
        <v>36</v>
      </c>
    </row>
    <row r="34" spans="1:8" ht="12.95" customHeight="1" thickTop="1" x14ac:dyDescent="0.2">
      <c r="A34" s="1">
        <v>4</v>
      </c>
      <c r="D34" s="2" t="s">
        <v>12</v>
      </c>
    </row>
    <row r="35" spans="1:8" ht="10.5" customHeight="1" x14ac:dyDescent="0.2">
      <c r="B35" s="3" t="s">
        <v>3</v>
      </c>
    </row>
    <row r="36" spans="1:8" ht="10.5" customHeight="1" x14ac:dyDescent="0.2">
      <c r="B36" s="10" t="s">
        <v>29</v>
      </c>
    </row>
    <row r="37" spans="1:8" ht="10.9" customHeight="1" x14ac:dyDescent="0.2">
      <c r="C37" s="3" t="s">
        <v>16</v>
      </c>
      <c r="E37" s="4">
        <v>3046748.61</v>
      </c>
    </row>
    <row r="38" spans="1:8" ht="10.9" customHeight="1" x14ac:dyDescent="0.2">
      <c r="C38" s="10" t="s">
        <v>45</v>
      </c>
      <c r="E38" s="4">
        <v>43738562</v>
      </c>
    </row>
    <row r="39" spans="1:8" ht="10.9" customHeight="1" x14ac:dyDescent="0.2">
      <c r="C39" s="3" t="s">
        <v>23</v>
      </c>
      <c r="E39" s="20">
        <v>1819623.62</v>
      </c>
    </row>
    <row r="40" spans="1:8" ht="10.9" customHeight="1" x14ac:dyDescent="0.2">
      <c r="C40" s="3" t="s">
        <v>24</v>
      </c>
      <c r="E40" s="5">
        <v>748521</v>
      </c>
    </row>
    <row r="41" spans="1:8" ht="10.9" customHeight="1" x14ac:dyDescent="0.2">
      <c r="C41" s="3" t="s">
        <v>15</v>
      </c>
      <c r="E41" s="12">
        <f>16408.77</f>
        <v>16408.77</v>
      </c>
    </row>
    <row r="42" spans="1:8" ht="10.9" customHeight="1" x14ac:dyDescent="0.2">
      <c r="C42" s="3" t="s">
        <v>20</v>
      </c>
      <c r="E42" s="6">
        <v>945620</v>
      </c>
    </row>
    <row r="43" spans="1:8" ht="10.9" customHeight="1" x14ac:dyDescent="0.2">
      <c r="C43" s="3" t="s">
        <v>44</v>
      </c>
      <c r="E43" s="7">
        <v>213645.3</v>
      </c>
    </row>
    <row r="44" spans="1:8" ht="10.9" customHeight="1" x14ac:dyDescent="0.2">
      <c r="C44" s="3" t="s">
        <v>4</v>
      </c>
      <c r="E44" s="25">
        <v>11759.47</v>
      </c>
    </row>
    <row r="45" spans="1:8" ht="10.9" customHeight="1" x14ac:dyDescent="0.2">
      <c r="C45" s="10" t="s">
        <v>30</v>
      </c>
      <c r="F45" s="4">
        <f>SUM(E37:E44)</f>
        <v>50540888.769999996</v>
      </c>
    </row>
    <row r="46" spans="1:8" ht="10.9" customHeight="1" x14ac:dyDescent="0.2">
      <c r="B46" s="10" t="s">
        <v>39</v>
      </c>
      <c r="F46" s="15">
        <f>SUM(F45)</f>
        <v>50540888.769999996</v>
      </c>
      <c r="G46" s="13" t="s">
        <v>36</v>
      </c>
    </row>
    <row r="47" spans="1:8" ht="12.95" customHeight="1" x14ac:dyDescent="0.2">
      <c r="A47" s="1">
        <v>4</v>
      </c>
      <c r="D47" s="16" t="s">
        <v>36</v>
      </c>
    </row>
    <row r="48" spans="1:8" ht="10.5" customHeight="1" x14ac:dyDescent="0.2">
      <c r="B48" s="10" t="s">
        <v>40</v>
      </c>
    </row>
    <row r="49" spans="1:8" ht="10.9" customHeight="1" x14ac:dyDescent="0.2">
      <c r="C49" s="3" t="s">
        <v>2</v>
      </c>
      <c r="E49" s="5">
        <v>25000000</v>
      </c>
    </row>
    <row r="50" spans="1:8" ht="10.9" customHeight="1" x14ac:dyDescent="0.2">
      <c r="C50" s="3" t="s">
        <v>19</v>
      </c>
      <c r="E50" s="6">
        <v>2500000</v>
      </c>
    </row>
    <row r="51" spans="1:8" ht="10.9" customHeight="1" x14ac:dyDescent="0.2">
      <c r="C51" s="10" t="s">
        <v>22</v>
      </c>
      <c r="E51" s="5">
        <f>70144477.2+136138460.81</f>
        <v>206282938.00999999</v>
      </c>
    </row>
    <row r="52" spans="1:8" ht="10.9" customHeight="1" x14ac:dyDescent="0.2">
      <c r="C52" s="10" t="s">
        <v>41</v>
      </c>
      <c r="E52" s="26">
        <v>33062242.59</v>
      </c>
    </row>
    <row r="53" spans="1:8" ht="10.9" customHeight="1" x14ac:dyDescent="0.2">
      <c r="C53" s="10" t="s">
        <v>42</v>
      </c>
      <c r="F53" s="26">
        <f>SUM(E49:E52)</f>
        <v>266845180.59999999</v>
      </c>
    </row>
    <row r="54" spans="1:8" ht="10.9" customHeight="1" thickBot="1" x14ac:dyDescent="0.25">
      <c r="B54" s="10" t="s">
        <v>43</v>
      </c>
      <c r="F54" s="17">
        <f>F53+F46</f>
        <v>317386069.37</v>
      </c>
      <c r="G54" s="13" t="s">
        <v>36</v>
      </c>
    </row>
    <row r="55" spans="1:8" ht="10.9" customHeight="1" thickTop="1" x14ac:dyDescent="0.2">
      <c r="B55" s="10"/>
      <c r="F55" s="22"/>
      <c r="G55" s="13"/>
    </row>
    <row r="56" spans="1:8" ht="10.9" customHeight="1" x14ac:dyDescent="0.2">
      <c r="B56" s="10"/>
      <c r="F56" s="22"/>
      <c r="G56" s="13"/>
    </row>
    <row r="57" spans="1:8" ht="12.75" customHeight="1" x14ac:dyDescent="0.2">
      <c r="A57" s="28" t="s">
        <v>54</v>
      </c>
      <c r="B57" s="28"/>
      <c r="C57" s="28"/>
      <c r="D57" s="28"/>
      <c r="E57" s="28"/>
      <c r="F57" s="28"/>
      <c r="H57" s="14"/>
    </row>
    <row r="58" spans="1:8" ht="10.9" customHeight="1" x14ac:dyDescent="0.2">
      <c r="A58" s="28"/>
      <c r="B58" s="28"/>
      <c r="C58" s="28"/>
      <c r="D58" s="28"/>
      <c r="E58" s="28"/>
      <c r="F58" s="28"/>
      <c r="H58" s="13" t="s">
        <v>36</v>
      </c>
    </row>
    <row r="60" spans="1:8" x14ac:dyDescent="0.2">
      <c r="F60" s="19" t="s">
        <v>36</v>
      </c>
    </row>
  </sheetData>
  <mergeCells count="7">
    <mergeCell ref="A57:F58"/>
    <mergeCell ref="A1:F1"/>
    <mergeCell ref="A2:F2"/>
    <mergeCell ref="A3:F3"/>
    <mergeCell ref="A5:F5"/>
    <mergeCell ref="A6:F6"/>
    <mergeCell ref="A7:F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E27" sqref="E27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8.28515625" customWidth="1" collapsed="1"/>
    <col min="5" max="5" width="19.28515625" customWidth="1" collapsed="1"/>
    <col min="6" max="6" width="20.85546875" customWidth="1" collapsed="1"/>
    <col min="7" max="7" width="15.42578125" customWidth="1" collapsed="1"/>
    <col min="8" max="8" width="15.28515625" customWidth="1" collapsed="1"/>
    <col min="9" max="9" width="4.42578125" customWidth="1" collapsed="1"/>
    <col min="10" max="11" width="9.5703125" customWidth="1" collapsed="1"/>
  </cols>
  <sheetData>
    <row r="1" spans="1:9" ht="17.850000000000001" customHeight="1" x14ac:dyDescent="0.2">
      <c r="A1" s="29" t="s">
        <v>49</v>
      </c>
      <c r="B1" s="30"/>
      <c r="C1" s="30"/>
      <c r="D1" s="30"/>
      <c r="E1" s="30"/>
      <c r="F1" s="30"/>
    </row>
    <row r="2" spans="1:9" ht="13.5" customHeight="1" x14ac:dyDescent="0.2">
      <c r="A2" s="31" t="s">
        <v>48</v>
      </c>
      <c r="B2" s="31"/>
      <c r="C2" s="31"/>
      <c r="D2" s="31"/>
      <c r="E2" s="31"/>
      <c r="F2" s="31"/>
      <c r="I2" s="18" t="s">
        <v>36</v>
      </c>
    </row>
    <row r="3" spans="1:9" ht="13.5" customHeight="1" x14ac:dyDescent="0.2">
      <c r="A3" s="32" t="s">
        <v>47</v>
      </c>
      <c r="B3" s="32"/>
      <c r="C3" s="32"/>
      <c r="D3" s="32"/>
      <c r="E3" s="32"/>
      <c r="F3" s="32"/>
    </row>
    <row r="4" spans="1:9" ht="13.5" customHeight="1" x14ac:dyDescent="0.2">
      <c r="A4" s="21" t="s">
        <v>50</v>
      </c>
      <c r="B4" s="21"/>
      <c r="C4" s="21"/>
      <c r="D4" s="21"/>
      <c r="E4" s="21"/>
      <c r="F4" s="21"/>
    </row>
    <row r="5" spans="1:9" ht="13.9" customHeight="1" x14ac:dyDescent="0.2">
      <c r="A5" s="33" t="s">
        <v>10</v>
      </c>
      <c r="B5" s="33"/>
      <c r="C5" s="33"/>
      <c r="D5" s="33"/>
      <c r="E5" s="33"/>
      <c r="F5" s="33"/>
    </row>
    <row r="6" spans="1:9" ht="12" customHeight="1" x14ac:dyDescent="0.2">
      <c r="A6" s="34" t="s">
        <v>46</v>
      </c>
      <c r="B6" s="34"/>
      <c r="C6" s="34"/>
      <c r="D6" s="34"/>
      <c r="E6" s="34"/>
      <c r="F6" s="34"/>
    </row>
    <row r="7" spans="1:9" ht="12" customHeight="1" x14ac:dyDescent="0.2">
      <c r="A7" s="35" t="s">
        <v>26</v>
      </c>
      <c r="B7" s="35"/>
      <c r="C7" s="35"/>
      <c r="D7" s="35"/>
      <c r="E7" s="35"/>
      <c r="F7" s="35"/>
    </row>
    <row r="8" spans="1:9" ht="12.95" customHeight="1" x14ac:dyDescent="0.2">
      <c r="A8" s="1">
        <v>4</v>
      </c>
    </row>
    <row r="9" spans="1:9" ht="12.95" customHeight="1" x14ac:dyDescent="0.2">
      <c r="A9" s="1">
        <v>4</v>
      </c>
      <c r="D9" s="2" t="s">
        <v>9</v>
      </c>
    </row>
    <row r="10" spans="1:9" ht="10.5" customHeight="1" x14ac:dyDescent="0.2">
      <c r="B10" s="3" t="s">
        <v>14</v>
      </c>
    </row>
    <row r="11" spans="1:9" ht="10.5" customHeight="1" x14ac:dyDescent="0.2">
      <c r="B11" s="3" t="s">
        <v>29</v>
      </c>
    </row>
    <row r="12" spans="1:9" ht="10.9" customHeight="1" x14ac:dyDescent="0.2">
      <c r="C12" s="3" t="s">
        <v>28</v>
      </c>
      <c r="E12" s="4">
        <f>6484346.11+40000000+3210854+8263411.27</f>
        <v>57958611.379999995</v>
      </c>
    </row>
    <row r="13" spans="1:9" ht="10.9" customHeight="1" x14ac:dyDescent="0.2">
      <c r="C13" s="3" t="s">
        <v>7</v>
      </c>
      <c r="E13" s="5">
        <v>462044.07</v>
      </c>
    </row>
    <row r="14" spans="1:9" ht="10.9" customHeight="1" x14ac:dyDescent="0.2">
      <c r="C14" s="3" t="s">
        <v>25</v>
      </c>
      <c r="E14" s="7">
        <v>18124.740000000002</v>
      </c>
    </row>
    <row r="15" spans="1:9" ht="10.9" customHeight="1" x14ac:dyDescent="0.2">
      <c r="C15" s="3" t="s">
        <v>17</v>
      </c>
      <c r="E15" s="23">
        <v>6362142.2999999998</v>
      </c>
    </row>
    <row r="16" spans="1:9" ht="10.9" customHeight="1" x14ac:dyDescent="0.2">
      <c r="C16" s="3" t="s">
        <v>30</v>
      </c>
      <c r="F16" s="4">
        <f>SUM(E12:E15)</f>
        <v>64800922.489999995</v>
      </c>
    </row>
    <row r="17" spans="2:8" ht="10.5" customHeight="1" x14ac:dyDescent="0.2">
      <c r="B17" s="10" t="s">
        <v>37</v>
      </c>
    </row>
    <row r="18" spans="2:8" ht="10.5" customHeight="1" x14ac:dyDescent="0.2">
      <c r="B18" s="3"/>
      <c r="C18" s="8" t="s">
        <v>6</v>
      </c>
      <c r="E18" s="9">
        <v>48140000</v>
      </c>
    </row>
    <row r="19" spans="2:8" ht="10.5" customHeight="1" x14ac:dyDescent="0.2">
      <c r="B19" s="3"/>
      <c r="C19" s="8" t="s">
        <v>31</v>
      </c>
      <c r="E19" s="9">
        <v>41300000</v>
      </c>
    </row>
    <row r="20" spans="2:8" ht="10.9" customHeight="1" x14ac:dyDescent="0.2">
      <c r="C20" s="3" t="s">
        <v>11</v>
      </c>
      <c r="E20" s="5">
        <v>3028061.45</v>
      </c>
    </row>
    <row r="21" spans="2:8" ht="10.9" customHeight="1" x14ac:dyDescent="0.2">
      <c r="C21" s="3" t="s">
        <v>5</v>
      </c>
      <c r="E21" s="5">
        <v>-477160.01</v>
      </c>
    </row>
    <row r="22" spans="2:8" ht="10.9" customHeight="1" x14ac:dyDescent="0.2">
      <c r="C22" s="3" t="s">
        <v>8</v>
      </c>
      <c r="E22" s="5">
        <f>1381031.98+8000000</f>
        <v>9381031.9800000004</v>
      </c>
    </row>
    <row r="23" spans="2:8" ht="10.9" customHeight="1" x14ac:dyDescent="0.2">
      <c r="C23" s="3" t="s">
        <v>18</v>
      </c>
      <c r="E23" s="5">
        <v>-821232.56</v>
      </c>
    </row>
    <row r="24" spans="2:8" ht="10.9" customHeight="1" x14ac:dyDescent="0.2">
      <c r="C24" s="3" t="s">
        <v>21</v>
      </c>
      <c r="E24" s="6">
        <v>16141.26</v>
      </c>
    </row>
    <row r="25" spans="2:8" ht="10.9" customHeight="1" x14ac:dyDescent="0.2">
      <c r="C25" s="3" t="s">
        <v>0</v>
      </c>
      <c r="E25" s="6">
        <v>-16141.26</v>
      </c>
    </row>
    <row r="26" spans="2:8" ht="10.9" customHeight="1" x14ac:dyDescent="0.2">
      <c r="C26" s="3" t="s">
        <v>13</v>
      </c>
      <c r="E26" s="12">
        <v>1336387.7</v>
      </c>
    </row>
    <row r="27" spans="2:8" ht="10.9" customHeight="1" x14ac:dyDescent="0.2">
      <c r="C27" s="3" t="s">
        <v>1</v>
      </c>
      <c r="E27" s="12">
        <v>-469658.48</v>
      </c>
    </row>
    <row r="28" spans="2:8" ht="10.5" customHeight="1" x14ac:dyDescent="0.2">
      <c r="C28" s="10" t="s">
        <v>32</v>
      </c>
      <c r="E28" s="9">
        <v>450000</v>
      </c>
    </row>
    <row r="29" spans="2:8" ht="10.9" customHeight="1" x14ac:dyDescent="0.2">
      <c r="C29" s="10" t="s">
        <v>33</v>
      </c>
      <c r="E29" s="12">
        <v>-25500</v>
      </c>
    </row>
    <row r="30" spans="2:8" ht="10.9" customHeight="1" x14ac:dyDescent="0.2">
      <c r="C30" s="10" t="s">
        <v>34</v>
      </c>
      <c r="E30" s="9">
        <v>161265147</v>
      </c>
      <c r="F30" s="4"/>
    </row>
    <row r="31" spans="2:8" ht="10.9" customHeight="1" x14ac:dyDescent="0.2">
      <c r="B31" s="10" t="s">
        <v>36</v>
      </c>
      <c r="C31" s="11" t="s">
        <v>35</v>
      </c>
      <c r="E31" s="24">
        <v>-472642.02</v>
      </c>
      <c r="G31" s="13" t="s">
        <v>36</v>
      </c>
    </row>
    <row r="32" spans="2:8" ht="12.75" customHeight="1" x14ac:dyDescent="0.2">
      <c r="C32" s="11" t="s">
        <v>38</v>
      </c>
      <c r="F32" s="24">
        <f>SUM(E18:E31)</f>
        <v>262634435.05999997</v>
      </c>
      <c r="H32" s="14"/>
    </row>
    <row r="33" spans="1:8" ht="10.9" customHeight="1" thickBot="1" x14ac:dyDescent="0.25">
      <c r="B33" s="3" t="s">
        <v>27</v>
      </c>
      <c r="F33" s="17">
        <f>F32+F16</f>
        <v>327435357.54999995</v>
      </c>
      <c r="H33" s="13" t="s">
        <v>36</v>
      </c>
    </row>
    <row r="34" spans="1:8" ht="12.95" customHeight="1" thickTop="1" x14ac:dyDescent="0.2">
      <c r="A34" s="1">
        <v>4</v>
      </c>
      <c r="D34" s="2" t="s">
        <v>12</v>
      </c>
    </row>
    <row r="35" spans="1:8" ht="10.5" customHeight="1" x14ac:dyDescent="0.2">
      <c r="B35" s="3" t="s">
        <v>3</v>
      </c>
    </row>
    <row r="36" spans="1:8" ht="10.5" customHeight="1" x14ac:dyDescent="0.2">
      <c r="B36" s="10" t="s">
        <v>29</v>
      </c>
    </row>
    <row r="37" spans="1:8" ht="10.9" customHeight="1" x14ac:dyDescent="0.2">
      <c r="C37" s="3" t="s">
        <v>16</v>
      </c>
      <c r="E37" s="4">
        <v>3430107.04</v>
      </c>
    </row>
    <row r="38" spans="1:8" ht="10.9" customHeight="1" x14ac:dyDescent="0.2">
      <c r="C38" s="10" t="s">
        <v>45</v>
      </c>
      <c r="E38" s="4">
        <f>941225.83+592591.85+506666.67</f>
        <v>2040484.3499999999</v>
      </c>
    </row>
    <row r="39" spans="1:8" ht="10.9" customHeight="1" x14ac:dyDescent="0.2">
      <c r="C39" s="10" t="s">
        <v>52</v>
      </c>
      <c r="E39" s="4">
        <v>21000000</v>
      </c>
    </row>
    <row r="40" spans="1:8" ht="10.9" customHeight="1" x14ac:dyDescent="0.2">
      <c r="C40" s="3" t="s">
        <v>23</v>
      </c>
      <c r="E40" s="20">
        <v>1819623.62</v>
      </c>
    </row>
    <row r="41" spans="1:8" ht="10.9" customHeight="1" x14ac:dyDescent="0.2">
      <c r="C41" s="3" t="s">
        <v>24</v>
      </c>
      <c r="E41" s="5">
        <v>2145632</v>
      </c>
    </row>
    <row r="42" spans="1:8" ht="10.9" customHeight="1" x14ac:dyDescent="0.2">
      <c r="C42" s="3" t="s">
        <v>15</v>
      </c>
      <c r="E42" s="12">
        <f>16408.77</f>
        <v>16408.77</v>
      </c>
    </row>
    <row r="43" spans="1:8" ht="10.9" customHeight="1" x14ac:dyDescent="0.2">
      <c r="C43" s="3" t="s">
        <v>20</v>
      </c>
      <c r="E43" s="6">
        <v>637785.98</v>
      </c>
    </row>
    <row r="44" spans="1:8" ht="10.9" customHeight="1" x14ac:dyDescent="0.2">
      <c r="C44" s="3" t="s">
        <v>44</v>
      </c>
      <c r="E44" s="7">
        <v>529770.89</v>
      </c>
    </row>
    <row r="45" spans="1:8" ht="10.9" customHeight="1" x14ac:dyDescent="0.2">
      <c r="C45" s="3" t="s">
        <v>4</v>
      </c>
      <c r="E45" s="25">
        <v>11759.47</v>
      </c>
    </row>
    <row r="46" spans="1:8" ht="10.9" customHeight="1" x14ac:dyDescent="0.2">
      <c r="C46" s="10" t="s">
        <v>30</v>
      </c>
      <c r="F46" s="4">
        <f>SUM(E37:E45)</f>
        <v>31631572.120000001</v>
      </c>
    </row>
    <row r="47" spans="1:8" ht="10.9" customHeight="1" x14ac:dyDescent="0.2">
      <c r="B47" s="10" t="s">
        <v>39</v>
      </c>
      <c r="F47" s="15">
        <f>SUM(F46)</f>
        <v>31631572.120000001</v>
      </c>
      <c r="G47" s="13" t="s">
        <v>36</v>
      </c>
    </row>
    <row r="48" spans="1:8" ht="12.95" customHeight="1" x14ac:dyDescent="0.2">
      <c r="A48" s="1">
        <v>4</v>
      </c>
      <c r="D48" s="16" t="s">
        <v>36</v>
      </c>
    </row>
    <row r="49" spans="1:8" ht="10.5" customHeight="1" x14ac:dyDescent="0.2">
      <c r="B49" s="10" t="s">
        <v>40</v>
      </c>
    </row>
    <row r="50" spans="1:8" ht="10.9" customHeight="1" x14ac:dyDescent="0.2">
      <c r="C50" s="3" t="s">
        <v>2</v>
      </c>
      <c r="E50" s="5">
        <v>25000000</v>
      </c>
    </row>
    <row r="51" spans="1:8" ht="10.9" customHeight="1" x14ac:dyDescent="0.2">
      <c r="C51" s="3" t="s">
        <v>19</v>
      </c>
      <c r="E51" s="6">
        <v>2500000</v>
      </c>
    </row>
    <row r="52" spans="1:8" ht="10.9" customHeight="1" x14ac:dyDescent="0.2">
      <c r="C52" s="10" t="s">
        <v>22</v>
      </c>
      <c r="E52" s="5">
        <f>70144477.2+136138460.81</f>
        <v>206282938.00999999</v>
      </c>
    </row>
    <row r="53" spans="1:8" ht="10.9" customHeight="1" x14ac:dyDescent="0.2">
      <c r="C53" s="10" t="s">
        <v>41</v>
      </c>
      <c r="E53" s="26">
        <v>62020847.420000002</v>
      </c>
    </row>
    <row r="54" spans="1:8" ht="10.9" customHeight="1" x14ac:dyDescent="0.2">
      <c r="C54" s="10" t="s">
        <v>42</v>
      </c>
      <c r="F54" s="26">
        <f>SUM(E50:E53)</f>
        <v>295803785.43000001</v>
      </c>
    </row>
    <row r="55" spans="1:8" ht="10.9" customHeight="1" thickBot="1" x14ac:dyDescent="0.25">
      <c r="B55" s="10" t="s">
        <v>43</v>
      </c>
      <c r="F55" s="17">
        <f>F54+F47</f>
        <v>327435357.55000001</v>
      </c>
      <c r="G55" s="13" t="s">
        <v>36</v>
      </c>
    </row>
    <row r="56" spans="1:8" ht="10.9" customHeight="1" thickTop="1" x14ac:dyDescent="0.2">
      <c r="B56" s="10"/>
      <c r="F56" s="22"/>
      <c r="G56" s="13"/>
    </row>
    <row r="57" spans="1:8" ht="10.9" customHeight="1" x14ac:dyDescent="0.2">
      <c r="B57" s="10"/>
      <c r="F57" s="22"/>
      <c r="G57" s="13"/>
    </row>
    <row r="58" spans="1:8" ht="12.75" customHeight="1" x14ac:dyDescent="0.2">
      <c r="A58" s="28" t="s">
        <v>51</v>
      </c>
      <c r="B58" s="28"/>
      <c r="C58" s="28"/>
      <c r="D58" s="28"/>
      <c r="E58" s="28"/>
      <c r="F58" s="28"/>
      <c r="H58" s="14"/>
    </row>
    <row r="59" spans="1:8" ht="10.9" customHeight="1" x14ac:dyDescent="0.2">
      <c r="A59" s="28"/>
      <c r="B59" s="28"/>
      <c r="C59" s="28"/>
      <c r="D59" s="28"/>
      <c r="E59" s="28"/>
      <c r="F59" s="28"/>
      <c r="H59" s="13" t="s">
        <v>36</v>
      </c>
    </row>
    <row r="61" spans="1:8" x14ac:dyDescent="0.2">
      <c r="F61" s="19" t="s">
        <v>36</v>
      </c>
    </row>
  </sheetData>
  <mergeCells count="7">
    <mergeCell ref="A7:F7"/>
    <mergeCell ref="A58:F5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30-09-15 MAQUILLADO</vt:lpstr>
      <vt:lpstr>31-05-15 MAQUILLADO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Franklin Rangel</cp:lastModifiedBy>
  <cp:lastPrinted>2015-11-04T13:38:38Z</cp:lastPrinted>
  <dcterms:created xsi:type="dcterms:W3CDTF">2015-03-18T13:50:11Z</dcterms:created>
  <dcterms:modified xsi:type="dcterms:W3CDTF">2015-12-15T16:11:03Z</dcterms:modified>
</cp:coreProperties>
</file>