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680"/>
  </bookViews>
  <sheets>
    <sheet name="GYP HIPER MODELO CIERRE 2017" sheetId="4" r:id="rId1"/>
    <sheet name="GYP HIPER MODELO CIERRE 2016" sheetId="3" r:id="rId2"/>
    <sheet name="GYP HIPER MODELO CIERRE 2015" sheetId="2" r:id="rId3"/>
    <sheet name="GYP HIPER MODELO CIERRE 2014" sheetId="1" r:id="rId4"/>
  </sheets>
  <calcPr calcId="145621"/>
</workbook>
</file>

<file path=xl/calcChain.xml><?xml version="1.0" encoding="utf-8"?>
<calcChain xmlns="http://schemas.openxmlformats.org/spreadsheetml/2006/main">
  <c r="D26" i="4" l="1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25" i="4"/>
  <c r="D21" i="4"/>
  <c r="D15" i="4"/>
  <c r="D16" i="4"/>
  <c r="D17" i="4"/>
  <c r="D18" i="4"/>
  <c r="D19" i="4"/>
  <c r="D14" i="4"/>
  <c r="E12" i="4"/>
  <c r="E62" i="4" l="1"/>
  <c r="D20" i="4"/>
  <c r="E22" i="4" s="1"/>
  <c r="E23" i="4" s="1"/>
  <c r="E61" i="3"/>
  <c r="D18" i="3"/>
  <c r="E20" i="3" s="1"/>
  <c r="E21" i="3" s="1"/>
  <c r="E63" i="4" l="1"/>
  <c r="E62" i="3"/>
  <c r="E61" i="2"/>
  <c r="D17" i="2"/>
  <c r="E19" i="2" s="1"/>
  <c r="E20" i="2" s="1"/>
  <c r="E62" i="2" s="1"/>
  <c r="E62" i="1" l="1"/>
  <c r="D17" i="1" l="1"/>
  <c r="E19" i="1" s="1"/>
  <c r="E20" i="1" s="1"/>
  <c r="E63" i="1" l="1"/>
</calcChain>
</file>

<file path=xl/sharedStrings.xml><?xml version="1.0" encoding="utf-8"?>
<sst xmlns="http://schemas.openxmlformats.org/spreadsheetml/2006/main" count="229" uniqueCount="71">
  <si>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</si>
  <si>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</si>
  <si>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</si>
  <si>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</si>
  <si>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</si>
  <si>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</si>
  <si>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</si>
  <si>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</si>
  <si>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</si>
  <si>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</si>
  <si>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</si>
  <si>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</si>
  <si>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</si>
  <si>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</si>
  <si>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</si>
  <si>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</si>
  <si>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</si>
  <si>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</si>
  <si>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</si>
  <si>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</si>
  <si>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</si>
  <si>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</si>
  <si>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</si>
  <si>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</si>
  <si>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</si>
  <si>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</si>
  <si>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</si>
  <si>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</si>
  <si>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Computación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</si>
  <si>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</si>
  <si>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</si>
  <si>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</si>
  <si>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</si>
  <si>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</si>
  <si>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</si>
  <si>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</si>
  <si>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</si>
  <si>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 xml:space="preserve">        Gastos LPH</t>
  </si>
  <si>
    <t xml:space="preserve">        Gastos Legales</t>
  </si>
  <si>
    <t xml:space="preserve">        Gastos de Utileria y Equipo</t>
  </si>
  <si>
    <t xml:space="preserve">         Gastos de Uniforme</t>
  </si>
  <si>
    <t xml:space="preserve">        Gastos Dep. Maquinaria y Equipo</t>
  </si>
  <si>
    <t xml:space="preserve">        Gastos Dep. Mob. Y Eq.local</t>
  </si>
  <si>
    <t xml:space="preserve">        Gastos Dep.Vehiculos</t>
  </si>
  <si>
    <t xml:space="preserve">       Aseo Urbano</t>
  </si>
  <si>
    <t xml:space="preserve">        Intereses Gastos</t>
  </si>
  <si>
    <t>ESTADO  DE  RESULTADO</t>
  </si>
  <si>
    <t>DEL  01/01/2015  AL  31/12/2015</t>
  </si>
  <si>
    <t xml:space="preserve">        Sueldo de Accionistas</t>
  </si>
  <si>
    <t xml:space="preserve">        Suministro de Gas</t>
  </si>
  <si>
    <t xml:space="preserve">        Proteccion Industrial</t>
  </si>
  <si>
    <t xml:space="preserve">        Gastos de Vehiculos</t>
  </si>
  <si>
    <t xml:space="preserve">        Gastos de Rep. Y Mant Terreno</t>
  </si>
  <si>
    <t xml:space="preserve">        Gastos Dep. Inmuebles</t>
  </si>
  <si>
    <t xml:space="preserve">        Gastos Dep. Otras Deprec./ Amortizables</t>
  </si>
  <si>
    <t xml:space="preserve">        Int. Sobre Prestaciones Sociales</t>
  </si>
  <si>
    <t xml:space="preserve">        Seguros Contratados</t>
  </si>
  <si>
    <t xml:space="preserve">        Gastos Bancarios</t>
  </si>
  <si>
    <t>DEL  01/01/2014  AL  31/12/2014</t>
  </si>
  <si>
    <t xml:space="preserve">                     HIPER MODELO, C.A.</t>
  </si>
  <si>
    <t xml:space="preserve">                             J-30810252-0</t>
  </si>
  <si>
    <t>DEL  01/01/2016  AL  31/12/2016</t>
  </si>
  <si>
    <t xml:space="preserve">        Fletes en Compras</t>
  </si>
  <si>
    <t xml:space="preserve">        Gastos Derecho de Frente</t>
  </si>
  <si>
    <t xml:space="preserve">        Gastos de Impuestos</t>
  </si>
  <si>
    <t>DEL  01/01/2017  AL  31/12/2017</t>
  </si>
  <si>
    <t xml:space="preserve">        Mercancia de Importacion</t>
  </si>
  <si>
    <t xml:space="preserve">        Gastos Compras de Importacion</t>
  </si>
  <si>
    <t>ESTADO  DE  RESULTADO INTEGRAL</t>
  </si>
  <si>
    <t>Nota: El Informe de Compilación correspondiente a este Estado Financiero, se elaboro el papel de seguridad N° MI 9809264, asignado al Contador Público, Franklin A. Rangel M., C.P.C. 118.996.</t>
  </si>
  <si>
    <t>(Expresado en Bolívares Soberanos)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</si>
</sst>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5" workbookViewId="0">
      <selection activeCell="E48" sqref="E48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9" width="9.140625" style="1"/>
    <col min="10" max="10" width="17" style="1" customWidth="1"/>
    <col min="11" max="16384" width="9.140625" style="1"/>
  </cols>
  <sheetData>
    <row r="1" spans="1:10" ht="23.25" customHeight="1" x14ac:dyDescent="0.2"/>
    <row r="2" spans="1:10" ht="14.25" hidden="1" customHeight="1" x14ac:dyDescent="0.2">
      <c r="B2" s="14"/>
      <c r="C2" s="14"/>
      <c r="D2" s="14"/>
    </row>
    <row r="3" spans="1:10" ht="14.25" hidden="1" customHeight="1" x14ac:dyDescent="0.2">
      <c r="B3" s="14"/>
      <c r="C3" s="14"/>
      <c r="D3" s="14"/>
    </row>
    <row r="4" spans="1:10" ht="14.25" hidden="1" customHeight="1" x14ac:dyDescent="0.2">
      <c r="B4" s="14"/>
      <c r="C4" s="14"/>
      <c r="D4" s="14"/>
    </row>
    <row r="5" spans="1:10" ht="14.25" customHeight="1" x14ac:dyDescent="0.2">
      <c r="B5" s="14" t="s">
        <v>59</v>
      </c>
      <c r="C5" s="14"/>
      <c r="D5" s="14"/>
    </row>
    <row r="6" spans="1:10" ht="14.25" customHeight="1" x14ac:dyDescent="0.2">
      <c r="B6" s="14" t="s">
        <v>60</v>
      </c>
      <c r="C6" s="14"/>
      <c r="D6" s="14"/>
    </row>
    <row r="7" spans="1:10" ht="3.75" customHeight="1" x14ac:dyDescent="0.2"/>
    <row r="8" spans="1:10" ht="11.25" customHeight="1" x14ac:dyDescent="0.2">
      <c r="A8" s="15" t="s">
        <v>68</v>
      </c>
      <c r="B8" s="15"/>
      <c r="C8" s="15"/>
      <c r="D8" s="15"/>
      <c r="E8" s="15"/>
    </row>
    <row r="9" spans="1:10" ht="11.25" customHeight="1" x14ac:dyDescent="0.2">
      <c r="A9" s="15" t="s">
        <v>65</v>
      </c>
      <c r="B9" s="15"/>
      <c r="C9" s="15"/>
      <c r="D9" s="15"/>
      <c r="E9" s="15"/>
    </row>
    <row r="10" spans="1:10" ht="11.25" customHeight="1" x14ac:dyDescent="0.2">
      <c r="A10" s="15" t="s">
        <v>70</v>
      </c>
      <c r="B10" s="15"/>
      <c r="C10" s="15"/>
      <c r="D10" s="15"/>
      <c r="E10" s="15"/>
    </row>
    <row r="11" spans="1:10" ht="11.25" customHeight="1" x14ac:dyDescent="0.2">
      <c r="A11" s="3" t="s">
        <v>1</v>
      </c>
      <c r="B11" s="4"/>
      <c r="C11" s="4"/>
      <c r="D11" s="4"/>
      <c r="E11" s="4"/>
    </row>
    <row r="12" spans="1:10" ht="11.25" customHeight="1" x14ac:dyDescent="0.2">
      <c r="A12" s="4" t="s">
        <v>2</v>
      </c>
      <c r="B12" s="4"/>
      <c r="C12" s="4"/>
      <c r="D12" s="5"/>
      <c r="E12" s="5">
        <f>J12/100000</f>
        <v>197498.6450779</v>
      </c>
      <c r="J12" s="5">
        <v>19749864507.790001</v>
      </c>
    </row>
    <row r="13" spans="1:10" ht="11.25" customHeight="1" x14ac:dyDescent="0.2">
      <c r="A13" s="3" t="s">
        <v>3</v>
      </c>
      <c r="B13" s="4"/>
      <c r="C13" s="4"/>
      <c r="D13" s="5"/>
      <c r="E13" s="5"/>
    </row>
    <row r="14" spans="1:10" ht="11.25" customHeight="1" x14ac:dyDescent="0.2">
      <c r="A14" s="4" t="s">
        <v>4</v>
      </c>
      <c r="B14" s="4"/>
      <c r="C14" s="4"/>
      <c r="D14" s="5">
        <f>J14/100000</f>
        <v>1132.52027</v>
      </c>
      <c r="E14" s="5"/>
      <c r="J14" s="5">
        <v>113252027</v>
      </c>
    </row>
    <row r="15" spans="1:10" ht="11.25" customHeight="1" x14ac:dyDescent="0.2">
      <c r="A15" s="4" t="s">
        <v>5</v>
      </c>
      <c r="B15" s="4"/>
      <c r="C15" s="4"/>
      <c r="D15" s="5">
        <f t="shared" ref="D15:D19" si="0">J15/100000</f>
        <v>166691.36782089999</v>
      </c>
      <c r="E15" s="5"/>
      <c r="J15" s="5">
        <v>16669136782.09</v>
      </c>
    </row>
    <row r="16" spans="1:10" ht="11.25" customHeight="1" x14ac:dyDescent="0.2">
      <c r="A16" s="4" t="s">
        <v>62</v>
      </c>
      <c r="B16" s="4"/>
      <c r="C16" s="4"/>
      <c r="D16" s="5">
        <f t="shared" si="0"/>
        <v>11.811456499999998</v>
      </c>
      <c r="E16" s="5"/>
      <c r="J16" s="5">
        <v>1181145.6499999999</v>
      </c>
    </row>
    <row r="17" spans="1:10" ht="11.25" customHeight="1" x14ac:dyDescent="0.2">
      <c r="A17" s="4" t="s">
        <v>66</v>
      </c>
      <c r="B17" s="4"/>
      <c r="C17" s="4"/>
      <c r="D17" s="5">
        <f t="shared" si="0"/>
        <v>431.15056380000004</v>
      </c>
      <c r="E17" s="5"/>
      <c r="J17" s="5">
        <v>43115056.380000003</v>
      </c>
    </row>
    <row r="18" spans="1:10" ht="11.25" customHeight="1" x14ac:dyDescent="0.2">
      <c r="A18" s="4" t="s">
        <v>67</v>
      </c>
      <c r="B18" s="4"/>
      <c r="C18" s="4"/>
      <c r="D18" s="5">
        <f t="shared" si="0"/>
        <v>46.781500000000001</v>
      </c>
      <c r="E18" s="5"/>
      <c r="J18" s="5">
        <v>4678150</v>
      </c>
    </row>
    <row r="19" spans="1:10" ht="11.25" customHeight="1" x14ac:dyDescent="0.2">
      <c r="A19" s="4" t="s">
        <v>6</v>
      </c>
      <c r="B19" s="4"/>
      <c r="C19" s="4"/>
      <c r="D19" s="5">
        <f t="shared" si="0"/>
        <v>-338.97838479999996</v>
      </c>
      <c r="E19" s="5"/>
      <c r="J19" s="6">
        <v>-33897838.479999997</v>
      </c>
    </row>
    <row r="20" spans="1:10" ht="11.25" customHeight="1" x14ac:dyDescent="0.2">
      <c r="A20" s="4" t="s">
        <v>7</v>
      </c>
      <c r="B20" s="4"/>
      <c r="C20" s="4"/>
      <c r="D20" s="5">
        <f>SUM(D14:D19)</f>
        <v>167974.65322640003</v>
      </c>
      <c r="E20" s="5"/>
    </row>
    <row r="21" spans="1:10" ht="11.25" customHeight="1" x14ac:dyDescent="0.2">
      <c r="A21" s="4" t="s">
        <v>8</v>
      </c>
      <c r="B21" s="4"/>
      <c r="C21" s="4"/>
      <c r="D21" s="6">
        <f>J21/100000</f>
        <v>-21903.763654899998</v>
      </c>
      <c r="E21" s="5"/>
      <c r="J21" s="6">
        <v>-2190376365.4899998</v>
      </c>
    </row>
    <row r="22" spans="1:10" ht="11.25" customHeight="1" x14ac:dyDescent="0.2">
      <c r="A22" s="4" t="s">
        <v>9</v>
      </c>
      <c r="B22" s="4"/>
      <c r="C22" s="4"/>
      <c r="D22" s="5"/>
      <c r="E22" s="13">
        <f>D20+D21</f>
        <v>146070.88957150004</v>
      </c>
    </row>
    <row r="23" spans="1:10" ht="11.25" customHeight="1" thickBot="1" x14ac:dyDescent="0.25">
      <c r="A23" s="4" t="s">
        <v>10</v>
      </c>
      <c r="B23" s="4"/>
      <c r="C23" s="4"/>
      <c r="D23" s="5"/>
      <c r="E23" s="12">
        <f>E12-E22</f>
        <v>51427.755506399961</v>
      </c>
    </row>
    <row r="24" spans="1:10" ht="11.25" customHeight="1" thickTop="1" x14ac:dyDescent="0.2">
      <c r="A24" s="3" t="s">
        <v>11</v>
      </c>
      <c r="B24" s="4"/>
      <c r="C24" s="4"/>
      <c r="D24" s="5"/>
      <c r="E24" s="5"/>
    </row>
    <row r="25" spans="1:10" ht="11.25" customHeight="1" x14ac:dyDescent="0.2">
      <c r="A25" s="4" t="s">
        <v>48</v>
      </c>
      <c r="B25" s="4"/>
      <c r="C25" s="4"/>
      <c r="D25" s="5">
        <f>J25/100000</f>
        <v>32.4</v>
      </c>
      <c r="E25" s="5"/>
      <c r="J25" s="5">
        <v>3240000</v>
      </c>
    </row>
    <row r="26" spans="1:10" ht="11.25" customHeight="1" x14ac:dyDescent="0.2">
      <c r="A26" s="4" t="s">
        <v>12</v>
      </c>
      <c r="B26" s="4"/>
      <c r="C26" s="4"/>
      <c r="D26" s="5">
        <f t="shared" ref="D26:D61" si="1">J26/100000</f>
        <v>1372.8915443999999</v>
      </c>
      <c r="E26" s="5"/>
      <c r="J26" s="5">
        <v>137289154.44</v>
      </c>
    </row>
    <row r="27" spans="1:10" ht="11.25" customHeight="1" x14ac:dyDescent="0.2">
      <c r="A27" s="4" t="s">
        <v>13</v>
      </c>
      <c r="B27" s="4"/>
      <c r="C27" s="4"/>
      <c r="D27" s="5">
        <f t="shared" si="1"/>
        <v>105.02143410000001</v>
      </c>
      <c r="E27" s="5"/>
      <c r="J27" s="5">
        <v>10502143.41</v>
      </c>
    </row>
    <row r="28" spans="1:10" ht="11.25" customHeight="1" x14ac:dyDescent="0.2">
      <c r="A28" s="4" t="s">
        <v>14</v>
      </c>
      <c r="B28" s="4"/>
      <c r="C28" s="4"/>
      <c r="D28" s="5">
        <f t="shared" si="1"/>
        <v>846.98443340000006</v>
      </c>
      <c r="E28" s="5"/>
      <c r="J28" s="5">
        <v>84698443.340000004</v>
      </c>
    </row>
    <row r="29" spans="1:10" ht="11.25" customHeight="1" x14ac:dyDescent="0.2">
      <c r="A29" s="4" t="s">
        <v>15</v>
      </c>
      <c r="B29" s="4"/>
      <c r="C29" s="4"/>
      <c r="D29" s="5">
        <f t="shared" si="1"/>
        <v>46.126674600000001</v>
      </c>
      <c r="E29" s="5"/>
      <c r="J29" s="5">
        <v>4612667.46</v>
      </c>
    </row>
    <row r="30" spans="1:10" ht="11.25" customHeight="1" x14ac:dyDescent="0.2">
      <c r="A30" s="4" t="s">
        <v>16</v>
      </c>
      <c r="B30" s="4"/>
      <c r="C30" s="4"/>
      <c r="D30" s="5">
        <f t="shared" si="1"/>
        <v>2177.1634558999999</v>
      </c>
      <c r="E30" s="5"/>
      <c r="J30" s="5">
        <v>217716345.59</v>
      </c>
    </row>
    <row r="31" spans="1:10" ht="11.25" customHeight="1" x14ac:dyDescent="0.2">
      <c r="A31" s="4" t="s">
        <v>17</v>
      </c>
      <c r="B31" s="4"/>
      <c r="C31" s="4"/>
      <c r="D31" s="5">
        <f t="shared" si="1"/>
        <v>2521.9432946000002</v>
      </c>
      <c r="E31" s="5"/>
      <c r="J31" s="5">
        <v>252194329.46000001</v>
      </c>
    </row>
    <row r="32" spans="1:10" ht="11.25" customHeight="1" x14ac:dyDescent="0.2">
      <c r="A32" s="4" t="s">
        <v>37</v>
      </c>
      <c r="B32" s="4"/>
      <c r="C32" s="4"/>
      <c r="D32" s="5">
        <f t="shared" si="1"/>
        <v>2.4334519999999999</v>
      </c>
      <c r="E32" s="5"/>
      <c r="J32" s="5">
        <v>243345.2</v>
      </c>
    </row>
    <row r="33" spans="1:10" ht="11.25" customHeight="1" x14ac:dyDescent="0.2">
      <c r="A33" s="4" t="s">
        <v>18</v>
      </c>
      <c r="B33" s="4"/>
      <c r="C33" s="4"/>
      <c r="D33" s="5">
        <f t="shared" si="1"/>
        <v>27.5565517</v>
      </c>
      <c r="E33" s="5"/>
      <c r="J33" s="5">
        <v>2755655.17</v>
      </c>
    </row>
    <row r="34" spans="1:10" ht="11.25" customHeight="1" x14ac:dyDescent="0.2">
      <c r="A34" s="4" t="s">
        <v>19</v>
      </c>
      <c r="B34" s="4"/>
      <c r="C34" s="4"/>
      <c r="D34" s="5">
        <f t="shared" si="1"/>
        <v>148.2418764</v>
      </c>
      <c r="E34" s="5"/>
      <c r="J34" s="5">
        <v>14824187.640000001</v>
      </c>
    </row>
    <row r="35" spans="1:10" ht="11.25" customHeight="1" x14ac:dyDescent="0.2">
      <c r="A35" s="4" t="s">
        <v>20</v>
      </c>
      <c r="B35" s="4"/>
      <c r="C35" s="4"/>
      <c r="D35" s="5">
        <f t="shared" si="1"/>
        <v>56.541070400000002</v>
      </c>
      <c r="E35" s="5"/>
      <c r="J35" s="5">
        <v>5654107.04</v>
      </c>
    </row>
    <row r="36" spans="1:10" ht="11.25" customHeight="1" x14ac:dyDescent="0.2">
      <c r="A36" s="4" t="s">
        <v>21</v>
      </c>
      <c r="B36" s="4"/>
      <c r="C36" s="4"/>
      <c r="D36" s="5">
        <f t="shared" si="1"/>
        <v>1.7686135000000001</v>
      </c>
      <c r="E36" s="5"/>
      <c r="J36" s="5">
        <v>176861.35</v>
      </c>
    </row>
    <row r="37" spans="1:10" ht="11.25" customHeight="1" x14ac:dyDescent="0.2">
      <c r="A37" s="4" t="s">
        <v>44</v>
      </c>
      <c r="B37" s="4"/>
      <c r="C37" s="4"/>
      <c r="D37" s="5">
        <f t="shared" si="1"/>
        <v>0.64557239999999994</v>
      </c>
      <c r="E37" s="5"/>
      <c r="J37" s="5">
        <v>64557.24</v>
      </c>
    </row>
    <row r="38" spans="1:10" ht="11.25" customHeight="1" x14ac:dyDescent="0.2">
      <c r="A38" s="4" t="s">
        <v>22</v>
      </c>
      <c r="B38" s="4"/>
      <c r="C38" s="4"/>
      <c r="D38" s="5">
        <f t="shared" si="1"/>
        <v>1.5033099999999999E-2</v>
      </c>
      <c r="E38" s="5"/>
      <c r="J38" s="5">
        <v>1503.31</v>
      </c>
    </row>
    <row r="39" spans="1:10" ht="11.25" customHeight="1" x14ac:dyDescent="0.2">
      <c r="A39" s="4" t="s">
        <v>23</v>
      </c>
      <c r="B39" s="4"/>
      <c r="C39" s="4"/>
      <c r="D39" s="5">
        <f t="shared" si="1"/>
        <v>0.3358969</v>
      </c>
      <c r="E39" s="5"/>
      <c r="J39" s="5">
        <v>33589.69</v>
      </c>
    </row>
    <row r="40" spans="1:10" ht="11.25" customHeight="1" x14ac:dyDescent="0.2">
      <c r="A40" s="4" t="s">
        <v>49</v>
      </c>
      <c r="B40" s="4"/>
      <c r="C40" s="4"/>
      <c r="D40" s="5">
        <f t="shared" si="1"/>
        <v>6.32</v>
      </c>
      <c r="E40" s="5"/>
      <c r="J40" s="5">
        <v>632000</v>
      </c>
    </row>
    <row r="41" spans="1:10" ht="11.25" customHeight="1" x14ac:dyDescent="0.2">
      <c r="A41" s="4" t="s">
        <v>24</v>
      </c>
      <c r="B41" s="4"/>
      <c r="C41" s="4"/>
      <c r="D41" s="5">
        <f t="shared" si="1"/>
        <v>4008.9595652999997</v>
      </c>
      <c r="E41" s="5"/>
      <c r="J41" s="5">
        <v>400895956.52999997</v>
      </c>
    </row>
    <row r="42" spans="1:10" ht="11.25" customHeight="1" x14ac:dyDescent="0.2">
      <c r="A42" s="4" t="s">
        <v>25</v>
      </c>
      <c r="B42" s="4"/>
      <c r="C42" s="4"/>
      <c r="D42" s="5">
        <f t="shared" si="1"/>
        <v>90.342890299999993</v>
      </c>
      <c r="E42" s="5"/>
      <c r="J42" s="5">
        <v>9034289.0299999993</v>
      </c>
    </row>
    <row r="43" spans="1:10" ht="11.25" customHeight="1" x14ac:dyDescent="0.2">
      <c r="A43" s="4" t="s">
        <v>26</v>
      </c>
      <c r="B43" s="4"/>
      <c r="C43" s="4"/>
      <c r="D43" s="5">
        <f t="shared" si="1"/>
        <v>464.64309960000003</v>
      </c>
      <c r="E43" s="5"/>
      <c r="J43" s="5">
        <v>46464309.960000001</v>
      </c>
    </row>
    <row r="44" spans="1:10" ht="11.25" customHeight="1" x14ac:dyDescent="0.2">
      <c r="A44" s="4" t="s">
        <v>27</v>
      </c>
      <c r="B44" s="4"/>
      <c r="C44" s="4"/>
      <c r="D44" s="5">
        <f t="shared" si="1"/>
        <v>2.3203678000000001</v>
      </c>
      <c r="E44" s="5"/>
      <c r="J44" s="5">
        <v>232036.78</v>
      </c>
    </row>
    <row r="45" spans="1:10" ht="11.25" customHeight="1" x14ac:dyDescent="0.2">
      <c r="A45" s="4" t="s">
        <v>56</v>
      </c>
      <c r="B45" s="4"/>
      <c r="C45" s="4"/>
      <c r="D45" s="5">
        <f t="shared" si="1"/>
        <v>13.2495143</v>
      </c>
      <c r="E45" s="5"/>
      <c r="J45" s="5">
        <v>1324951.43</v>
      </c>
    </row>
    <row r="46" spans="1:10" ht="11.25" customHeight="1" x14ac:dyDescent="0.2">
      <c r="A46" s="4" t="s">
        <v>64</v>
      </c>
      <c r="B46" s="4"/>
      <c r="C46" s="4"/>
      <c r="D46" s="5">
        <f t="shared" si="1"/>
        <v>329.87529749999999</v>
      </c>
      <c r="E46" s="5"/>
      <c r="J46" s="5">
        <v>32987529.75</v>
      </c>
    </row>
    <row r="47" spans="1:10" ht="11.25" customHeight="1" x14ac:dyDescent="0.2">
      <c r="A47" s="4" t="s">
        <v>40</v>
      </c>
      <c r="B47" s="4"/>
      <c r="C47" s="4"/>
      <c r="D47" s="5">
        <f t="shared" si="1"/>
        <v>338.17518009999998</v>
      </c>
      <c r="E47" s="5"/>
      <c r="J47" s="5">
        <v>33817518.009999998</v>
      </c>
    </row>
    <row r="48" spans="1:10" ht="11.25" customHeight="1" x14ac:dyDescent="0.2">
      <c r="A48" s="4" t="s">
        <v>28</v>
      </c>
      <c r="B48" s="4"/>
      <c r="C48" s="4"/>
      <c r="D48" s="5">
        <f t="shared" si="1"/>
        <v>78.139480599999999</v>
      </c>
      <c r="E48" s="5"/>
      <c r="J48" s="5">
        <v>7813948.0599999996</v>
      </c>
    </row>
    <row r="49" spans="1:10" ht="11.25" customHeight="1" x14ac:dyDescent="0.2">
      <c r="A49" s="4" t="s">
        <v>51</v>
      </c>
      <c r="B49" s="4"/>
      <c r="C49" s="4"/>
      <c r="D49" s="5">
        <f t="shared" si="1"/>
        <v>30.413716900000001</v>
      </c>
      <c r="E49" s="5"/>
      <c r="J49" s="5">
        <v>3041371.69</v>
      </c>
    </row>
    <row r="50" spans="1:10" ht="11.25" customHeight="1" x14ac:dyDescent="0.2">
      <c r="A50" s="4" t="s">
        <v>29</v>
      </c>
      <c r="B50" s="4"/>
      <c r="C50" s="4"/>
      <c r="D50" s="5">
        <f t="shared" si="1"/>
        <v>88.442325699999998</v>
      </c>
      <c r="E50" s="5"/>
      <c r="J50" s="5">
        <v>8844232.5700000003</v>
      </c>
    </row>
    <row r="51" spans="1:10" ht="11.25" customHeight="1" x14ac:dyDescent="0.2">
      <c r="A51" s="4" t="s">
        <v>30</v>
      </c>
      <c r="B51" s="4"/>
      <c r="C51" s="4"/>
      <c r="D51" s="5">
        <f t="shared" si="1"/>
        <v>486.62130920000004</v>
      </c>
      <c r="E51" s="5"/>
      <c r="J51" s="5">
        <v>48662130.920000002</v>
      </c>
    </row>
    <row r="52" spans="1:10" ht="11.25" customHeight="1" x14ac:dyDescent="0.2">
      <c r="A52" s="4" t="s">
        <v>32</v>
      </c>
      <c r="B52" s="4"/>
      <c r="C52" s="4"/>
      <c r="D52" s="5">
        <f t="shared" si="1"/>
        <v>377.53704619999996</v>
      </c>
      <c r="E52" s="5"/>
      <c r="J52" s="5">
        <v>37753704.619999997</v>
      </c>
    </row>
    <row r="53" spans="1:10" ht="11.25" customHeight="1" x14ac:dyDescent="0.2">
      <c r="A53" s="4" t="s">
        <v>52</v>
      </c>
      <c r="B53" s="4"/>
      <c r="C53" s="4"/>
      <c r="D53" s="5">
        <f t="shared" si="1"/>
        <v>16242.7426739</v>
      </c>
      <c r="E53" s="5"/>
      <c r="J53" s="5">
        <v>1624274267.3900001</v>
      </c>
    </row>
    <row r="54" spans="1:10" ht="11.25" customHeight="1" x14ac:dyDescent="0.2">
      <c r="A54" s="4" t="s">
        <v>45</v>
      </c>
      <c r="B54" s="4"/>
      <c r="C54" s="4"/>
      <c r="D54" s="5">
        <f t="shared" si="1"/>
        <v>30.364374399999999</v>
      </c>
      <c r="E54" s="5"/>
      <c r="J54" s="5">
        <v>3036437.44</v>
      </c>
    </row>
    <row r="55" spans="1:10" ht="11.25" customHeight="1" x14ac:dyDescent="0.2">
      <c r="A55" s="4" t="s">
        <v>33</v>
      </c>
      <c r="B55" s="4"/>
      <c r="C55" s="4"/>
      <c r="D55" s="5">
        <f t="shared" si="1"/>
        <v>140.33253400000001</v>
      </c>
      <c r="E55" s="5"/>
      <c r="J55" s="5">
        <v>14033253.4</v>
      </c>
    </row>
    <row r="56" spans="1:10" ht="11.25" customHeight="1" x14ac:dyDescent="0.2">
      <c r="A56" s="4" t="s">
        <v>34</v>
      </c>
      <c r="B56" s="4"/>
      <c r="C56" s="4"/>
      <c r="D56" s="5">
        <f t="shared" si="1"/>
        <v>1338.7386855</v>
      </c>
      <c r="E56" s="5"/>
      <c r="J56" s="7">
        <v>133873868.55</v>
      </c>
    </row>
    <row r="57" spans="1:10" ht="11.25" customHeight="1" x14ac:dyDescent="0.2">
      <c r="A57" s="4" t="s">
        <v>41</v>
      </c>
      <c r="B57" s="4"/>
      <c r="C57" s="4"/>
      <c r="D57" s="5">
        <f t="shared" si="1"/>
        <v>1.0193572</v>
      </c>
      <c r="E57" s="5"/>
      <c r="J57" s="7">
        <v>101935.72</v>
      </c>
    </row>
    <row r="58" spans="1:10" ht="11.25" customHeight="1" x14ac:dyDescent="0.2">
      <c r="A58" s="4" t="s">
        <v>42</v>
      </c>
      <c r="B58" s="4"/>
      <c r="C58" s="4"/>
      <c r="D58" s="5">
        <f t="shared" si="1"/>
        <v>1.7219856</v>
      </c>
      <c r="E58" s="5"/>
      <c r="J58" s="7">
        <v>172198.56</v>
      </c>
    </row>
    <row r="59" spans="1:10" ht="11.25" customHeight="1" x14ac:dyDescent="0.2">
      <c r="A59" s="4" t="s">
        <v>43</v>
      </c>
      <c r="B59" s="4"/>
      <c r="C59" s="4"/>
      <c r="D59" s="5">
        <f t="shared" si="1"/>
        <v>0.41689120000000002</v>
      </c>
      <c r="E59" s="5"/>
      <c r="J59" s="7">
        <v>41689.120000000003</v>
      </c>
    </row>
    <row r="60" spans="1:10" ht="11.25" customHeight="1" x14ac:dyDescent="0.2">
      <c r="A60" s="4" t="s">
        <v>53</v>
      </c>
      <c r="B60" s="4"/>
      <c r="C60" s="4"/>
      <c r="D60" s="5">
        <f t="shared" si="1"/>
        <v>0.09</v>
      </c>
      <c r="E60" s="5"/>
      <c r="J60" s="7">
        <v>9000</v>
      </c>
    </row>
    <row r="61" spans="1:10" ht="11.25" customHeight="1" x14ac:dyDescent="0.2">
      <c r="A61" s="4" t="s">
        <v>54</v>
      </c>
      <c r="B61" s="4"/>
      <c r="C61" s="4"/>
      <c r="D61" s="5">
        <f t="shared" si="1"/>
        <v>7.3553077</v>
      </c>
      <c r="E61" s="5"/>
      <c r="J61" s="7">
        <v>735530.77</v>
      </c>
    </row>
    <row r="62" spans="1:10" ht="11.25" customHeight="1" x14ac:dyDescent="0.2">
      <c r="A62" s="4" t="s">
        <v>35</v>
      </c>
      <c r="B62" s="4"/>
      <c r="C62" s="4"/>
      <c r="D62" s="5"/>
      <c r="E62" s="6">
        <f>SUM(D25:D61)</f>
        <v>31417.890506400003</v>
      </c>
    </row>
    <row r="63" spans="1:10" ht="16.5" customHeight="1" x14ac:dyDescent="0.2">
      <c r="A63" s="4" t="s">
        <v>36</v>
      </c>
      <c r="B63" s="4"/>
      <c r="C63" s="4"/>
      <c r="D63" s="5"/>
      <c r="E63" s="8">
        <f>E23-E62</f>
        <v>20009.864999999958</v>
      </c>
    </row>
    <row r="64" spans="1:10" ht="16.5" customHeight="1" x14ac:dyDescent="0.2">
      <c r="A64" s="4"/>
      <c r="B64" s="4"/>
      <c r="C64" s="4"/>
      <c r="D64" s="5"/>
      <c r="E64" s="8"/>
    </row>
    <row r="65" spans="1:5" ht="16.5" customHeight="1" x14ac:dyDescent="0.2">
      <c r="A65" s="4"/>
      <c r="B65" s="4"/>
      <c r="C65" s="4"/>
      <c r="D65" s="5"/>
      <c r="E65" s="8"/>
    </row>
    <row r="66" spans="1:5" ht="9" customHeight="1" x14ac:dyDescent="0.2">
      <c r="A66" s="4"/>
      <c r="B66" s="4"/>
      <c r="C66" s="4"/>
      <c r="D66" s="4"/>
      <c r="E66" s="4"/>
    </row>
    <row r="67" spans="1:5" ht="9" customHeight="1" x14ac:dyDescent="0.2">
      <c r="A67" s="4"/>
      <c r="B67" s="4"/>
      <c r="C67" s="4"/>
      <c r="D67" s="4"/>
      <c r="E67" s="4"/>
    </row>
    <row r="68" spans="1:5" s="11" customFormat="1" ht="25.5" customHeight="1" x14ac:dyDescent="0.2">
      <c r="A68" s="16" t="s">
        <v>69</v>
      </c>
      <c r="B68" s="16"/>
      <c r="C68" s="16"/>
      <c r="D68" s="16"/>
      <c r="E68" s="16"/>
    </row>
    <row r="69" spans="1:5" ht="21.75" customHeight="1" x14ac:dyDescent="0.2">
      <c r="A69" s="2"/>
    </row>
  </sheetData>
  <mergeCells count="4">
    <mergeCell ref="A8:E8"/>
    <mergeCell ref="A9:E9"/>
    <mergeCell ref="A10:E10"/>
    <mergeCell ref="A68:E68"/>
  </mergeCells>
  <pageMargins left="0.39370078740157483" right="0" top="0.19685039370078741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D17" sqref="D17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>
      <c r="B2" s="14"/>
      <c r="C2" s="14"/>
      <c r="D2" s="14"/>
    </row>
    <row r="3" spans="1:5" ht="14.25" hidden="1" customHeight="1" x14ac:dyDescent="0.2">
      <c r="B3" s="14"/>
      <c r="C3" s="14"/>
      <c r="D3" s="14"/>
    </row>
    <row r="4" spans="1:5" ht="14.25" hidden="1" customHeight="1" x14ac:dyDescent="0.2">
      <c r="B4" s="14"/>
      <c r="C4" s="14"/>
      <c r="D4" s="14"/>
    </row>
    <row r="5" spans="1:5" ht="14.25" customHeight="1" x14ac:dyDescent="0.2">
      <c r="B5" s="14" t="s">
        <v>59</v>
      </c>
      <c r="C5" s="14"/>
      <c r="D5" s="14"/>
    </row>
    <row r="6" spans="1:5" ht="14.25" customHeight="1" x14ac:dyDescent="0.2">
      <c r="B6" s="14" t="s">
        <v>60</v>
      </c>
      <c r="C6" s="14"/>
      <c r="D6" s="14"/>
    </row>
    <row r="7" spans="1:5" ht="3.75" customHeight="1" x14ac:dyDescent="0.2"/>
    <row r="8" spans="1:5" ht="11.25" customHeight="1" x14ac:dyDescent="0.2">
      <c r="A8" s="15" t="s">
        <v>46</v>
      </c>
      <c r="B8" s="15"/>
      <c r="C8" s="15"/>
      <c r="D8" s="15"/>
      <c r="E8" s="15"/>
    </row>
    <row r="9" spans="1:5" ht="11.25" customHeight="1" x14ac:dyDescent="0.2">
      <c r="A9" s="15" t="s">
        <v>61</v>
      </c>
      <c r="B9" s="15"/>
      <c r="C9" s="15"/>
      <c r="D9" s="15"/>
      <c r="E9" s="15"/>
    </row>
    <row r="10" spans="1:5" ht="11.25" customHeight="1" x14ac:dyDescent="0.2">
      <c r="A10" s="15" t="s">
        <v>0</v>
      </c>
      <c r="B10" s="15"/>
      <c r="C10" s="15"/>
      <c r="D10" s="15"/>
      <c r="E10" s="15"/>
    </row>
    <row r="11" spans="1:5" ht="11.25" customHeight="1" x14ac:dyDescent="0.2">
      <c r="A11" s="3" t="s">
        <v>1</v>
      </c>
      <c r="B11" s="4"/>
      <c r="C11" s="4"/>
      <c r="D11" s="4"/>
      <c r="E11" s="4"/>
    </row>
    <row r="12" spans="1:5" ht="11.25" customHeight="1" x14ac:dyDescent="0.2">
      <c r="A12" s="4" t="s">
        <v>2</v>
      </c>
      <c r="B12" s="4"/>
      <c r="C12" s="4"/>
      <c r="D12" s="5"/>
      <c r="E12" s="5">
        <v>2362361667.9699998</v>
      </c>
    </row>
    <row r="13" spans="1:5" ht="11.25" customHeight="1" x14ac:dyDescent="0.2">
      <c r="A13" s="3" t="s">
        <v>3</v>
      </c>
      <c r="B13" s="4"/>
      <c r="C13" s="4"/>
      <c r="D13" s="5"/>
      <c r="E13" s="5"/>
    </row>
    <row r="14" spans="1:5" ht="11.25" customHeight="1" x14ac:dyDescent="0.2">
      <c r="A14" s="4" t="s">
        <v>4</v>
      </c>
      <c r="B14" s="4"/>
      <c r="C14" s="4"/>
      <c r="D14" s="5">
        <v>11601327</v>
      </c>
      <c r="E14" s="5"/>
    </row>
    <row r="15" spans="1:5" ht="11.25" customHeight="1" x14ac:dyDescent="0.2">
      <c r="A15" s="4" t="s">
        <v>5</v>
      </c>
      <c r="B15" s="4"/>
      <c r="C15" s="4"/>
      <c r="D15" s="5">
        <v>2229442298.6399999</v>
      </c>
      <c r="E15" s="5"/>
    </row>
    <row r="16" spans="1:5" ht="11.25" customHeight="1" x14ac:dyDescent="0.2">
      <c r="A16" s="4" t="s">
        <v>62</v>
      </c>
      <c r="B16" s="4"/>
      <c r="C16" s="4"/>
      <c r="D16" s="5">
        <v>3582640.49</v>
      </c>
      <c r="E16" s="5"/>
    </row>
    <row r="17" spans="1:5" ht="11.25" customHeight="1" x14ac:dyDescent="0.2">
      <c r="A17" s="4" t="s">
        <v>6</v>
      </c>
      <c r="B17" s="4"/>
      <c r="C17" s="4"/>
      <c r="D17" s="6">
        <v>-5566580.5800000001</v>
      </c>
      <c r="E17" s="5"/>
    </row>
    <row r="18" spans="1:5" ht="11.25" customHeight="1" x14ac:dyDescent="0.2">
      <c r="A18" s="4" t="s">
        <v>7</v>
      </c>
      <c r="B18" s="4"/>
      <c r="C18" s="4"/>
      <c r="D18" s="5">
        <f>SUM(D14:D17)</f>
        <v>2239059685.5499997</v>
      </c>
      <c r="E18" s="5"/>
    </row>
    <row r="19" spans="1:5" ht="11.25" customHeight="1" x14ac:dyDescent="0.2">
      <c r="A19" s="4" t="s">
        <v>8</v>
      </c>
      <c r="B19" s="4"/>
      <c r="C19" s="4"/>
      <c r="D19" s="6">
        <v>-113252027</v>
      </c>
      <c r="E19" s="5"/>
    </row>
    <row r="20" spans="1:5" ht="11.25" customHeight="1" x14ac:dyDescent="0.2">
      <c r="A20" s="4" t="s">
        <v>9</v>
      </c>
      <c r="B20" s="4"/>
      <c r="C20" s="4"/>
      <c r="D20" s="5"/>
      <c r="E20" s="13">
        <f>D18+D19</f>
        <v>2125807658.5499997</v>
      </c>
    </row>
    <row r="21" spans="1:5" ht="11.25" customHeight="1" thickBot="1" x14ac:dyDescent="0.25">
      <c r="A21" s="4" t="s">
        <v>10</v>
      </c>
      <c r="B21" s="4"/>
      <c r="C21" s="4"/>
      <c r="D21" s="5"/>
      <c r="E21" s="12">
        <f>E12-E20</f>
        <v>236554009.42000008</v>
      </c>
    </row>
    <row r="22" spans="1:5" ht="11.25" customHeight="1" thickTop="1" x14ac:dyDescent="0.2">
      <c r="A22" s="3" t="s">
        <v>11</v>
      </c>
      <c r="B22" s="4"/>
      <c r="C22" s="4"/>
      <c r="D22" s="5"/>
      <c r="E22" s="5"/>
    </row>
    <row r="23" spans="1:5" ht="11.25" customHeight="1" x14ac:dyDescent="0.2">
      <c r="A23" s="4" t="s">
        <v>48</v>
      </c>
      <c r="B23" s="4"/>
      <c r="C23" s="4"/>
      <c r="D23" s="5">
        <v>2280000</v>
      </c>
      <c r="E23" s="5"/>
    </row>
    <row r="24" spans="1:5" ht="11.25" customHeight="1" x14ac:dyDescent="0.2">
      <c r="A24" s="4" t="s">
        <v>12</v>
      </c>
      <c r="B24" s="4"/>
      <c r="C24" s="4"/>
      <c r="D24" s="5">
        <v>18478951.640000001</v>
      </c>
      <c r="E24" s="5"/>
    </row>
    <row r="25" spans="1:5" ht="11.25" customHeight="1" x14ac:dyDescent="0.2">
      <c r="A25" s="4" t="s">
        <v>13</v>
      </c>
      <c r="B25" s="4"/>
      <c r="C25" s="4"/>
      <c r="D25" s="5">
        <v>1940178.68</v>
      </c>
      <c r="E25" s="5"/>
    </row>
    <row r="26" spans="1:5" ht="11.25" customHeight="1" x14ac:dyDescent="0.2">
      <c r="A26" s="4" t="s">
        <v>14</v>
      </c>
      <c r="B26" s="4"/>
      <c r="C26" s="4"/>
      <c r="D26" s="5">
        <v>8128941.8099999996</v>
      </c>
      <c r="E26" s="5"/>
    </row>
    <row r="27" spans="1:5" ht="11.25" customHeight="1" x14ac:dyDescent="0.2">
      <c r="A27" s="4" t="s">
        <v>15</v>
      </c>
      <c r="B27" s="4"/>
      <c r="C27" s="4"/>
      <c r="D27" s="5">
        <v>2305518.75</v>
      </c>
      <c r="E27" s="5"/>
    </row>
    <row r="28" spans="1:5" ht="11.25" customHeight="1" x14ac:dyDescent="0.2">
      <c r="A28" s="4" t="s">
        <v>16</v>
      </c>
      <c r="B28" s="4"/>
      <c r="C28" s="4"/>
      <c r="D28" s="5">
        <v>26654109.48</v>
      </c>
      <c r="E28" s="5"/>
    </row>
    <row r="29" spans="1:5" ht="11.25" customHeight="1" x14ac:dyDescent="0.2">
      <c r="A29" s="4" t="s">
        <v>17</v>
      </c>
      <c r="B29" s="4"/>
      <c r="C29" s="4"/>
      <c r="D29" s="5">
        <v>17177720.300000001</v>
      </c>
      <c r="E29" s="5"/>
    </row>
    <row r="30" spans="1:5" ht="11.25" customHeight="1" x14ac:dyDescent="0.2">
      <c r="A30" s="4" t="s">
        <v>37</v>
      </c>
      <c r="B30" s="4"/>
      <c r="C30" s="4"/>
      <c r="D30" s="5">
        <v>61320.43</v>
      </c>
      <c r="E30" s="5"/>
    </row>
    <row r="31" spans="1:5" ht="11.25" customHeight="1" x14ac:dyDescent="0.2">
      <c r="A31" s="4" t="s">
        <v>18</v>
      </c>
      <c r="B31" s="4"/>
      <c r="C31" s="4"/>
      <c r="D31" s="5">
        <v>370661.64</v>
      </c>
      <c r="E31" s="5"/>
    </row>
    <row r="32" spans="1:5" ht="11.25" customHeight="1" x14ac:dyDescent="0.2">
      <c r="A32" s="4" t="s">
        <v>19</v>
      </c>
      <c r="B32" s="4"/>
      <c r="C32" s="4"/>
      <c r="D32" s="5">
        <v>1872245.5</v>
      </c>
      <c r="E32" s="5"/>
    </row>
    <row r="33" spans="1:5" ht="11.25" customHeight="1" x14ac:dyDescent="0.2">
      <c r="A33" s="4" t="s">
        <v>20</v>
      </c>
      <c r="B33" s="4"/>
      <c r="C33" s="4"/>
      <c r="D33" s="5">
        <v>697730.79</v>
      </c>
      <c r="E33" s="5"/>
    </row>
    <row r="34" spans="1:5" ht="11.25" customHeight="1" x14ac:dyDescent="0.2">
      <c r="A34" s="4" t="s">
        <v>21</v>
      </c>
      <c r="B34" s="4"/>
      <c r="C34" s="4"/>
      <c r="D34" s="5">
        <v>3959065.4</v>
      </c>
      <c r="E34" s="5"/>
    </row>
    <row r="35" spans="1:5" ht="11.25" customHeight="1" x14ac:dyDescent="0.2">
      <c r="A35" s="4" t="s">
        <v>44</v>
      </c>
      <c r="B35" s="4"/>
      <c r="C35" s="4"/>
      <c r="D35" s="5">
        <v>46181.89</v>
      </c>
      <c r="E35" s="5"/>
    </row>
    <row r="36" spans="1:5" ht="11.25" customHeight="1" x14ac:dyDescent="0.2">
      <c r="A36" s="4" t="s">
        <v>22</v>
      </c>
      <c r="B36" s="4"/>
      <c r="C36" s="4"/>
      <c r="D36" s="5">
        <v>19169.84</v>
      </c>
      <c r="E36" s="5"/>
    </row>
    <row r="37" spans="1:5" ht="11.25" customHeight="1" x14ac:dyDescent="0.2">
      <c r="A37" s="4" t="s">
        <v>23</v>
      </c>
      <c r="B37" s="4"/>
      <c r="C37" s="4"/>
      <c r="D37" s="5">
        <v>31875.67</v>
      </c>
      <c r="E37" s="5"/>
    </row>
    <row r="38" spans="1:5" ht="11.25" customHeight="1" x14ac:dyDescent="0.2">
      <c r="A38" s="4" t="s">
        <v>49</v>
      </c>
      <c r="B38" s="4"/>
      <c r="C38" s="4"/>
      <c r="D38" s="5">
        <v>2304.35</v>
      </c>
      <c r="E38" s="5"/>
    </row>
    <row r="39" spans="1:5" ht="11.25" customHeight="1" x14ac:dyDescent="0.2">
      <c r="A39" s="4" t="s">
        <v>24</v>
      </c>
      <c r="B39" s="4"/>
      <c r="C39" s="4"/>
      <c r="D39" s="5">
        <v>6703027.46</v>
      </c>
      <c r="E39" s="5"/>
    </row>
    <row r="40" spans="1:5" ht="11.25" customHeight="1" x14ac:dyDescent="0.2">
      <c r="A40" s="4" t="s">
        <v>25</v>
      </c>
      <c r="B40" s="4"/>
      <c r="C40" s="4"/>
      <c r="D40" s="5">
        <v>1432070.15</v>
      </c>
      <c r="E40" s="5"/>
    </row>
    <row r="41" spans="1:5" ht="11.25" customHeight="1" x14ac:dyDescent="0.2">
      <c r="A41" s="4" t="s">
        <v>26</v>
      </c>
      <c r="B41" s="4"/>
      <c r="C41" s="4"/>
      <c r="D41" s="5">
        <v>14179644.529999999</v>
      </c>
      <c r="E41" s="5"/>
    </row>
    <row r="42" spans="1:5" ht="11.25" customHeight="1" x14ac:dyDescent="0.2">
      <c r="A42" s="4" t="s">
        <v>27</v>
      </c>
      <c r="B42" s="4"/>
      <c r="C42" s="4"/>
      <c r="D42" s="5">
        <v>120893.23</v>
      </c>
      <c r="E42" s="5"/>
    </row>
    <row r="43" spans="1:5" ht="11.25" customHeight="1" x14ac:dyDescent="0.2">
      <c r="A43" s="4" t="s">
        <v>56</v>
      </c>
      <c r="B43" s="4"/>
      <c r="C43" s="4"/>
      <c r="D43" s="5">
        <v>17729.3</v>
      </c>
      <c r="E43" s="5"/>
    </row>
    <row r="44" spans="1:5" ht="11.25" customHeight="1" x14ac:dyDescent="0.2">
      <c r="A44" s="4" t="s">
        <v>63</v>
      </c>
      <c r="B44" s="4"/>
      <c r="C44" s="4"/>
      <c r="D44" s="5">
        <v>42987.46</v>
      </c>
      <c r="E44" s="5"/>
    </row>
    <row r="45" spans="1:5" ht="11.25" customHeight="1" x14ac:dyDescent="0.2">
      <c r="A45" s="4" t="s">
        <v>64</v>
      </c>
      <c r="B45" s="4"/>
      <c r="C45" s="4"/>
      <c r="D45" s="5">
        <v>7080</v>
      </c>
      <c r="E45" s="5"/>
    </row>
    <row r="46" spans="1:5" ht="11.25" customHeight="1" x14ac:dyDescent="0.2">
      <c r="A46" s="4" t="s">
        <v>40</v>
      </c>
      <c r="B46" s="4"/>
      <c r="C46" s="4"/>
      <c r="D46" s="5">
        <v>4000870.98</v>
      </c>
      <c r="E46" s="5"/>
    </row>
    <row r="47" spans="1:5" ht="11.25" customHeight="1" x14ac:dyDescent="0.2">
      <c r="A47" s="4" t="s">
        <v>28</v>
      </c>
      <c r="B47" s="4"/>
      <c r="C47" s="4"/>
      <c r="D47" s="5">
        <v>1885664.66</v>
      </c>
      <c r="E47" s="5"/>
    </row>
    <row r="48" spans="1:5" ht="11.25" customHeight="1" x14ac:dyDescent="0.2">
      <c r="A48" s="4" t="s">
        <v>51</v>
      </c>
      <c r="B48" s="4"/>
      <c r="C48" s="4"/>
      <c r="D48" s="5">
        <v>789774.97</v>
      </c>
      <c r="E48" s="5"/>
    </row>
    <row r="49" spans="1:6" ht="11.25" customHeight="1" x14ac:dyDescent="0.2">
      <c r="A49" s="4" t="s">
        <v>29</v>
      </c>
      <c r="B49" s="4"/>
      <c r="C49" s="4"/>
      <c r="D49" s="5">
        <v>936136.36</v>
      </c>
      <c r="E49" s="5"/>
    </row>
    <row r="50" spans="1:6" ht="11.25" customHeight="1" x14ac:dyDescent="0.2">
      <c r="A50" s="4" t="s">
        <v>30</v>
      </c>
      <c r="B50" s="4"/>
      <c r="C50" s="4"/>
      <c r="D50" s="5">
        <v>2250408.91</v>
      </c>
      <c r="E50" s="5"/>
    </row>
    <row r="51" spans="1:6" ht="11.25" customHeight="1" x14ac:dyDescent="0.2">
      <c r="A51" s="4" t="s">
        <v>32</v>
      </c>
      <c r="B51" s="4"/>
      <c r="C51" s="4"/>
      <c r="D51" s="5">
        <v>6766853.4000000004</v>
      </c>
      <c r="E51" s="5"/>
    </row>
    <row r="52" spans="1:6" ht="11.25" customHeight="1" x14ac:dyDescent="0.2">
      <c r="A52" s="4" t="s">
        <v>52</v>
      </c>
      <c r="B52" s="4"/>
      <c r="C52" s="4"/>
      <c r="D52" s="5">
        <v>4622801.87</v>
      </c>
      <c r="E52" s="5"/>
    </row>
    <row r="53" spans="1:6" ht="11.25" customHeight="1" x14ac:dyDescent="0.2">
      <c r="A53" s="4" t="s">
        <v>45</v>
      </c>
      <c r="B53" s="4"/>
      <c r="C53" s="4"/>
      <c r="D53" s="5">
        <v>2627769.7400000002</v>
      </c>
      <c r="E53" s="5"/>
    </row>
    <row r="54" spans="1:6" ht="11.25" customHeight="1" x14ac:dyDescent="0.2">
      <c r="A54" s="4" t="s">
        <v>33</v>
      </c>
      <c r="B54" s="4"/>
      <c r="C54" s="4"/>
      <c r="D54" s="5">
        <v>2955831.94</v>
      </c>
      <c r="E54" s="5"/>
    </row>
    <row r="55" spans="1:6" ht="11.25" customHeight="1" x14ac:dyDescent="0.2">
      <c r="A55" s="4" t="s">
        <v>34</v>
      </c>
      <c r="B55" s="4"/>
      <c r="C55" s="4"/>
      <c r="D55" s="7">
        <v>6284350.8399999999</v>
      </c>
      <c r="E55" s="5"/>
    </row>
    <row r="56" spans="1:6" ht="11.25" customHeight="1" x14ac:dyDescent="0.2">
      <c r="A56" s="4" t="s">
        <v>41</v>
      </c>
      <c r="B56" s="4"/>
      <c r="C56" s="4"/>
      <c r="D56" s="7">
        <v>103468.23</v>
      </c>
      <c r="E56" s="5"/>
    </row>
    <row r="57" spans="1:6" ht="11.25" customHeight="1" x14ac:dyDescent="0.2">
      <c r="A57" s="4" t="s">
        <v>42</v>
      </c>
      <c r="B57" s="4"/>
      <c r="C57" s="4"/>
      <c r="D57" s="7">
        <v>177239.29</v>
      </c>
      <c r="E57" s="5"/>
    </row>
    <row r="58" spans="1:6" ht="11.25" customHeight="1" x14ac:dyDescent="0.2">
      <c r="A58" s="4" t="s">
        <v>43</v>
      </c>
      <c r="B58" s="4"/>
      <c r="C58" s="4"/>
      <c r="D58" s="7">
        <v>41689.120000000003</v>
      </c>
      <c r="E58" s="5"/>
    </row>
    <row r="59" spans="1:6" ht="11.25" customHeight="1" x14ac:dyDescent="0.2">
      <c r="A59" s="4" t="s">
        <v>53</v>
      </c>
      <c r="B59" s="4"/>
      <c r="C59" s="4"/>
      <c r="D59" s="7">
        <v>9000</v>
      </c>
      <c r="E59" s="5"/>
    </row>
    <row r="60" spans="1:6" ht="11.25" customHeight="1" x14ac:dyDescent="0.2">
      <c r="A60" s="4" t="s">
        <v>54</v>
      </c>
      <c r="B60" s="4"/>
      <c r="C60" s="4"/>
      <c r="D60" s="7">
        <v>735530.77</v>
      </c>
      <c r="E60" s="5"/>
    </row>
    <row r="61" spans="1:6" ht="11.25" customHeight="1" x14ac:dyDescent="0.2">
      <c r="A61" s="4" t="s">
        <v>35</v>
      </c>
      <c r="B61" s="4"/>
      <c r="C61" s="4"/>
      <c r="D61" s="5"/>
      <c r="E61" s="6">
        <f>SUM(D23:D60)</f>
        <v>140716799.38</v>
      </c>
    </row>
    <row r="62" spans="1:6" ht="16.5" customHeight="1" x14ac:dyDescent="0.2">
      <c r="A62" s="4" t="s">
        <v>36</v>
      </c>
      <c r="B62" s="4"/>
      <c r="C62" s="4"/>
      <c r="D62" s="5"/>
      <c r="E62" s="8">
        <f>E21-E61</f>
        <v>95837210.040000081</v>
      </c>
    </row>
    <row r="63" spans="1:6" ht="9" customHeight="1" x14ac:dyDescent="0.2">
      <c r="A63" s="4"/>
      <c r="B63" s="4"/>
      <c r="C63" s="4"/>
      <c r="D63" s="4"/>
      <c r="E63" s="4"/>
    </row>
    <row r="64" spans="1:6" s="10" customFormat="1" ht="26.25" customHeight="1" x14ac:dyDescent="0.2">
      <c r="A64" s="17"/>
      <c r="B64" s="17"/>
      <c r="C64" s="17"/>
      <c r="D64" s="17"/>
      <c r="E64" s="17"/>
      <c r="F64" s="9"/>
    </row>
    <row r="65" spans="1:5" s="11" customFormat="1" ht="25.5" customHeight="1" x14ac:dyDescent="0.2">
      <c r="A65" s="16"/>
      <c r="B65" s="16"/>
      <c r="C65" s="16"/>
      <c r="D65" s="16"/>
      <c r="E65" s="16"/>
    </row>
    <row r="66" spans="1:5" ht="6" customHeight="1" x14ac:dyDescent="0.2"/>
    <row r="69" spans="1:5" ht="21.75" customHeight="1" x14ac:dyDescent="0.2">
      <c r="A69" s="2"/>
    </row>
  </sheetData>
  <mergeCells count="5">
    <mergeCell ref="A8:E8"/>
    <mergeCell ref="A9:E9"/>
    <mergeCell ref="A10:E10"/>
    <mergeCell ref="A64:E64"/>
    <mergeCell ref="A65:E65"/>
  </mergeCells>
  <pageMargins left="0.39370078740157483" right="0" top="0.19685039370078741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hidden="1" customHeight="1" x14ac:dyDescent="0.2">
      <c r="B2" s="14"/>
      <c r="C2" s="14"/>
      <c r="D2" s="14"/>
    </row>
    <row r="3" spans="1:5" ht="14.25" hidden="1" customHeight="1" x14ac:dyDescent="0.2">
      <c r="B3" s="14"/>
      <c r="C3" s="14"/>
      <c r="D3" s="14"/>
    </row>
    <row r="4" spans="1:5" ht="14.25" hidden="1" customHeight="1" x14ac:dyDescent="0.2">
      <c r="B4" s="14"/>
      <c r="C4" s="14"/>
      <c r="D4" s="14"/>
    </row>
    <row r="5" spans="1:5" ht="14.25" customHeight="1" x14ac:dyDescent="0.2">
      <c r="B5" s="14" t="s">
        <v>59</v>
      </c>
      <c r="C5" s="14"/>
      <c r="D5" s="14"/>
    </row>
    <row r="6" spans="1:5" ht="14.25" customHeight="1" x14ac:dyDescent="0.2">
      <c r="B6" s="14" t="s">
        <v>60</v>
      </c>
      <c r="C6" s="14"/>
      <c r="D6" s="14"/>
    </row>
    <row r="7" spans="1:5" ht="3.75" customHeight="1" x14ac:dyDescent="0.2"/>
    <row r="8" spans="1:5" ht="11.25" customHeight="1" x14ac:dyDescent="0.2">
      <c r="A8" s="15" t="s">
        <v>46</v>
      </c>
      <c r="B8" s="15"/>
      <c r="C8" s="15"/>
      <c r="D8" s="15"/>
      <c r="E8" s="15"/>
    </row>
    <row r="9" spans="1:5" ht="11.25" customHeight="1" x14ac:dyDescent="0.2">
      <c r="A9" s="15" t="s">
        <v>47</v>
      </c>
      <c r="B9" s="15"/>
      <c r="C9" s="15"/>
      <c r="D9" s="15"/>
      <c r="E9" s="15"/>
    </row>
    <row r="10" spans="1:5" ht="11.25" customHeight="1" x14ac:dyDescent="0.2">
      <c r="A10" s="15" t="s">
        <v>0</v>
      </c>
      <c r="B10" s="15"/>
      <c r="C10" s="15"/>
      <c r="D10" s="15"/>
      <c r="E10" s="15"/>
    </row>
    <row r="11" spans="1:5" ht="11.25" customHeight="1" x14ac:dyDescent="0.2">
      <c r="A11" s="3" t="s">
        <v>1</v>
      </c>
      <c r="B11" s="4"/>
      <c r="C11" s="4"/>
      <c r="D11" s="4"/>
      <c r="E11" s="4"/>
    </row>
    <row r="12" spans="1:5" ht="11.25" customHeight="1" x14ac:dyDescent="0.2">
      <c r="A12" s="4" t="s">
        <v>2</v>
      </c>
      <c r="B12" s="4"/>
      <c r="C12" s="4"/>
      <c r="D12" s="5"/>
      <c r="E12" s="5">
        <v>348907299.73000002</v>
      </c>
    </row>
    <row r="13" spans="1:5" ht="11.25" customHeight="1" x14ac:dyDescent="0.2">
      <c r="A13" s="3" t="s">
        <v>3</v>
      </c>
      <c r="B13" s="4"/>
      <c r="C13" s="4"/>
      <c r="D13" s="5"/>
      <c r="E13" s="5"/>
    </row>
    <row r="14" spans="1:5" ht="11.25" customHeight="1" x14ac:dyDescent="0.2">
      <c r="A14" s="4" t="s">
        <v>4</v>
      </c>
      <c r="B14" s="4"/>
      <c r="C14" s="4"/>
      <c r="D14" s="5">
        <v>3527027</v>
      </c>
      <c r="E14" s="5"/>
    </row>
    <row r="15" spans="1:5" ht="11.25" customHeight="1" x14ac:dyDescent="0.2">
      <c r="A15" s="4" t="s">
        <v>5</v>
      </c>
      <c r="B15" s="4"/>
      <c r="C15" s="4"/>
      <c r="D15" s="5">
        <v>287342799.63</v>
      </c>
      <c r="E15" s="5"/>
    </row>
    <row r="16" spans="1:5" ht="11.25" customHeight="1" x14ac:dyDescent="0.2">
      <c r="A16" s="4" t="s">
        <v>6</v>
      </c>
      <c r="B16" s="4"/>
      <c r="C16" s="4"/>
      <c r="D16" s="6">
        <v>-591060.35</v>
      </c>
      <c r="E16" s="5"/>
    </row>
    <row r="17" spans="1:5" ht="11.25" customHeight="1" x14ac:dyDescent="0.2">
      <c r="A17" s="4" t="s">
        <v>7</v>
      </c>
      <c r="B17" s="4"/>
      <c r="C17" s="4"/>
      <c r="D17" s="5">
        <f>SUM(D14:D16)</f>
        <v>290278766.27999997</v>
      </c>
      <c r="E17" s="5"/>
    </row>
    <row r="18" spans="1:5" ht="11.25" customHeight="1" x14ac:dyDescent="0.2">
      <c r="A18" s="4" t="s">
        <v>8</v>
      </c>
      <c r="B18" s="4"/>
      <c r="C18" s="4"/>
      <c r="D18" s="6">
        <v>-11601327</v>
      </c>
      <c r="E18" s="5"/>
    </row>
    <row r="19" spans="1:5" ht="11.25" customHeight="1" x14ac:dyDescent="0.2">
      <c r="A19" s="4" t="s">
        <v>9</v>
      </c>
      <c r="B19" s="4"/>
      <c r="C19" s="4"/>
      <c r="D19" s="5"/>
      <c r="E19" s="13">
        <f>D17+D18</f>
        <v>278677439.27999997</v>
      </c>
    </row>
    <row r="20" spans="1:5" ht="11.25" customHeight="1" thickBot="1" x14ac:dyDescent="0.25">
      <c r="A20" s="4" t="s">
        <v>10</v>
      </c>
      <c r="B20" s="4"/>
      <c r="C20" s="4"/>
      <c r="D20" s="5"/>
      <c r="E20" s="12">
        <f>E12-E19</f>
        <v>70229860.450000048</v>
      </c>
    </row>
    <row r="21" spans="1:5" ht="11.25" customHeight="1" thickTop="1" x14ac:dyDescent="0.2">
      <c r="A21" s="3" t="s">
        <v>11</v>
      </c>
      <c r="B21" s="4"/>
      <c r="C21" s="4"/>
      <c r="D21" s="5"/>
      <c r="E21" s="5"/>
    </row>
    <row r="22" spans="1:5" ht="11.25" customHeight="1" x14ac:dyDescent="0.2">
      <c r="A22" s="4" t="s">
        <v>48</v>
      </c>
      <c r="B22" s="4"/>
      <c r="C22" s="4"/>
      <c r="D22" s="5">
        <v>580000</v>
      </c>
      <c r="E22" s="5"/>
    </row>
    <row r="23" spans="1:5" ht="11.25" customHeight="1" x14ac:dyDescent="0.2">
      <c r="A23" s="4" t="s">
        <v>12</v>
      </c>
      <c r="B23" s="4"/>
      <c r="C23" s="4"/>
      <c r="D23" s="5">
        <v>5748030.0099999998</v>
      </c>
      <c r="E23" s="5"/>
    </row>
    <row r="24" spans="1:5" ht="11.25" customHeight="1" x14ac:dyDescent="0.2">
      <c r="A24" s="4" t="s">
        <v>13</v>
      </c>
      <c r="B24" s="4"/>
      <c r="C24" s="4"/>
      <c r="D24" s="5">
        <v>645281.18000000005</v>
      </c>
      <c r="E24" s="5"/>
    </row>
    <row r="25" spans="1:5" ht="11.25" customHeight="1" x14ac:dyDescent="0.2">
      <c r="A25" s="4" t="s">
        <v>14</v>
      </c>
      <c r="B25" s="4"/>
      <c r="C25" s="4"/>
      <c r="D25" s="5">
        <v>1495696.33</v>
      </c>
      <c r="E25" s="5"/>
    </row>
    <row r="26" spans="1:5" ht="11.25" customHeight="1" x14ac:dyDescent="0.2">
      <c r="A26" s="4" t="s">
        <v>15</v>
      </c>
      <c r="B26" s="4"/>
      <c r="C26" s="4"/>
      <c r="D26" s="5">
        <v>1114047.05</v>
      </c>
      <c r="E26" s="5"/>
    </row>
    <row r="27" spans="1:5" ht="11.25" customHeight="1" x14ac:dyDescent="0.2">
      <c r="A27" s="4" t="s">
        <v>16</v>
      </c>
      <c r="B27" s="4"/>
      <c r="C27" s="4"/>
      <c r="D27" s="5">
        <v>2214115.46</v>
      </c>
      <c r="E27" s="5"/>
    </row>
    <row r="28" spans="1:5" ht="11.25" customHeight="1" x14ac:dyDescent="0.2">
      <c r="A28" s="4" t="s">
        <v>17</v>
      </c>
      <c r="B28" s="4"/>
      <c r="C28" s="4"/>
      <c r="D28" s="5">
        <v>5177534.21</v>
      </c>
      <c r="E28" s="5"/>
    </row>
    <row r="29" spans="1:5" ht="11.25" customHeight="1" x14ac:dyDescent="0.2">
      <c r="A29" s="4" t="s">
        <v>37</v>
      </c>
      <c r="B29" s="4"/>
      <c r="C29" s="4"/>
      <c r="D29" s="5">
        <v>34011.74</v>
      </c>
      <c r="E29" s="5"/>
    </row>
    <row r="30" spans="1:5" ht="11.25" customHeight="1" x14ac:dyDescent="0.2">
      <c r="A30" s="4" t="s">
        <v>18</v>
      </c>
      <c r="B30" s="4"/>
      <c r="C30" s="4"/>
      <c r="D30" s="5">
        <v>153922.64000000001</v>
      </c>
      <c r="E30" s="5"/>
    </row>
    <row r="31" spans="1:5" ht="11.25" customHeight="1" x14ac:dyDescent="0.2">
      <c r="A31" s="4" t="s">
        <v>19</v>
      </c>
      <c r="B31" s="4"/>
      <c r="C31" s="4"/>
      <c r="D31" s="5">
        <v>760484.04</v>
      </c>
      <c r="E31" s="5"/>
    </row>
    <row r="32" spans="1:5" ht="11.25" customHeight="1" x14ac:dyDescent="0.2">
      <c r="A32" s="4" t="s">
        <v>20</v>
      </c>
      <c r="B32" s="4"/>
      <c r="C32" s="4"/>
      <c r="D32" s="5">
        <v>123920.63</v>
      </c>
      <c r="E32" s="5"/>
    </row>
    <row r="33" spans="1:5" ht="11.25" customHeight="1" x14ac:dyDescent="0.2">
      <c r="A33" s="4" t="s">
        <v>21</v>
      </c>
      <c r="B33" s="4"/>
      <c r="C33" s="4"/>
      <c r="D33" s="5">
        <v>14355.58</v>
      </c>
      <c r="E33" s="5"/>
    </row>
    <row r="34" spans="1:5" ht="11.25" customHeight="1" x14ac:dyDescent="0.2">
      <c r="A34" s="4" t="s">
        <v>44</v>
      </c>
      <c r="B34" s="4"/>
      <c r="C34" s="4"/>
      <c r="D34" s="5">
        <v>1246.93</v>
      </c>
      <c r="E34" s="5"/>
    </row>
    <row r="35" spans="1:5" ht="11.25" customHeight="1" x14ac:dyDescent="0.2">
      <c r="A35" s="4" t="s">
        <v>22</v>
      </c>
      <c r="B35" s="4"/>
      <c r="C35" s="4"/>
      <c r="D35" s="5">
        <v>32319.77</v>
      </c>
      <c r="E35" s="5"/>
    </row>
    <row r="36" spans="1:5" ht="11.25" customHeight="1" x14ac:dyDescent="0.2">
      <c r="A36" s="4" t="s">
        <v>23</v>
      </c>
      <c r="B36" s="4"/>
      <c r="C36" s="4"/>
      <c r="D36" s="5">
        <v>42891.4</v>
      </c>
      <c r="E36" s="5"/>
    </row>
    <row r="37" spans="1:5" ht="11.25" customHeight="1" x14ac:dyDescent="0.2">
      <c r="A37" s="4" t="s">
        <v>49</v>
      </c>
      <c r="B37" s="4"/>
      <c r="C37" s="4"/>
      <c r="D37" s="5">
        <v>6020.92</v>
      </c>
      <c r="E37" s="5"/>
    </row>
    <row r="38" spans="1:5" ht="11.25" customHeight="1" x14ac:dyDescent="0.2">
      <c r="A38" s="4" t="s">
        <v>38</v>
      </c>
      <c r="B38" s="4"/>
      <c r="C38" s="4"/>
      <c r="D38" s="5">
        <v>3000</v>
      </c>
      <c r="E38" s="5"/>
    </row>
    <row r="39" spans="1:5" ht="11.25" customHeight="1" x14ac:dyDescent="0.2">
      <c r="A39" s="4" t="s">
        <v>24</v>
      </c>
      <c r="B39" s="4"/>
      <c r="C39" s="4"/>
      <c r="D39" s="5">
        <v>5564794.71</v>
      </c>
      <c r="E39" s="5"/>
    </row>
    <row r="40" spans="1:5" ht="11.25" customHeight="1" x14ac:dyDescent="0.2">
      <c r="A40" s="4" t="s">
        <v>50</v>
      </c>
      <c r="B40" s="4"/>
      <c r="C40" s="4"/>
      <c r="D40" s="5">
        <v>7081.14</v>
      </c>
      <c r="E40" s="5"/>
    </row>
    <row r="41" spans="1:5" ht="11.25" customHeight="1" x14ac:dyDescent="0.2">
      <c r="A41" s="4" t="s">
        <v>25</v>
      </c>
      <c r="B41" s="4"/>
      <c r="C41" s="4"/>
      <c r="D41" s="5">
        <v>370357.3</v>
      </c>
      <c r="E41" s="5"/>
    </row>
    <row r="42" spans="1:5" ht="11.25" customHeight="1" x14ac:dyDescent="0.2">
      <c r="A42" s="4" t="s">
        <v>26</v>
      </c>
      <c r="B42" s="4"/>
      <c r="C42" s="4"/>
      <c r="D42" s="5">
        <v>3603639.24</v>
      </c>
      <c r="E42" s="5"/>
    </row>
    <row r="43" spans="1:5" ht="11.25" customHeight="1" x14ac:dyDescent="0.2">
      <c r="A43" s="4" t="s">
        <v>27</v>
      </c>
      <c r="B43" s="4"/>
      <c r="C43" s="4"/>
      <c r="D43" s="5">
        <v>141781.29999999999</v>
      </c>
      <c r="E43" s="5"/>
    </row>
    <row r="44" spans="1:5" ht="11.25" customHeight="1" x14ac:dyDescent="0.2">
      <c r="A44" s="4" t="s">
        <v>39</v>
      </c>
      <c r="B44" s="4"/>
      <c r="C44" s="4"/>
      <c r="D44" s="5">
        <v>9461.9500000000007</v>
      </c>
      <c r="E44" s="5"/>
    </row>
    <row r="45" spans="1:5" ht="11.25" customHeight="1" x14ac:dyDescent="0.2">
      <c r="A45" s="4" t="s">
        <v>40</v>
      </c>
      <c r="B45" s="4"/>
      <c r="C45" s="4"/>
      <c r="D45" s="5">
        <v>513278.65</v>
      </c>
      <c r="E45" s="5"/>
    </row>
    <row r="46" spans="1:5" ht="11.25" customHeight="1" x14ac:dyDescent="0.2">
      <c r="A46" s="4" t="s">
        <v>28</v>
      </c>
      <c r="B46" s="4"/>
      <c r="C46" s="4"/>
      <c r="D46" s="5">
        <v>96997.84</v>
      </c>
      <c r="E46" s="5"/>
    </row>
    <row r="47" spans="1:5" ht="11.25" customHeight="1" x14ac:dyDescent="0.2">
      <c r="A47" s="4" t="s">
        <v>51</v>
      </c>
      <c r="B47" s="4"/>
      <c r="C47" s="4"/>
      <c r="D47" s="5">
        <v>2168291.0299999998</v>
      </c>
      <c r="E47" s="5"/>
    </row>
    <row r="48" spans="1:5" ht="11.25" customHeight="1" x14ac:dyDescent="0.2">
      <c r="A48" s="4" t="s">
        <v>29</v>
      </c>
      <c r="B48" s="4"/>
      <c r="C48" s="4"/>
      <c r="D48" s="5">
        <v>224015.05</v>
      </c>
      <c r="E48" s="5"/>
    </row>
    <row r="49" spans="1:6" ht="11.25" customHeight="1" x14ac:dyDescent="0.2">
      <c r="A49" s="4" t="s">
        <v>30</v>
      </c>
      <c r="B49" s="4"/>
      <c r="C49" s="4"/>
      <c r="D49" s="5">
        <v>894123.73</v>
      </c>
      <c r="E49" s="5"/>
    </row>
    <row r="50" spans="1:6" ht="11.25" customHeight="1" x14ac:dyDescent="0.2">
      <c r="A50" s="4" t="s">
        <v>31</v>
      </c>
      <c r="B50" s="4"/>
      <c r="C50" s="4"/>
      <c r="D50" s="5">
        <v>26260.94</v>
      </c>
      <c r="E50" s="5"/>
    </row>
    <row r="51" spans="1:6" ht="11.25" customHeight="1" x14ac:dyDescent="0.2">
      <c r="A51" s="4" t="s">
        <v>32</v>
      </c>
      <c r="B51" s="4"/>
      <c r="C51" s="4"/>
      <c r="D51" s="5">
        <v>2188958.9900000002</v>
      </c>
      <c r="E51" s="5"/>
    </row>
    <row r="52" spans="1:6" ht="11.25" customHeight="1" x14ac:dyDescent="0.2">
      <c r="A52" s="4" t="s">
        <v>52</v>
      </c>
      <c r="B52" s="4"/>
      <c r="C52" s="4"/>
      <c r="D52" s="5">
        <v>26636384.469999999</v>
      </c>
      <c r="E52" s="5"/>
    </row>
    <row r="53" spans="1:6" ht="11.25" customHeight="1" x14ac:dyDescent="0.2">
      <c r="A53" s="4" t="s">
        <v>45</v>
      </c>
      <c r="B53" s="4"/>
      <c r="C53" s="4"/>
      <c r="D53" s="5">
        <v>2733115.57</v>
      </c>
      <c r="E53" s="5"/>
    </row>
    <row r="54" spans="1:6" ht="11.25" customHeight="1" x14ac:dyDescent="0.2">
      <c r="A54" s="4" t="s">
        <v>33</v>
      </c>
      <c r="B54" s="4"/>
      <c r="C54" s="4"/>
      <c r="D54" s="5">
        <v>995584.06</v>
      </c>
      <c r="E54" s="5"/>
    </row>
    <row r="55" spans="1:6" ht="11.25" customHeight="1" x14ac:dyDescent="0.2">
      <c r="A55" s="4" t="s">
        <v>34</v>
      </c>
      <c r="B55" s="4"/>
      <c r="C55" s="4"/>
      <c r="D55" s="7">
        <v>1909306.71</v>
      </c>
      <c r="E55" s="5"/>
    </row>
    <row r="56" spans="1:6" ht="11.25" customHeight="1" x14ac:dyDescent="0.2">
      <c r="A56" s="4" t="s">
        <v>41</v>
      </c>
      <c r="B56" s="4"/>
      <c r="C56" s="4"/>
      <c r="D56" s="7">
        <v>86169.59</v>
      </c>
      <c r="E56" s="5"/>
    </row>
    <row r="57" spans="1:6" ht="11.25" customHeight="1" x14ac:dyDescent="0.2">
      <c r="A57" s="4" t="s">
        <v>42</v>
      </c>
      <c r="B57" s="4"/>
      <c r="C57" s="4"/>
      <c r="D57" s="7">
        <v>90485.78</v>
      </c>
      <c r="E57" s="5"/>
    </row>
    <row r="58" spans="1:6" ht="11.25" customHeight="1" x14ac:dyDescent="0.2">
      <c r="A58" s="4" t="s">
        <v>43</v>
      </c>
      <c r="B58" s="4"/>
      <c r="C58" s="4"/>
      <c r="D58" s="7">
        <v>41689.120000000003</v>
      </c>
      <c r="E58" s="5"/>
    </row>
    <row r="59" spans="1:6" ht="11.25" customHeight="1" x14ac:dyDescent="0.2">
      <c r="A59" s="4" t="s">
        <v>53</v>
      </c>
      <c r="B59" s="4"/>
      <c r="C59" s="4"/>
      <c r="D59" s="7">
        <v>9000</v>
      </c>
      <c r="E59" s="5"/>
    </row>
    <row r="60" spans="1:6" ht="11.25" customHeight="1" x14ac:dyDescent="0.2">
      <c r="A60" s="4" t="s">
        <v>54</v>
      </c>
      <c r="B60" s="4"/>
      <c r="C60" s="4"/>
      <c r="D60" s="7">
        <v>735530.77</v>
      </c>
      <c r="E60" s="5"/>
    </row>
    <row r="61" spans="1:6" ht="11.25" customHeight="1" x14ac:dyDescent="0.2">
      <c r="A61" s="4" t="s">
        <v>35</v>
      </c>
      <c r="B61" s="4"/>
      <c r="C61" s="4"/>
      <c r="D61" s="5"/>
      <c r="E61" s="6">
        <f>SUM(D22:D60)</f>
        <v>67193185.830000013</v>
      </c>
    </row>
    <row r="62" spans="1:6" ht="16.5" customHeight="1" x14ac:dyDescent="0.2">
      <c r="A62" s="4" t="s">
        <v>36</v>
      </c>
      <c r="B62" s="4"/>
      <c r="C62" s="4"/>
      <c r="D62" s="5"/>
      <c r="E62" s="8">
        <f>E20-E61</f>
        <v>3036674.6200000346</v>
      </c>
    </row>
    <row r="63" spans="1:6" ht="9" customHeight="1" x14ac:dyDescent="0.2">
      <c r="A63" s="4"/>
      <c r="B63" s="4"/>
      <c r="C63" s="4"/>
      <c r="D63" s="4"/>
      <c r="E63" s="4"/>
    </row>
    <row r="64" spans="1:6" s="10" customFormat="1" ht="26.25" customHeight="1" x14ac:dyDescent="0.2">
      <c r="A64" s="17"/>
      <c r="B64" s="17"/>
      <c r="C64" s="17"/>
      <c r="D64" s="17"/>
      <c r="E64" s="17"/>
      <c r="F64" s="9"/>
    </row>
    <row r="65" spans="1:5" s="11" customFormat="1" ht="25.5" customHeight="1" x14ac:dyDescent="0.2">
      <c r="A65" s="16"/>
      <c r="B65" s="16"/>
      <c r="C65" s="16"/>
      <c r="D65" s="16"/>
      <c r="E65" s="16"/>
    </row>
    <row r="66" spans="1:5" ht="6" customHeight="1" x14ac:dyDescent="0.2"/>
    <row r="69" spans="1:5" ht="21.75" customHeight="1" x14ac:dyDescent="0.2">
      <c r="A69" s="2"/>
    </row>
  </sheetData>
  <mergeCells count="5">
    <mergeCell ref="A8:E8"/>
    <mergeCell ref="A9:E9"/>
    <mergeCell ref="A10:E10"/>
    <mergeCell ref="A64:E64"/>
    <mergeCell ref="A65:E65"/>
  </mergeCells>
  <pageMargins left="0.39370078740157483" right="0" top="0.19685039370078741" bottom="0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G16" sqref="G16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customHeight="1" x14ac:dyDescent="0.2"/>
    <row r="3" spans="1:5" ht="14.25" customHeight="1" x14ac:dyDescent="0.2"/>
    <row r="4" spans="1:5" ht="14.25" customHeight="1" x14ac:dyDescent="0.2"/>
    <row r="5" spans="1:5" ht="14.25" customHeight="1" x14ac:dyDescent="0.2"/>
    <row r="6" spans="1:5" ht="14.25" customHeight="1" x14ac:dyDescent="0.2"/>
    <row r="7" spans="1:5" ht="3.75" customHeight="1" x14ac:dyDescent="0.2"/>
    <row r="8" spans="1:5" ht="11.25" customHeight="1" x14ac:dyDescent="0.2">
      <c r="A8" s="15" t="s">
        <v>46</v>
      </c>
      <c r="B8" s="15"/>
      <c r="C8" s="15"/>
      <c r="D8" s="15"/>
      <c r="E8" s="15"/>
    </row>
    <row r="9" spans="1:5" ht="11.25" customHeight="1" x14ac:dyDescent="0.2">
      <c r="A9" s="15" t="s">
        <v>58</v>
      </c>
      <c r="B9" s="15"/>
      <c r="C9" s="15"/>
      <c r="D9" s="15"/>
      <c r="E9" s="15"/>
    </row>
    <row r="10" spans="1:5" ht="11.25" customHeight="1" x14ac:dyDescent="0.2">
      <c r="A10" s="15" t="s">
        <v>0</v>
      </c>
      <c r="B10" s="15"/>
      <c r="C10" s="15"/>
      <c r="D10" s="15"/>
      <c r="E10" s="15"/>
    </row>
    <row r="11" spans="1:5" ht="11.25" customHeight="1" x14ac:dyDescent="0.2">
      <c r="A11" s="3" t="s">
        <v>1</v>
      </c>
      <c r="B11" s="4"/>
      <c r="C11" s="4"/>
      <c r="D11" s="4"/>
      <c r="E11" s="4"/>
    </row>
    <row r="12" spans="1:5" ht="11.25" customHeight="1" x14ac:dyDescent="0.2">
      <c r="A12" s="4" t="s">
        <v>2</v>
      </c>
      <c r="B12" s="4"/>
      <c r="C12" s="4"/>
      <c r="D12" s="5"/>
      <c r="E12" s="5">
        <v>131069125.23999999</v>
      </c>
    </row>
    <row r="13" spans="1:5" ht="11.25" customHeight="1" x14ac:dyDescent="0.2">
      <c r="A13" s="3" t="s">
        <v>3</v>
      </c>
      <c r="B13" s="4"/>
      <c r="C13" s="4"/>
      <c r="D13" s="5"/>
      <c r="E13" s="5"/>
    </row>
    <row r="14" spans="1:5" ht="11.25" customHeight="1" x14ac:dyDescent="0.2">
      <c r="A14" s="4" t="s">
        <v>4</v>
      </c>
      <c r="B14" s="4"/>
      <c r="C14" s="4"/>
      <c r="D14" s="5">
        <v>2113027</v>
      </c>
      <c r="E14" s="5"/>
    </row>
    <row r="15" spans="1:5" ht="11.25" customHeight="1" x14ac:dyDescent="0.2">
      <c r="A15" s="4" t="s">
        <v>5</v>
      </c>
      <c r="B15" s="4"/>
      <c r="C15" s="4"/>
      <c r="D15" s="5">
        <v>99172719.189999998</v>
      </c>
      <c r="E15" s="5"/>
    </row>
    <row r="16" spans="1:5" ht="11.25" customHeight="1" x14ac:dyDescent="0.2">
      <c r="A16" s="4" t="s">
        <v>6</v>
      </c>
      <c r="B16" s="4"/>
      <c r="C16" s="4"/>
      <c r="D16" s="6">
        <v>-270289.84000000003</v>
      </c>
      <c r="E16" s="5"/>
    </row>
    <row r="17" spans="1:5" ht="11.25" customHeight="1" x14ac:dyDescent="0.2">
      <c r="A17" s="4" t="s">
        <v>7</v>
      </c>
      <c r="B17" s="4"/>
      <c r="C17" s="4"/>
      <c r="D17" s="5">
        <f>SUM(D14:D16)</f>
        <v>101015456.34999999</v>
      </c>
      <c r="E17" s="5"/>
    </row>
    <row r="18" spans="1:5" ht="11.25" customHeight="1" x14ac:dyDescent="0.2">
      <c r="A18" s="4" t="s">
        <v>8</v>
      </c>
      <c r="B18" s="4"/>
      <c r="C18" s="4"/>
      <c r="D18" s="6">
        <v>-3527027</v>
      </c>
      <c r="E18" s="5"/>
    </row>
    <row r="19" spans="1:5" ht="11.25" customHeight="1" x14ac:dyDescent="0.2">
      <c r="A19" s="4" t="s">
        <v>9</v>
      </c>
      <c r="B19" s="4"/>
      <c r="C19" s="4"/>
      <c r="D19" s="5"/>
      <c r="E19" s="13">
        <f>D17+D18</f>
        <v>97488429.349999994</v>
      </c>
    </row>
    <row r="20" spans="1:5" ht="11.25" customHeight="1" thickBot="1" x14ac:dyDescent="0.25">
      <c r="A20" s="4" t="s">
        <v>10</v>
      </c>
      <c r="B20" s="4"/>
      <c r="C20" s="4"/>
      <c r="D20" s="5"/>
      <c r="E20" s="12">
        <f>E12-E19</f>
        <v>33580695.890000001</v>
      </c>
    </row>
    <row r="21" spans="1:5" ht="11.25" customHeight="1" thickTop="1" x14ac:dyDescent="0.2">
      <c r="A21" s="3" t="s">
        <v>11</v>
      </c>
      <c r="B21" s="4"/>
      <c r="C21" s="4"/>
      <c r="D21" s="5"/>
      <c r="E21" s="5"/>
    </row>
    <row r="22" spans="1:5" ht="11.25" customHeight="1" x14ac:dyDescent="0.2">
      <c r="A22" s="4" t="s">
        <v>48</v>
      </c>
      <c r="B22" s="4"/>
      <c r="C22" s="4"/>
      <c r="D22" s="5">
        <v>362842.24</v>
      </c>
      <c r="E22" s="5"/>
    </row>
    <row r="23" spans="1:5" ht="11.25" customHeight="1" x14ac:dyDescent="0.2">
      <c r="A23" s="4" t="s">
        <v>12</v>
      </c>
      <c r="B23" s="4"/>
      <c r="C23" s="4"/>
      <c r="D23" s="5">
        <v>3660791.46</v>
      </c>
      <c r="E23" s="5"/>
    </row>
    <row r="24" spans="1:5" ht="11.25" customHeight="1" x14ac:dyDescent="0.2">
      <c r="A24" s="4" t="s">
        <v>13</v>
      </c>
      <c r="B24" s="4"/>
      <c r="C24" s="4"/>
      <c r="D24" s="5">
        <v>778209.91</v>
      </c>
      <c r="E24" s="5"/>
    </row>
    <row r="25" spans="1:5" ht="11.25" customHeight="1" x14ac:dyDescent="0.2">
      <c r="A25" s="4" t="s">
        <v>14</v>
      </c>
      <c r="B25" s="4"/>
      <c r="C25" s="4"/>
      <c r="D25" s="5">
        <v>800082.39</v>
      </c>
      <c r="E25" s="5"/>
    </row>
    <row r="26" spans="1:5" ht="11.25" customHeight="1" x14ac:dyDescent="0.2">
      <c r="A26" s="4" t="s">
        <v>15</v>
      </c>
      <c r="B26" s="4"/>
      <c r="C26" s="4"/>
      <c r="D26" s="5">
        <v>969160.25</v>
      </c>
      <c r="E26" s="5"/>
    </row>
    <row r="27" spans="1:5" ht="11.25" customHeight="1" x14ac:dyDescent="0.2">
      <c r="A27" s="4" t="s">
        <v>55</v>
      </c>
      <c r="B27" s="4"/>
      <c r="C27" s="4"/>
      <c r="D27" s="5">
        <v>6002.71</v>
      </c>
      <c r="E27" s="5"/>
    </row>
    <row r="28" spans="1:5" ht="11.25" customHeight="1" x14ac:dyDescent="0.2">
      <c r="A28" s="4" t="s">
        <v>16</v>
      </c>
      <c r="B28" s="4"/>
      <c r="C28" s="4"/>
      <c r="D28" s="5">
        <v>680701.01</v>
      </c>
      <c r="E28" s="5"/>
    </row>
    <row r="29" spans="1:5" ht="11.25" customHeight="1" x14ac:dyDescent="0.2">
      <c r="A29" s="4" t="s">
        <v>17</v>
      </c>
      <c r="B29" s="4"/>
      <c r="C29" s="4"/>
      <c r="D29" s="5">
        <v>2891273.08</v>
      </c>
      <c r="E29" s="5"/>
    </row>
    <row r="30" spans="1:5" ht="11.25" customHeight="1" x14ac:dyDescent="0.2">
      <c r="A30" s="4" t="s">
        <v>37</v>
      </c>
      <c r="B30" s="4"/>
      <c r="C30" s="4"/>
      <c r="D30" s="5">
        <v>8582.86</v>
      </c>
      <c r="E30" s="5"/>
    </row>
    <row r="31" spans="1:5" ht="11.25" customHeight="1" x14ac:dyDescent="0.2">
      <c r="A31" s="4" t="s">
        <v>18</v>
      </c>
      <c r="B31" s="4"/>
      <c r="C31" s="4"/>
      <c r="D31" s="5">
        <v>36062.89</v>
      </c>
      <c r="E31" s="5"/>
    </row>
    <row r="32" spans="1:5" ht="11.25" customHeight="1" x14ac:dyDescent="0.2">
      <c r="A32" s="4" t="s">
        <v>19</v>
      </c>
      <c r="B32" s="4"/>
      <c r="C32" s="4"/>
      <c r="D32" s="5">
        <v>250146.93</v>
      </c>
      <c r="E32" s="5"/>
    </row>
    <row r="33" spans="1:5" ht="11.25" customHeight="1" x14ac:dyDescent="0.2">
      <c r="A33" s="4" t="s">
        <v>20</v>
      </c>
      <c r="B33" s="4"/>
      <c r="C33" s="4"/>
      <c r="D33" s="5">
        <v>230562.28</v>
      </c>
      <c r="E33" s="5"/>
    </row>
    <row r="34" spans="1:5" ht="11.25" customHeight="1" x14ac:dyDescent="0.2">
      <c r="A34" s="4" t="s">
        <v>21</v>
      </c>
      <c r="B34" s="4"/>
      <c r="C34" s="4"/>
      <c r="D34" s="5">
        <v>39995.050000000003</v>
      </c>
      <c r="E34" s="5"/>
    </row>
    <row r="35" spans="1:5" ht="11.25" customHeight="1" x14ac:dyDescent="0.2">
      <c r="A35" s="4" t="s">
        <v>44</v>
      </c>
      <c r="B35" s="4"/>
      <c r="C35" s="4"/>
      <c r="D35" s="5">
        <v>843.14</v>
      </c>
      <c r="E35" s="5"/>
    </row>
    <row r="36" spans="1:5" ht="11.25" customHeight="1" x14ac:dyDescent="0.2">
      <c r="A36" s="4" t="s">
        <v>22</v>
      </c>
      <c r="B36" s="4"/>
      <c r="C36" s="4"/>
      <c r="D36" s="5">
        <v>30363.17</v>
      </c>
      <c r="E36" s="5"/>
    </row>
    <row r="37" spans="1:5" ht="11.25" customHeight="1" x14ac:dyDescent="0.2">
      <c r="A37" s="4" t="s">
        <v>23</v>
      </c>
      <c r="B37" s="4"/>
      <c r="C37" s="4"/>
      <c r="D37" s="5">
        <v>87015.05</v>
      </c>
      <c r="E37" s="5"/>
    </row>
    <row r="38" spans="1:5" ht="11.25" customHeight="1" x14ac:dyDescent="0.2">
      <c r="A38" s="4" t="s">
        <v>49</v>
      </c>
      <c r="B38" s="4"/>
      <c r="C38" s="4"/>
      <c r="D38" s="5">
        <v>6837.31</v>
      </c>
      <c r="E38" s="5"/>
    </row>
    <row r="39" spans="1:5" ht="11.25" customHeight="1" x14ac:dyDescent="0.2">
      <c r="A39" s="4" t="s">
        <v>38</v>
      </c>
      <c r="B39" s="4"/>
      <c r="C39" s="4"/>
      <c r="D39" s="5">
        <v>2780.14</v>
      </c>
      <c r="E39" s="5"/>
    </row>
    <row r="40" spans="1:5" ht="11.25" customHeight="1" x14ac:dyDescent="0.2">
      <c r="A40" s="4" t="s">
        <v>24</v>
      </c>
      <c r="B40" s="4"/>
      <c r="C40" s="4"/>
      <c r="D40" s="5">
        <v>508418.14</v>
      </c>
      <c r="E40" s="5"/>
    </row>
    <row r="41" spans="1:5" ht="11.25" customHeight="1" x14ac:dyDescent="0.2">
      <c r="A41" s="4" t="s">
        <v>25</v>
      </c>
      <c r="B41" s="4"/>
      <c r="C41" s="4"/>
      <c r="D41" s="5">
        <v>199140.08</v>
      </c>
      <c r="E41" s="5"/>
    </row>
    <row r="42" spans="1:5" ht="11.25" customHeight="1" x14ac:dyDescent="0.2">
      <c r="A42" s="4" t="s">
        <v>26</v>
      </c>
      <c r="B42" s="4"/>
      <c r="C42" s="4"/>
      <c r="D42" s="5">
        <v>864916.41</v>
      </c>
      <c r="E42" s="5"/>
    </row>
    <row r="43" spans="1:5" ht="11.25" customHeight="1" x14ac:dyDescent="0.2">
      <c r="A43" s="4" t="s">
        <v>27</v>
      </c>
      <c r="B43" s="4"/>
      <c r="C43" s="4"/>
      <c r="D43" s="5">
        <v>49171.82</v>
      </c>
      <c r="E43" s="5"/>
    </row>
    <row r="44" spans="1:5" ht="11.25" customHeight="1" x14ac:dyDescent="0.2">
      <c r="A44" s="4" t="s">
        <v>56</v>
      </c>
      <c r="B44" s="4"/>
      <c r="C44" s="4"/>
      <c r="D44" s="5">
        <v>26096.84</v>
      </c>
      <c r="E44" s="5"/>
    </row>
    <row r="45" spans="1:5" ht="11.25" customHeight="1" x14ac:dyDescent="0.2">
      <c r="A45" s="4" t="s">
        <v>39</v>
      </c>
      <c r="B45" s="4"/>
      <c r="C45" s="4"/>
      <c r="D45" s="5">
        <v>38578.14</v>
      </c>
      <c r="E45" s="5"/>
    </row>
    <row r="46" spans="1:5" ht="11.25" customHeight="1" x14ac:dyDescent="0.2">
      <c r="A46" s="4" t="s">
        <v>40</v>
      </c>
      <c r="B46" s="4"/>
      <c r="C46" s="4"/>
      <c r="D46" s="5">
        <v>99415.35</v>
      </c>
      <c r="E46" s="5"/>
    </row>
    <row r="47" spans="1:5" ht="11.25" customHeight="1" x14ac:dyDescent="0.2">
      <c r="A47" s="4" t="s">
        <v>28</v>
      </c>
      <c r="B47" s="4"/>
      <c r="C47" s="4"/>
      <c r="D47" s="5">
        <v>373922.75</v>
      </c>
      <c r="E47" s="5"/>
    </row>
    <row r="48" spans="1:5" ht="11.25" customHeight="1" x14ac:dyDescent="0.2">
      <c r="A48" s="4" t="s">
        <v>51</v>
      </c>
      <c r="B48" s="4"/>
      <c r="C48" s="4"/>
      <c r="D48" s="5">
        <v>327546</v>
      </c>
      <c r="E48" s="5"/>
    </row>
    <row r="49" spans="1:5" ht="11.25" customHeight="1" x14ac:dyDescent="0.2">
      <c r="A49" s="4" t="s">
        <v>29</v>
      </c>
      <c r="B49" s="4"/>
      <c r="C49" s="4"/>
      <c r="D49" s="5">
        <v>97544.3</v>
      </c>
      <c r="E49" s="5"/>
    </row>
    <row r="50" spans="1:5" ht="11.25" customHeight="1" x14ac:dyDescent="0.2">
      <c r="A50" s="4" t="s">
        <v>30</v>
      </c>
      <c r="B50" s="4"/>
      <c r="C50" s="4"/>
      <c r="D50" s="5">
        <v>568355.39</v>
      </c>
      <c r="E50" s="5"/>
    </row>
    <row r="51" spans="1:5" ht="11.25" customHeight="1" x14ac:dyDescent="0.2">
      <c r="A51" s="4" t="s">
        <v>31</v>
      </c>
      <c r="B51" s="4"/>
      <c r="C51" s="4"/>
      <c r="D51" s="5">
        <v>235706.58</v>
      </c>
      <c r="E51" s="5"/>
    </row>
    <row r="52" spans="1:5" ht="11.25" customHeight="1" x14ac:dyDescent="0.2">
      <c r="A52" s="4" t="s">
        <v>32</v>
      </c>
      <c r="B52" s="4"/>
      <c r="C52" s="4"/>
      <c r="D52" s="5">
        <v>1390567.05</v>
      </c>
      <c r="E52" s="5"/>
    </row>
    <row r="53" spans="1:5" ht="11.25" customHeight="1" x14ac:dyDescent="0.2">
      <c r="A53" s="4" t="s">
        <v>52</v>
      </c>
      <c r="B53" s="4"/>
      <c r="C53" s="4"/>
      <c r="D53" s="5">
        <v>16249518.050000001</v>
      </c>
      <c r="E53" s="5"/>
    </row>
    <row r="54" spans="1:5" ht="11.25" customHeight="1" x14ac:dyDescent="0.2">
      <c r="A54" s="4" t="s">
        <v>57</v>
      </c>
      <c r="B54" s="4"/>
      <c r="C54" s="4"/>
      <c r="D54" s="5">
        <v>432</v>
      </c>
      <c r="E54" s="5"/>
    </row>
    <row r="55" spans="1:5" ht="11.25" customHeight="1" x14ac:dyDescent="0.2">
      <c r="A55" s="4" t="s">
        <v>33</v>
      </c>
      <c r="B55" s="4"/>
      <c r="C55" s="4"/>
      <c r="D55" s="5">
        <v>305684.53000000003</v>
      </c>
      <c r="E55" s="5"/>
    </row>
    <row r="56" spans="1:5" ht="11.25" customHeight="1" x14ac:dyDescent="0.2">
      <c r="A56" s="4" t="s">
        <v>34</v>
      </c>
      <c r="B56" s="4"/>
      <c r="C56" s="4"/>
      <c r="D56" s="7">
        <v>492173.28</v>
      </c>
      <c r="E56" s="5"/>
    </row>
    <row r="57" spans="1:5" ht="11.25" customHeight="1" x14ac:dyDescent="0.2">
      <c r="A57" s="4" t="s">
        <v>41</v>
      </c>
      <c r="B57" s="4"/>
      <c r="C57" s="4"/>
      <c r="D57" s="7">
        <v>57059.95</v>
      </c>
      <c r="E57" s="5"/>
    </row>
    <row r="58" spans="1:5" ht="11.25" customHeight="1" x14ac:dyDescent="0.2">
      <c r="A58" s="4" t="s">
        <v>42</v>
      </c>
      <c r="B58" s="4"/>
      <c r="C58" s="4"/>
      <c r="D58" s="7">
        <v>62056.02</v>
      </c>
      <c r="E58" s="5"/>
    </row>
    <row r="59" spans="1:5" ht="11.25" customHeight="1" x14ac:dyDescent="0.2">
      <c r="A59" s="4" t="s">
        <v>43</v>
      </c>
      <c r="B59" s="4"/>
      <c r="C59" s="4"/>
      <c r="D59" s="7">
        <v>41689.120000000003</v>
      </c>
      <c r="E59" s="5"/>
    </row>
    <row r="60" spans="1:5" ht="11.25" customHeight="1" x14ac:dyDescent="0.2">
      <c r="A60" s="4" t="s">
        <v>53</v>
      </c>
      <c r="B60" s="4"/>
      <c r="C60" s="4"/>
      <c r="D60" s="7">
        <v>9000</v>
      </c>
      <c r="E60" s="5"/>
    </row>
    <row r="61" spans="1:5" ht="11.25" customHeight="1" x14ac:dyDescent="0.2">
      <c r="A61" s="4" t="s">
        <v>54</v>
      </c>
      <c r="B61" s="4"/>
      <c r="C61" s="4"/>
      <c r="D61" s="7">
        <v>472642.02</v>
      </c>
      <c r="E61" s="5"/>
    </row>
    <row r="62" spans="1:5" ht="11.25" customHeight="1" x14ac:dyDescent="0.2">
      <c r="A62" s="4" t="s">
        <v>35</v>
      </c>
      <c r="B62" s="4"/>
      <c r="C62" s="4"/>
      <c r="D62" s="5"/>
      <c r="E62" s="6">
        <f>SUM(D22:D61)</f>
        <v>33311885.690000009</v>
      </c>
    </row>
    <row r="63" spans="1:5" ht="16.5" customHeight="1" x14ac:dyDescent="0.2">
      <c r="A63" s="4" t="s">
        <v>36</v>
      </c>
      <c r="B63" s="4"/>
      <c r="C63" s="4"/>
      <c r="D63" s="5"/>
      <c r="E63" s="8">
        <f>E20-E62</f>
        <v>268810.1999999918</v>
      </c>
    </row>
    <row r="64" spans="1:5" ht="9" customHeight="1" x14ac:dyDescent="0.2">
      <c r="A64" s="4"/>
      <c r="B64" s="4"/>
      <c r="C64" s="4"/>
      <c r="D64" s="4"/>
      <c r="E64" s="4"/>
    </row>
    <row r="65" spans="1:6" s="10" customFormat="1" ht="26.25" customHeight="1" x14ac:dyDescent="0.2">
      <c r="A65" s="17"/>
      <c r="B65" s="17"/>
      <c r="C65" s="17"/>
      <c r="D65" s="17"/>
      <c r="E65" s="17"/>
      <c r="F65" s="9"/>
    </row>
    <row r="66" spans="1:6" s="11" customFormat="1" ht="25.5" customHeight="1" x14ac:dyDescent="0.2">
      <c r="A66" s="16"/>
      <c r="B66" s="16"/>
      <c r="C66" s="16"/>
      <c r="D66" s="16"/>
      <c r="E66" s="16"/>
    </row>
    <row r="67" spans="1:6" ht="6" customHeight="1" x14ac:dyDescent="0.2"/>
    <row r="70" spans="1:6" ht="21.75" customHeight="1" x14ac:dyDescent="0.2">
      <c r="A70" s="2"/>
    </row>
  </sheetData>
  <mergeCells count="5">
    <mergeCell ref="A65:E65"/>
    <mergeCell ref="A66:E66"/>
    <mergeCell ref="A8:E8"/>
    <mergeCell ref="A9:E9"/>
    <mergeCell ref="A10:E10"/>
  </mergeCells>
  <phoneticPr fontId="12" type="noConversion"/>
  <pageMargins left="0.39370078740157483" right="0" top="0.19685039370078741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GYP HIPER MODELO CIERRE 2017</vt:lpstr>
      <vt:lpstr>GYP HIPER MODELO CIERRE 2016</vt:lpstr>
      <vt:lpstr>GYP HIPER MODELO CIERRE 2015</vt:lpstr>
      <vt:lpstr>GYP HIPER MODELO CIERRE 2014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2018-10-15T17:01:11Z</cp:lastPrinted>
  <dcterms:created xsi:type="dcterms:W3CDTF">2015-02-04T18:13:27Z</dcterms:created>
  <dcterms:modified xsi:type="dcterms:W3CDTF">2018-10-15T17:01:39Z</dcterms:modified>
</cp:coreProperties>
</file>