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HIPER MODELO\Ventas\"/>
    </mc:Choice>
  </mc:AlternateContent>
  <xr:revisionPtr revIDLastSave="0" documentId="13_ncr:1_{A6678D1F-68B3-4073-BB50-733ABDE6EF18}" xr6:coauthVersionLast="40" xr6:coauthVersionMax="40" xr10:uidLastSave="{00000000-0000-0000-0000-000000000000}"/>
  <bookViews>
    <workbookView xWindow="0" yWindow="0" windowWidth="21015" windowHeight="916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8" i="1" l="1"/>
  <c r="S328" i="1"/>
  <c r="J334" i="1" s="1"/>
  <c r="T328" i="1"/>
  <c r="U328" i="1"/>
  <c r="V328" i="1"/>
  <c r="K336" i="1" s="1"/>
  <c r="K342" i="1" s="1"/>
  <c r="W328" i="1"/>
  <c r="X328" i="1"/>
  <c r="Y328" i="1"/>
  <c r="Z328" i="1"/>
  <c r="Q31" i="1"/>
  <c r="Q9" i="1"/>
  <c r="Q10" i="1"/>
  <c r="Q11" i="1"/>
  <c r="Q12" i="1"/>
  <c r="Q13" i="1"/>
  <c r="Q57" i="1"/>
  <c r="Q58" i="1"/>
  <c r="Q59" i="1"/>
  <c r="Q60" i="1"/>
  <c r="Q61" i="1"/>
  <c r="Q86" i="1"/>
  <c r="Q87" i="1"/>
  <c r="Q88" i="1"/>
  <c r="Q89" i="1"/>
  <c r="Q90" i="1"/>
  <c r="Q91" i="1"/>
  <c r="Q127" i="1"/>
  <c r="Q128" i="1"/>
  <c r="Q129" i="1"/>
  <c r="Q130" i="1"/>
  <c r="Q131" i="1"/>
  <c r="Q13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77" i="1"/>
  <c r="Q278" i="1"/>
  <c r="Q279" i="1"/>
  <c r="Q280" i="1"/>
  <c r="Q281" i="1"/>
  <c r="Q282" i="1"/>
  <c r="Q283" i="1"/>
  <c r="Q284" i="1"/>
  <c r="Q285" i="1"/>
  <c r="Q286" i="1"/>
  <c r="Q287" i="1"/>
  <c r="Q14" i="1"/>
  <c r="Q15" i="1"/>
  <c r="Q16" i="1"/>
  <c r="Q17" i="1"/>
  <c r="Q18" i="1"/>
  <c r="Q19" i="1"/>
  <c r="Q62" i="1"/>
  <c r="Q63" i="1"/>
  <c r="Q92" i="1"/>
  <c r="Q93" i="1"/>
  <c r="Q94" i="1"/>
  <c r="Q95" i="1"/>
  <c r="Q96" i="1"/>
  <c r="Q97" i="1"/>
  <c r="Q98" i="1"/>
  <c r="Q99" i="1"/>
  <c r="Q100" i="1"/>
  <c r="Q101" i="1"/>
  <c r="Q102" i="1"/>
  <c r="Q133" i="1"/>
  <c r="Q134" i="1"/>
  <c r="Q135" i="1"/>
  <c r="Q136" i="1"/>
  <c r="Q137" i="1"/>
  <c r="Q186" i="1"/>
  <c r="Q250" i="1"/>
  <c r="Q288" i="1"/>
  <c r="Q289" i="1"/>
  <c r="Q290" i="1"/>
  <c r="Q20" i="1"/>
  <c r="Q21" i="1"/>
  <c r="Q22" i="1"/>
  <c r="Q23" i="1"/>
  <c r="Q24" i="1"/>
  <c r="Q25" i="1"/>
  <c r="Q64" i="1"/>
  <c r="Q65" i="1"/>
  <c r="Q66" i="1"/>
  <c r="Q103" i="1"/>
  <c r="Q104" i="1"/>
  <c r="Q138" i="1"/>
  <c r="Q139" i="1"/>
  <c r="Q140" i="1"/>
  <c r="Q141" i="1"/>
  <c r="Q142" i="1"/>
  <c r="Q143" i="1"/>
  <c r="Q144" i="1"/>
  <c r="Q145" i="1"/>
  <c r="Q146" i="1"/>
  <c r="Q187" i="1"/>
  <c r="Q188" i="1"/>
  <c r="Q189" i="1"/>
  <c r="Q190" i="1"/>
  <c r="Q251" i="1"/>
  <c r="Q252" i="1"/>
  <c r="Q253" i="1"/>
  <c r="Q254" i="1"/>
  <c r="Q255" i="1"/>
  <c r="Q256" i="1"/>
  <c r="Q257" i="1"/>
  <c r="Q258" i="1"/>
  <c r="Q291" i="1"/>
  <c r="Q292" i="1"/>
  <c r="Q293" i="1"/>
  <c r="Q294" i="1"/>
  <c r="Q295" i="1"/>
  <c r="Q26" i="1"/>
  <c r="Q27" i="1"/>
  <c r="Q28" i="1"/>
  <c r="Q29" i="1"/>
  <c r="Q191" i="1"/>
  <c r="Q192" i="1"/>
  <c r="Q296" i="1"/>
  <c r="Q30" i="1"/>
  <c r="Q67" i="1"/>
  <c r="Q68" i="1"/>
  <c r="Q69" i="1"/>
  <c r="Q105" i="1"/>
  <c r="Q106" i="1"/>
  <c r="Q107" i="1"/>
  <c r="Q108" i="1"/>
  <c r="Q109" i="1"/>
  <c r="Q110" i="1"/>
  <c r="Q111" i="1"/>
  <c r="Q112" i="1"/>
  <c r="Q147" i="1"/>
  <c r="Q148" i="1"/>
  <c r="Q149" i="1"/>
  <c r="Q150" i="1"/>
  <c r="Q151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59" i="1"/>
  <c r="Q260" i="1"/>
  <c r="Q261" i="1"/>
  <c r="Q262" i="1"/>
  <c r="Q263" i="1"/>
  <c r="Q264" i="1"/>
  <c r="Q297" i="1"/>
  <c r="Q298" i="1"/>
  <c r="Q299" i="1"/>
  <c r="Q32" i="1"/>
  <c r="Q33" i="1"/>
  <c r="Q34" i="1"/>
  <c r="Q35" i="1"/>
  <c r="Q36" i="1"/>
  <c r="Q37" i="1"/>
  <c r="Q38" i="1"/>
  <c r="Q39" i="1"/>
  <c r="Q40" i="1"/>
  <c r="Q70" i="1"/>
  <c r="Q71" i="1"/>
  <c r="Q72" i="1"/>
  <c r="Q73" i="1"/>
  <c r="Q74" i="1"/>
  <c r="Q75" i="1"/>
  <c r="Q76" i="1"/>
  <c r="Q77" i="1"/>
  <c r="Q78" i="1"/>
  <c r="Q79" i="1"/>
  <c r="Q80" i="1"/>
  <c r="Q113" i="1"/>
  <c r="Q114" i="1"/>
  <c r="Q115" i="1"/>
  <c r="Q116" i="1"/>
  <c r="Q152" i="1"/>
  <c r="Q153" i="1"/>
  <c r="Q154" i="1"/>
  <c r="Q155" i="1"/>
  <c r="Q156" i="1"/>
  <c r="Q157" i="1"/>
  <c r="Q158" i="1"/>
  <c r="Q205" i="1"/>
  <c r="Q265" i="1"/>
  <c r="Q266" i="1"/>
  <c r="Q267" i="1"/>
  <c r="Q300" i="1"/>
  <c r="Q301" i="1"/>
  <c r="Q302" i="1"/>
  <c r="Q41" i="1"/>
  <c r="Q42" i="1"/>
  <c r="Q81" i="1"/>
  <c r="Q159" i="1"/>
  <c r="Q206" i="1"/>
  <c r="Q207" i="1"/>
  <c r="Q208" i="1"/>
  <c r="Q209" i="1"/>
  <c r="Q210" i="1"/>
  <c r="Q211" i="1"/>
  <c r="Q212" i="1"/>
  <c r="Q213" i="1"/>
  <c r="Q268" i="1"/>
  <c r="Q269" i="1"/>
  <c r="Q270" i="1"/>
  <c r="Q303" i="1"/>
  <c r="Q304" i="1"/>
  <c r="Q305" i="1"/>
  <c r="Q306" i="1"/>
  <c r="Q307" i="1"/>
  <c r="Q308" i="1"/>
  <c r="Q309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82" i="1"/>
  <c r="Q83" i="1"/>
  <c r="Q84" i="1"/>
  <c r="Q85" i="1"/>
  <c r="Q117" i="1"/>
  <c r="Q118" i="1"/>
  <c r="Q119" i="1"/>
  <c r="Q120" i="1"/>
  <c r="Q121" i="1"/>
  <c r="Q122" i="1"/>
  <c r="Q123" i="1"/>
  <c r="Q124" i="1"/>
  <c r="Q125" i="1"/>
  <c r="Q126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71" i="1"/>
  <c r="Q272" i="1"/>
  <c r="Q273" i="1"/>
  <c r="Q274" i="1"/>
  <c r="Q275" i="1"/>
  <c r="Q276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8" i="1"/>
  <c r="Q328" i="1" l="1"/>
  <c r="J336" i="1"/>
  <c r="J342" i="1"/>
  <c r="AL328" i="1"/>
  <c r="AK328" i="1"/>
  <c r="AI328" i="1"/>
  <c r="AE328" i="1"/>
  <c r="AC328" i="1"/>
  <c r="AB328" i="1"/>
</calcChain>
</file>

<file path=xl/sharedStrings.xml><?xml version="1.0" encoding="utf-8"?>
<sst xmlns="http://schemas.openxmlformats.org/spreadsheetml/2006/main" count="8028" uniqueCount="1044">
  <si>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</si>
  <si>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</si>
  <si>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</si>
  <si>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</si>
  <si>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</si>
  <si>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</si>
  <si>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</si>
  <si>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</si>
  <si>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</si>
  <si>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</si>
  <si>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</si>
  <si>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</si>
  <si>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</si>
  <si>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</si>
  <si>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</si>
  <si>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</si>
  <si>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</si>
  <si>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</si>
  <si>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</si>
  <si>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</si>
  <si>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</si>
  <si>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</si>
  <si>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</si>
  <si>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</si>
  <si>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</si>
  <si>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</si>
  <si>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</si>
  <si>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</si>
  <si>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</si>
  <si>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</si>
  <si>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</si>
  <si>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</si>
  <si>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</si>
  <si>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</si>
  <si>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</si>
  <si>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</si>
  <si>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</si>
  <si>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</si>
  <si>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</si>
  <si>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</si>
  <si>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</si>
  <si>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</si>
  <si>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</si>
  <si>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</si>
  <si>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</si>
  <si>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</si>
  <si>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01/04/2019</t>
  </si>
  <si>
    <t>0101</t>
  </si>
  <si>
    <t>001</t>
  </si>
  <si>
    <t>Z1B8049992</t>
  </si>
  <si>
    <t/>
  </si>
  <si>
    <t>FC</t>
  </si>
  <si>
    <t>00275655-00275686</t>
  </si>
  <si>
    <t>VENTAS NO CONTRIBUYENTES</t>
  </si>
  <si>
    <t>-</t>
  </si>
  <si>
    <t>2</t>
  </si>
  <si>
    <t>00275687</t>
  </si>
  <si>
    <t>MIGUEL ALVAREZ</t>
  </si>
  <si>
    <t>V14772733</t>
  </si>
  <si>
    <t>3</t>
  </si>
  <si>
    <t>00275688-00275707</t>
  </si>
  <si>
    <t>4</t>
  </si>
  <si>
    <t>00275708</t>
  </si>
  <si>
    <t>AGROPECUARIA S$A LA CARIDAD CA</t>
  </si>
  <si>
    <t>J-40523727-9</t>
  </si>
  <si>
    <t>5</t>
  </si>
  <si>
    <t>00275709-00275987</t>
  </si>
  <si>
    <t>16</t>
  </si>
  <si>
    <t>6</t>
  </si>
  <si>
    <t>NC</t>
  </si>
  <si>
    <t>00000092</t>
  </si>
  <si>
    <t>00275792</t>
  </si>
  <si>
    <t>VEN</t>
  </si>
  <si>
    <t>MAIRIN ROVAINA</t>
  </si>
  <si>
    <t>V16661170</t>
  </si>
  <si>
    <t>7</t>
  </si>
  <si>
    <t>002</t>
  </si>
  <si>
    <t>Z1B8022167</t>
  </si>
  <si>
    <t>00106817-00106898</t>
  </si>
  <si>
    <t>8</t>
  </si>
  <si>
    <t>00106899</t>
  </si>
  <si>
    <t>SAVA COSMETICS C.A</t>
  </si>
  <si>
    <t>J-31413911-8</t>
  </si>
  <si>
    <t>9</t>
  </si>
  <si>
    <t>00106900-00106945</t>
  </si>
  <si>
    <t>10</t>
  </si>
  <si>
    <t>00106946</t>
  </si>
  <si>
    <t>CASA HOGAR PADRE MACHADO</t>
  </si>
  <si>
    <t>J-31162884-3</t>
  </si>
  <si>
    <t>11</t>
  </si>
  <si>
    <t>00106947-00107171</t>
  </si>
  <si>
    <t>12</t>
  </si>
  <si>
    <t>00000101</t>
  </si>
  <si>
    <t>00106886</t>
  </si>
  <si>
    <t>JOSE TEJERA</t>
  </si>
  <si>
    <t>V17857185</t>
  </si>
  <si>
    <t>13</t>
  </si>
  <si>
    <t>003</t>
  </si>
  <si>
    <t>Z1B8050074</t>
  </si>
  <si>
    <t>00181346-00181372</t>
  </si>
  <si>
    <t>14</t>
  </si>
  <si>
    <t>00181373</t>
  </si>
  <si>
    <t>ACCION CAMPESI. A.C</t>
  </si>
  <si>
    <t>J-30084339-4</t>
  </si>
  <si>
    <t>15</t>
  </si>
  <si>
    <t>00181374-00181393</t>
  </si>
  <si>
    <t>00181394</t>
  </si>
  <si>
    <t>INVERSIONES RIVESPA C.A.</t>
  </si>
  <si>
    <t>J-31727928-0</t>
  </si>
  <si>
    <t>17</t>
  </si>
  <si>
    <t>00181395-00181600</t>
  </si>
  <si>
    <t>18</t>
  </si>
  <si>
    <t>00000107</t>
  </si>
  <si>
    <t>00106668</t>
  </si>
  <si>
    <t>31/03/2019</t>
  </si>
  <si>
    <t>EVER SALAZAR</t>
  </si>
  <si>
    <t>V17533544</t>
  </si>
  <si>
    <t>19</t>
  </si>
  <si>
    <t>004</t>
  </si>
  <si>
    <t>Z1B8030818</t>
  </si>
  <si>
    <t>00459870</t>
  </si>
  <si>
    <t>FLORENCIO SANCHEZ</t>
  </si>
  <si>
    <t xml:space="preserve">V642136 </t>
  </si>
  <si>
    <t>20</t>
  </si>
  <si>
    <t>00459871</t>
  </si>
  <si>
    <t>FUNERARIA LOS ALTOS C.A</t>
  </si>
  <si>
    <t xml:space="preserve">J-40446165-5 </t>
  </si>
  <si>
    <t>21</t>
  </si>
  <si>
    <t>00459872-00459912</t>
  </si>
  <si>
    <t>22</t>
  </si>
  <si>
    <t>00000021</t>
  </si>
  <si>
    <t>00459885</t>
  </si>
  <si>
    <t>NELLI MASRI</t>
  </si>
  <si>
    <t xml:space="preserve">V24206709 </t>
  </si>
  <si>
    <t>23</t>
  </si>
  <si>
    <t>005</t>
  </si>
  <si>
    <t>Z1F0002462</t>
  </si>
  <si>
    <t>00173209-00173322</t>
  </si>
  <si>
    <t>24</t>
  </si>
  <si>
    <t>006</t>
  </si>
  <si>
    <t>Z1B8050165</t>
  </si>
  <si>
    <t>00000006</t>
  </si>
  <si>
    <t>006001470</t>
  </si>
  <si>
    <t>OSWALDO PEÑALOSA</t>
  </si>
  <si>
    <t>V18010819</t>
  </si>
  <si>
    <t>25</t>
  </si>
  <si>
    <t>007</t>
  </si>
  <si>
    <t>Z1F0002116</t>
  </si>
  <si>
    <t>00248089</t>
  </si>
  <si>
    <t>TABERNA CHAMUQUI C.A</t>
  </si>
  <si>
    <t>J-31198553-0</t>
  </si>
  <si>
    <t>26</t>
  </si>
  <si>
    <t>00248090-00248192</t>
  </si>
  <si>
    <t>27</t>
  </si>
  <si>
    <t>00248193</t>
  </si>
  <si>
    <t>LEIVER</t>
  </si>
  <si>
    <t>V115683153</t>
  </si>
  <si>
    <t>28</t>
  </si>
  <si>
    <t>00248194-00248221</t>
  </si>
  <si>
    <t>29</t>
  </si>
  <si>
    <t>00248222</t>
  </si>
  <si>
    <t>ALEXANDER BELLO</t>
  </si>
  <si>
    <t>V4254707</t>
  </si>
  <si>
    <t>30</t>
  </si>
  <si>
    <t>00248223-00248251</t>
  </si>
  <si>
    <t>31</t>
  </si>
  <si>
    <t>00248252</t>
  </si>
  <si>
    <t>CONFECCIONES MARMAR C.A</t>
  </si>
  <si>
    <t>J314783360</t>
  </si>
  <si>
    <t>32</t>
  </si>
  <si>
    <t>00248253-00248286</t>
  </si>
  <si>
    <t>33</t>
  </si>
  <si>
    <t>008</t>
  </si>
  <si>
    <t>Z1B8022757</t>
  </si>
  <si>
    <t>00033674-00033776</t>
  </si>
  <si>
    <t>34</t>
  </si>
  <si>
    <t>00000044</t>
  </si>
  <si>
    <t>00033675</t>
  </si>
  <si>
    <t>WILLIAN VIELMA</t>
  </si>
  <si>
    <t>V16147959</t>
  </si>
  <si>
    <t>35</t>
  </si>
  <si>
    <t>009</t>
  </si>
  <si>
    <t>Z1F0002432</t>
  </si>
  <si>
    <t>00218692-00218721</t>
  </si>
  <si>
    <t>36</t>
  </si>
  <si>
    <t>00218722</t>
  </si>
  <si>
    <t>J-40446165-5</t>
  </si>
  <si>
    <t>37</t>
  </si>
  <si>
    <t>00218723-00218770</t>
  </si>
  <si>
    <t>38</t>
  </si>
  <si>
    <t>00218771</t>
  </si>
  <si>
    <t>39</t>
  </si>
  <si>
    <t>00218772-00218793</t>
  </si>
  <si>
    <t>40</t>
  </si>
  <si>
    <t>00218794</t>
  </si>
  <si>
    <t>41</t>
  </si>
  <si>
    <t>00218795-00218801</t>
  </si>
  <si>
    <t>42</t>
  </si>
  <si>
    <t>00218802</t>
  </si>
  <si>
    <t>PROINCO CA</t>
  </si>
  <si>
    <t>J-00030202-2</t>
  </si>
  <si>
    <t>43</t>
  </si>
  <si>
    <t>00218803-00218958</t>
  </si>
  <si>
    <t>44</t>
  </si>
  <si>
    <t>00218959</t>
  </si>
  <si>
    <t>ALMA Y DANZA C.A</t>
  </si>
  <si>
    <t>J-40403809-4</t>
  </si>
  <si>
    <t>45</t>
  </si>
  <si>
    <t>00218960-00218964</t>
  </si>
  <si>
    <t>46</t>
  </si>
  <si>
    <t>00218966-00219015</t>
  </si>
  <si>
    <t>47</t>
  </si>
  <si>
    <t>009051966</t>
  </si>
  <si>
    <t>ROBERTO ROJAS V</t>
  </si>
  <si>
    <t>V24886402</t>
  </si>
  <si>
    <t>48</t>
  </si>
  <si>
    <t>00000124</t>
  </si>
  <si>
    <t>00218887</t>
  </si>
  <si>
    <t>YORSEYLIN MENDOZA</t>
  </si>
  <si>
    <t>V18234323</t>
  </si>
  <si>
    <t>49</t>
  </si>
  <si>
    <t>02/04/2019</t>
  </si>
  <si>
    <t>00275988-00276165</t>
  </si>
  <si>
    <t>50</t>
  </si>
  <si>
    <t>00276166</t>
  </si>
  <si>
    <t>KELLY GONZALEZ</t>
  </si>
  <si>
    <t>V169232711</t>
  </si>
  <si>
    <t>51</t>
  </si>
  <si>
    <t>00276167-00276171</t>
  </si>
  <si>
    <t>52</t>
  </si>
  <si>
    <t>00276172</t>
  </si>
  <si>
    <t>ANGEL</t>
  </si>
  <si>
    <t>V153387718</t>
  </si>
  <si>
    <t>53</t>
  </si>
  <si>
    <t>00276173-00276216</t>
  </si>
  <si>
    <t>54</t>
  </si>
  <si>
    <t>00107172-00107419</t>
  </si>
  <si>
    <t>55</t>
  </si>
  <si>
    <t>00000102</t>
  </si>
  <si>
    <t>00107220</t>
  </si>
  <si>
    <t>ALEJANDRO BRONT</t>
  </si>
  <si>
    <t>V15182150</t>
  </si>
  <si>
    <t>56</t>
  </si>
  <si>
    <t>00181601-00181658</t>
  </si>
  <si>
    <t>57</t>
  </si>
  <si>
    <t>00181659</t>
  </si>
  <si>
    <t>CARIPE GOURMET</t>
  </si>
  <si>
    <t>J-40216575-7</t>
  </si>
  <si>
    <t>58</t>
  </si>
  <si>
    <t>00181660-00181895</t>
  </si>
  <si>
    <t>59</t>
  </si>
  <si>
    <t>00173323-00173393</t>
  </si>
  <si>
    <t>60</t>
  </si>
  <si>
    <t>00173394</t>
  </si>
  <si>
    <t>INVERSIONES FULL UM</t>
  </si>
  <si>
    <t>J-40370368-0</t>
  </si>
  <si>
    <t>61</t>
  </si>
  <si>
    <t>00173395-00173416</t>
  </si>
  <si>
    <t>62</t>
  </si>
  <si>
    <t>00248287-00248294</t>
  </si>
  <si>
    <t>63</t>
  </si>
  <si>
    <t>00248295</t>
  </si>
  <si>
    <t>64</t>
  </si>
  <si>
    <t>00248296-00248297</t>
  </si>
  <si>
    <t>65</t>
  </si>
  <si>
    <t>00248298</t>
  </si>
  <si>
    <t>MATADERO MAELLA</t>
  </si>
  <si>
    <t>J-00071382-0</t>
  </si>
  <si>
    <t>66</t>
  </si>
  <si>
    <t>00248299-00248357</t>
  </si>
  <si>
    <t>67</t>
  </si>
  <si>
    <t>00248358</t>
  </si>
  <si>
    <t>INVERSIONES Y SERVICIOS AV &amp; AA</t>
  </si>
  <si>
    <t>J-40715787-6</t>
  </si>
  <si>
    <t>68</t>
  </si>
  <si>
    <t>00248359-00248368</t>
  </si>
  <si>
    <t>69</t>
  </si>
  <si>
    <t>00248369</t>
  </si>
  <si>
    <t>JOSE JUAN ARVELO</t>
  </si>
  <si>
    <t>V10282168</t>
  </si>
  <si>
    <t>70</t>
  </si>
  <si>
    <t>00248370-00248386</t>
  </si>
  <si>
    <t>71</t>
  </si>
  <si>
    <t>00248387</t>
  </si>
  <si>
    <t>GRUPO SIL</t>
  </si>
  <si>
    <t>J-40243864-8</t>
  </si>
  <si>
    <t>72</t>
  </si>
  <si>
    <t>00248388-00248391</t>
  </si>
  <si>
    <t>73</t>
  </si>
  <si>
    <t>00033777-00033821</t>
  </si>
  <si>
    <t>74</t>
  </si>
  <si>
    <t>75</t>
  </si>
  <si>
    <t>00219152</t>
  </si>
  <si>
    <t>76</t>
  </si>
  <si>
    <t>00219153-00219237</t>
  </si>
  <si>
    <t>77</t>
  </si>
  <si>
    <t>00000125</t>
  </si>
  <si>
    <t>00219035</t>
  </si>
  <si>
    <t>MARITZA MEJIAS</t>
  </si>
  <si>
    <t>V18185337</t>
  </si>
  <si>
    <t>78</t>
  </si>
  <si>
    <t>03/04/2019</t>
  </si>
  <si>
    <t>00276217-00276360</t>
  </si>
  <si>
    <t>79</t>
  </si>
  <si>
    <t>00276361</t>
  </si>
  <si>
    <t>DISTRIBUIDORA MONTO VEJ</t>
  </si>
  <si>
    <t>J-40786379-7</t>
  </si>
  <si>
    <t>80</t>
  </si>
  <si>
    <t>00276362-00276525</t>
  </si>
  <si>
    <t>81</t>
  </si>
  <si>
    <t>00276526</t>
  </si>
  <si>
    <t>DOINY</t>
  </si>
  <si>
    <t>V170605273</t>
  </si>
  <si>
    <t>82</t>
  </si>
  <si>
    <t>00276527-00276563</t>
  </si>
  <si>
    <t>83</t>
  </si>
  <si>
    <t>00000093</t>
  </si>
  <si>
    <t>00276360</t>
  </si>
  <si>
    <t>NATALIA ALVAREZ</t>
  </si>
  <si>
    <t>V15913979</t>
  </si>
  <si>
    <t>84</t>
  </si>
  <si>
    <t>00107420-00107484</t>
  </si>
  <si>
    <t>85</t>
  </si>
  <si>
    <t>00107485</t>
  </si>
  <si>
    <t>LISKA TOURS</t>
  </si>
  <si>
    <t>J-41229547-0</t>
  </si>
  <si>
    <t>86</t>
  </si>
  <si>
    <t>00107486-00107500</t>
  </si>
  <si>
    <t>87</t>
  </si>
  <si>
    <t>00107501</t>
  </si>
  <si>
    <t>PUERTA ADLER</t>
  </si>
  <si>
    <t>V058137606</t>
  </si>
  <si>
    <t>88</t>
  </si>
  <si>
    <t>00107502-00107615</t>
  </si>
  <si>
    <t>89</t>
  </si>
  <si>
    <t>00107616</t>
  </si>
  <si>
    <t>FS</t>
  </si>
  <si>
    <t>J-29459671-1</t>
  </si>
  <si>
    <t>90</t>
  </si>
  <si>
    <t>00107617-00107655</t>
  </si>
  <si>
    <t>91</t>
  </si>
  <si>
    <t>00107656</t>
  </si>
  <si>
    <t>CORPORACION JR 2628 C.A</t>
  </si>
  <si>
    <t>J-41147527-0</t>
  </si>
  <si>
    <t>92</t>
  </si>
  <si>
    <t>00107657-00107725</t>
  </si>
  <si>
    <t>93</t>
  </si>
  <si>
    <t>00107726</t>
  </si>
  <si>
    <t>INVERSIONES LA FERRESQUINA</t>
  </si>
  <si>
    <t>J-40737051-0</t>
  </si>
  <si>
    <t>94</t>
  </si>
  <si>
    <t>00107727-00107753</t>
  </si>
  <si>
    <t>95</t>
  </si>
  <si>
    <t>00181896-00182228</t>
  </si>
  <si>
    <t>96</t>
  </si>
  <si>
    <t>00000108</t>
  </si>
  <si>
    <t>00182115</t>
  </si>
  <si>
    <t>WINDERLY GONZALEZ</t>
  </si>
  <si>
    <t>V24886573</t>
  </si>
  <si>
    <t>97</t>
  </si>
  <si>
    <t>00173417-00173418</t>
  </si>
  <si>
    <t>98</t>
  </si>
  <si>
    <t>00173419</t>
  </si>
  <si>
    <t>MATERIALES BRASIL MAYOR C.A</t>
  </si>
  <si>
    <t>J-31051589-1</t>
  </si>
  <si>
    <t>99</t>
  </si>
  <si>
    <t>00173420-00173470</t>
  </si>
  <si>
    <t>100</t>
  </si>
  <si>
    <t>00173471</t>
  </si>
  <si>
    <t>COOPERATIVA ALF, R.L</t>
  </si>
  <si>
    <t>J-29610885-4</t>
  </si>
  <si>
    <t>101</t>
  </si>
  <si>
    <t>00173472-00173488</t>
  </si>
  <si>
    <t>102</t>
  </si>
  <si>
    <t>00173489</t>
  </si>
  <si>
    <t>103</t>
  </si>
  <si>
    <t>00173490-00173491</t>
  </si>
  <si>
    <t>104</t>
  </si>
  <si>
    <t>00000061</t>
  </si>
  <si>
    <t>105</t>
  </si>
  <si>
    <t>00248392-00248511</t>
  </si>
  <si>
    <t>106</t>
  </si>
  <si>
    <t>00248512</t>
  </si>
  <si>
    <t>KRE DRYER CORPORATION C.A.</t>
  </si>
  <si>
    <t>J-31193190-2</t>
  </si>
  <si>
    <t>107</t>
  </si>
  <si>
    <t>00248513-00248603</t>
  </si>
  <si>
    <t>108</t>
  </si>
  <si>
    <t>00000118</t>
  </si>
  <si>
    <t>00248439</t>
  </si>
  <si>
    <t>EDUARDO TORO</t>
  </si>
  <si>
    <t>V17652328</t>
  </si>
  <si>
    <t>109</t>
  </si>
  <si>
    <t>00219238-00219283</t>
  </si>
  <si>
    <t>110</t>
  </si>
  <si>
    <t>00219284</t>
  </si>
  <si>
    <t>111</t>
  </si>
  <si>
    <t>00219285-00219364</t>
  </si>
  <si>
    <t>112</t>
  </si>
  <si>
    <t>00219365</t>
  </si>
  <si>
    <t>113</t>
  </si>
  <si>
    <t>00219366</t>
  </si>
  <si>
    <t>114</t>
  </si>
  <si>
    <t>00219367</t>
  </si>
  <si>
    <t>115</t>
  </si>
  <si>
    <t>00219368-00219495</t>
  </si>
  <si>
    <t>116</t>
  </si>
  <si>
    <t>00000126</t>
  </si>
  <si>
    <t>00219292</t>
  </si>
  <si>
    <t>ARGENI</t>
  </si>
  <si>
    <t>V15519722</t>
  </si>
  <si>
    <t>117</t>
  </si>
  <si>
    <t>00000127</t>
  </si>
  <si>
    <t>00219468</t>
  </si>
  <si>
    <t>ELVIS ABREU</t>
  </si>
  <si>
    <t>V14850168</t>
  </si>
  <si>
    <t>118</t>
  </si>
  <si>
    <t>00000128</t>
  </si>
  <si>
    <t>00248602</t>
  </si>
  <si>
    <t>RICARDO MANRIQUE</t>
  </si>
  <si>
    <t>V16888717</t>
  </si>
  <si>
    <t>119</t>
  </si>
  <si>
    <t>04/04/2019</t>
  </si>
  <si>
    <t>001072726</t>
  </si>
  <si>
    <t>LUIS MISLLER</t>
  </si>
  <si>
    <t>V15519130</t>
  </si>
  <si>
    <t>120</t>
  </si>
  <si>
    <t>00276564-00276736</t>
  </si>
  <si>
    <t>121</t>
  </si>
  <si>
    <t>00276738-00276752</t>
  </si>
  <si>
    <t>122</t>
  </si>
  <si>
    <t>00276753</t>
  </si>
  <si>
    <t>TECNO SERVICIOS</t>
  </si>
  <si>
    <t>J-29958717-6</t>
  </si>
  <si>
    <t>123</t>
  </si>
  <si>
    <t>00276754-00276920</t>
  </si>
  <si>
    <t>124</t>
  </si>
  <si>
    <t>00000094</t>
  </si>
  <si>
    <t>00276662</t>
  </si>
  <si>
    <t>SANCHEZ  RAFAEL</t>
  </si>
  <si>
    <t>V3234173</t>
  </si>
  <si>
    <t>125</t>
  </si>
  <si>
    <t>00107754-00107844</t>
  </si>
  <si>
    <t>126</t>
  </si>
  <si>
    <t>00107845</t>
  </si>
  <si>
    <t>127</t>
  </si>
  <si>
    <t>00107846</t>
  </si>
  <si>
    <t>PINZON WILIAM</t>
  </si>
  <si>
    <t>V4171382</t>
  </si>
  <si>
    <t>128</t>
  </si>
  <si>
    <t>00107847</t>
  </si>
  <si>
    <t>129</t>
  </si>
  <si>
    <t>00107848-00108069</t>
  </si>
  <si>
    <t>130</t>
  </si>
  <si>
    <t>00182229-00182266</t>
  </si>
  <si>
    <t>131</t>
  </si>
  <si>
    <t>00182267</t>
  </si>
  <si>
    <t>132</t>
  </si>
  <si>
    <t>00182268-00182344</t>
  </si>
  <si>
    <t>133</t>
  </si>
  <si>
    <t>00182345</t>
  </si>
  <si>
    <t>134</t>
  </si>
  <si>
    <t>00182346-00182474</t>
  </si>
  <si>
    <t>135</t>
  </si>
  <si>
    <t>00182475</t>
  </si>
  <si>
    <t>YONNI</t>
  </si>
  <si>
    <t>V159145222</t>
  </si>
  <si>
    <t>136</t>
  </si>
  <si>
    <t>00182476-00182566</t>
  </si>
  <si>
    <t>137</t>
  </si>
  <si>
    <t>00182567</t>
  </si>
  <si>
    <t>L</t>
  </si>
  <si>
    <t>V134770066</t>
  </si>
  <si>
    <t>138</t>
  </si>
  <si>
    <t>00182568-00182581</t>
  </si>
  <si>
    <t>139</t>
  </si>
  <si>
    <t>00173492-00173507</t>
  </si>
  <si>
    <t>140</t>
  </si>
  <si>
    <t>00173508</t>
  </si>
  <si>
    <t>IMPORTADORA DOBRIMAX</t>
  </si>
  <si>
    <t>J-40002368-8</t>
  </si>
  <si>
    <t>141</t>
  </si>
  <si>
    <t>00173509-00173566</t>
  </si>
  <si>
    <t>142</t>
  </si>
  <si>
    <t>00173567</t>
  </si>
  <si>
    <t>DISTRIBUIDORA DE CARNE JARY JARY</t>
  </si>
  <si>
    <t>V405603097</t>
  </si>
  <si>
    <t>143</t>
  </si>
  <si>
    <t>00173568-00173634</t>
  </si>
  <si>
    <t>144</t>
  </si>
  <si>
    <t>00248604-00248631</t>
  </si>
  <si>
    <t>145</t>
  </si>
  <si>
    <t>00248632</t>
  </si>
  <si>
    <t>SERVICIOS HIDRAULICOS MONTA CARGAS</t>
  </si>
  <si>
    <t>J-40578373-7</t>
  </si>
  <si>
    <t>146</t>
  </si>
  <si>
    <t>00248633-00248641</t>
  </si>
  <si>
    <t>147</t>
  </si>
  <si>
    <t>00248642</t>
  </si>
  <si>
    <t>148</t>
  </si>
  <si>
    <t>00248643-00248788</t>
  </si>
  <si>
    <t>149</t>
  </si>
  <si>
    <t>150</t>
  </si>
  <si>
    <t>007052022</t>
  </si>
  <si>
    <t>MARTIN COLMENAREZ</t>
  </si>
  <si>
    <t>V19678127</t>
  </si>
  <si>
    <t>151</t>
  </si>
  <si>
    <t>00033822-00033834</t>
  </si>
  <si>
    <t>152</t>
  </si>
  <si>
    <t>00219496-00219500</t>
  </si>
  <si>
    <t>153</t>
  </si>
  <si>
    <t>00219501</t>
  </si>
  <si>
    <t>FOSFORERA SURAMERICANA C.A</t>
  </si>
  <si>
    <t>J-00069936-4</t>
  </si>
  <si>
    <t>154</t>
  </si>
  <si>
    <t>00219502-00219513</t>
  </si>
  <si>
    <t>155</t>
  </si>
  <si>
    <t>00219514</t>
  </si>
  <si>
    <t>156</t>
  </si>
  <si>
    <t>00219515-00219526</t>
  </si>
  <si>
    <t>157</t>
  </si>
  <si>
    <t>00219527</t>
  </si>
  <si>
    <t>FUNERARIA LA QUINTA C.A</t>
  </si>
  <si>
    <t>J-29413307-0</t>
  </si>
  <si>
    <t>158</t>
  </si>
  <si>
    <t>00219528-00219599</t>
  </si>
  <si>
    <t>159</t>
  </si>
  <si>
    <t>00219600</t>
  </si>
  <si>
    <t>DANIEL ANDRADE</t>
  </si>
  <si>
    <t>V110447855</t>
  </si>
  <si>
    <t>160</t>
  </si>
  <si>
    <t>00219601-00219739</t>
  </si>
  <si>
    <t>161</t>
  </si>
  <si>
    <t>00000129</t>
  </si>
  <si>
    <t>00219548</t>
  </si>
  <si>
    <t>JOSE INFANTE</t>
  </si>
  <si>
    <t>V12961001</t>
  </si>
  <si>
    <t>162</t>
  </si>
  <si>
    <t>00000130</t>
  </si>
  <si>
    <t>00219551</t>
  </si>
  <si>
    <t>ALEXANDRA RODRIGUEZ</t>
  </si>
  <si>
    <t>V22666623</t>
  </si>
  <si>
    <t>163</t>
  </si>
  <si>
    <t>00000131</t>
  </si>
  <si>
    <t>00219648</t>
  </si>
  <si>
    <t>ANDRES ALIENDRES</t>
  </si>
  <si>
    <t>V22667491</t>
  </si>
  <si>
    <t>164</t>
  </si>
  <si>
    <t>00000132</t>
  </si>
  <si>
    <t>00219656</t>
  </si>
  <si>
    <t>ARELIS ESTEVEZ</t>
  </si>
  <si>
    <t>V11036666</t>
  </si>
  <si>
    <t>165</t>
  </si>
  <si>
    <t>05/04/2019</t>
  </si>
  <si>
    <t>00276921-00276955</t>
  </si>
  <si>
    <t>166</t>
  </si>
  <si>
    <t>00276956</t>
  </si>
  <si>
    <t>INVERCIONES CELIAS 1311 C.A</t>
  </si>
  <si>
    <t>J-29360803-1</t>
  </si>
  <si>
    <t>167</t>
  </si>
  <si>
    <t>00276957-00277118</t>
  </si>
  <si>
    <t>168</t>
  </si>
  <si>
    <t>00277119</t>
  </si>
  <si>
    <t>MARIA</t>
  </si>
  <si>
    <t>V354888746</t>
  </si>
  <si>
    <t>169</t>
  </si>
  <si>
    <t>00277120-00277133</t>
  </si>
  <si>
    <t>170</t>
  </si>
  <si>
    <t>00277134</t>
  </si>
  <si>
    <t>RENIER</t>
  </si>
  <si>
    <t>V177017163</t>
  </si>
  <si>
    <t>171</t>
  </si>
  <si>
    <t>00277135-00277144</t>
  </si>
  <si>
    <t>172</t>
  </si>
  <si>
    <t>00277145</t>
  </si>
  <si>
    <t>BEYANIDA DE GALDEZ</t>
  </si>
  <si>
    <t>V314674146</t>
  </si>
  <si>
    <t>173</t>
  </si>
  <si>
    <t>00277146-00277222</t>
  </si>
  <si>
    <t>174</t>
  </si>
  <si>
    <t>00277223</t>
  </si>
  <si>
    <t>TODO SABOR</t>
  </si>
  <si>
    <t>J40020025-3</t>
  </si>
  <si>
    <t>175</t>
  </si>
  <si>
    <t>00277224-00277253</t>
  </si>
  <si>
    <t>176</t>
  </si>
  <si>
    <t>00277254</t>
  </si>
  <si>
    <t>DANIEL</t>
  </si>
  <si>
    <t>V197646403</t>
  </si>
  <si>
    <t>177</t>
  </si>
  <si>
    <t>00277255-00277290</t>
  </si>
  <si>
    <t>178</t>
  </si>
  <si>
    <t>00108070-00108413</t>
  </si>
  <si>
    <t>179</t>
  </si>
  <si>
    <t>00182582-00182832</t>
  </si>
  <si>
    <t>180</t>
  </si>
  <si>
    <t>00182833</t>
  </si>
  <si>
    <t>COMUNIDAD CRISTIANA CUADRANGULAR</t>
  </si>
  <si>
    <t>J-31387710-7</t>
  </si>
  <si>
    <t>181</t>
  </si>
  <si>
    <t>00182834-00182972</t>
  </si>
  <si>
    <t>182</t>
  </si>
  <si>
    <t>00000109</t>
  </si>
  <si>
    <t>00182701</t>
  </si>
  <si>
    <t>LEIDY</t>
  </si>
  <si>
    <t>V18739829</t>
  </si>
  <si>
    <t>183</t>
  </si>
  <si>
    <t>00459913-00459927</t>
  </si>
  <si>
    <t>184</t>
  </si>
  <si>
    <t>004000669</t>
  </si>
  <si>
    <t>00459915</t>
  </si>
  <si>
    <t>HECTOR COCHEN</t>
  </si>
  <si>
    <t>V13224309</t>
  </si>
  <si>
    <t>185</t>
  </si>
  <si>
    <t>00173635-00173636</t>
  </si>
  <si>
    <t>186</t>
  </si>
  <si>
    <t>00173637</t>
  </si>
  <si>
    <t>ERASMO MOLINA</t>
  </si>
  <si>
    <t>V118187487</t>
  </si>
  <si>
    <t>187</t>
  </si>
  <si>
    <t>00173638-00173659</t>
  </si>
  <si>
    <t>188</t>
  </si>
  <si>
    <t>00173660</t>
  </si>
  <si>
    <t>189</t>
  </si>
  <si>
    <t>00173661-00173700</t>
  </si>
  <si>
    <t>190</t>
  </si>
  <si>
    <t>00173701</t>
  </si>
  <si>
    <t>CORPORACION VISOFT 1711 C.A</t>
  </si>
  <si>
    <t>J-41087267-5</t>
  </si>
  <si>
    <t>191</t>
  </si>
  <si>
    <t>00173702-00173713</t>
  </si>
  <si>
    <t>192</t>
  </si>
  <si>
    <t>00173714</t>
  </si>
  <si>
    <t>193</t>
  </si>
  <si>
    <t>00173715-00173777</t>
  </si>
  <si>
    <t>194</t>
  </si>
  <si>
    <t>00173778</t>
  </si>
  <si>
    <t>INVERSIONES RIDOR 7021 C.A</t>
  </si>
  <si>
    <t>J-31750155-1</t>
  </si>
  <si>
    <t>195</t>
  </si>
  <si>
    <t>00173779-00173911</t>
  </si>
  <si>
    <t>196</t>
  </si>
  <si>
    <t>00000062</t>
  </si>
  <si>
    <t>00277286</t>
  </si>
  <si>
    <t>CORREA JESUS</t>
  </si>
  <si>
    <t>V12730167</t>
  </si>
  <si>
    <t>197</t>
  </si>
  <si>
    <t>198</t>
  </si>
  <si>
    <t>00033835-00033850</t>
  </si>
  <si>
    <t>199</t>
  </si>
  <si>
    <t>00033851</t>
  </si>
  <si>
    <t>200</t>
  </si>
  <si>
    <t>00033852-00033919</t>
  </si>
  <si>
    <t>201</t>
  </si>
  <si>
    <t>00033920</t>
  </si>
  <si>
    <t>202</t>
  </si>
  <si>
    <t>00033921-00033945</t>
  </si>
  <si>
    <t>203</t>
  </si>
  <si>
    <t>00033946</t>
  </si>
  <si>
    <t>PORTU HAMBURGUER</t>
  </si>
  <si>
    <t>J-40524537-9</t>
  </si>
  <si>
    <t>204</t>
  </si>
  <si>
    <t>00033947-00033960</t>
  </si>
  <si>
    <t>205</t>
  </si>
  <si>
    <t>00000045</t>
  </si>
  <si>
    <t>00033903</t>
  </si>
  <si>
    <t>MARIA GUZMAN</t>
  </si>
  <si>
    <t>V20413424</t>
  </si>
  <si>
    <t>206</t>
  </si>
  <si>
    <t>00219740-00219779</t>
  </si>
  <si>
    <t>207</t>
  </si>
  <si>
    <t>00219780</t>
  </si>
  <si>
    <t>208</t>
  </si>
  <si>
    <t>00219781-00219818</t>
  </si>
  <si>
    <t>209</t>
  </si>
  <si>
    <t>00219819</t>
  </si>
  <si>
    <t>EPESA MIRANDA</t>
  </si>
  <si>
    <t>J-31424205-9</t>
  </si>
  <si>
    <t>210</t>
  </si>
  <si>
    <t>00219820-00219858</t>
  </si>
  <si>
    <t>211</t>
  </si>
  <si>
    <t>00219859</t>
  </si>
  <si>
    <t>ROGER RODRIGUEZ</t>
  </si>
  <si>
    <t>V102794355</t>
  </si>
  <si>
    <t>212</t>
  </si>
  <si>
    <t>00219860-00219962</t>
  </si>
  <si>
    <t>213</t>
  </si>
  <si>
    <t>00219963</t>
  </si>
  <si>
    <t>LUIS GARCIAS</t>
  </si>
  <si>
    <t>V179793833</t>
  </si>
  <si>
    <t>214</t>
  </si>
  <si>
    <t>00219964-00219973</t>
  </si>
  <si>
    <t>215</t>
  </si>
  <si>
    <t>00000133</t>
  </si>
  <si>
    <t>00219783</t>
  </si>
  <si>
    <t>ANA QUINTANA</t>
  </si>
  <si>
    <t>V8683657</t>
  </si>
  <si>
    <t>216</t>
  </si>
  <si>
    <t>00000134</t>
  </si>
  <si>
    <t>00219848</t>
  </si>
  <si>
    <t>G</t>
  </si>
  <si>
    <t>V1324083</t>
  </si>
  <si>
    <t>217</t>
  </si>
  <si>
    <t>00000135</t>
  </si>
  <si>
    <t>00219868</t>
  </si>
  <si>
    <t>FELIPA FELIPA</t>
  </si>
  <si>
    <t>V3987439</t>
  </si>
  <si>
    <t>218</t>
  </si>
  <si>
    <t>00000136</t>
  </si>
  <si>
    <t>00219926</t>
  </si>
  <si>
    <t>ARLENE CAMEJO</t>
  </si>
  <si>
    <t>V12416905</t>
  </si>
  <si>
    <t>219</t>
  </si>
  <si>
    <t>06/04/2019</t>
  </si>
  <si>
    <t>001073622-001073623</t>
  </si>
  <si>
    <t>220</t>
  </si>
  <si>
    <t>00277291-00277300</t>
  </si>
  <si>
    <t>221</t>
  </si>
  <si>
    <t>00277301</t>
  </si>
  <si>
    <t>JOSE</t>
  </si>
  <si>
    <t>V152485566</t>
  </si>
  <si>
    <t>222</t>
  </si>
  <si>
    <t>00277302-00277325</t>
  </si>
  <si>
    <t>223</t>
  </si>
  <si>
    <t>00277326</t>
  </si>
  <si>
    <t>V110441772</t>
  </si>
  <si>
    <t>224</t>
  </si>
  <si>
    <t>00277327-00277386</t>
  </si>
  <si>
    <t>225</t>
  </si>
  <si>
    <t>00277387</t>
  </si>
  <si>
    <t>V144788896</t>
  </si>
  <si>
    <t>226</t>
  </si>
  <si>
    <t>00277388-00277507</t>
  </si>
  <si>
    <t>227</t>
  </si>
  <si>
    <t>00277508</t>
  </si>
  <si>
    <t>INVERSIONES CARIMAR</t>
  </si>
  <si>
    <t>J-29741895-4</t>
  </si>
  <si>
    <t>228</t>
  </si>
  <si>
    <t>00277509-00277582</t>
  </si>
  <si>
    <t>229</t>
  </si>
  <si>
    <t>00277583</t>
  </si>
  <si>
    <t>NATALI</t>
  </si>
  <si>
    <t>V142216326</t>
  </si>
  <si>
    <t>230</t>
  </si>
  <si>
    <t>00277584-00277602</t>
  </si>
  <si>
    <t>231</t>
  </si>
  <si>
    <t>00277603</t>
  </si>
  <si>
    <t>MIONEUROTEC</t>
  </si>
  <si>
    <t>J-30636606-7</t>
  </si>
  <si>
    <t>232</t>
  </si>
  <si>
    <t>00277604-00277632</t>
  </si>
  <si>
    <t>233</t>
  </si>
  <si>
    <t>00277634-00277659</t>
  </si>
  <si>
    <t>234</t>
  </si>
  <si>
    <t>00277660</t>
  </si>
  <si>
    <t>R</t>
  </si>
  <si>
    <t>V271123818</t>
  </si>
  <si>
    <t>235</t>
  </si>
  <si>
    <t>00277661-00277664</t>
  </si>
  <si>
    <t>236</t>
  </si>
  <si>
    <t>00277665</t>
  </si>
  <si>
    <t>INVERCIONES CARLOALI</t>
  </si>
  <si>
    <t>J-40478636-8</t>
  </si>
  <si>
    <t>237</t>
  </si>
  <si>
    <t>00277666-00277676</t>
  </si>
  <si>
    <t>238</t>
  </si>
  <si>
    <t>00277677</t>
  </si>
  <si>
    <t>ESTARLE RIVERO</t>
  </si>
  <si>
    <t>V118171166</t>
  </si>
  <si>
    <t>239</t>
  </si>
  <si>
    <t>00277678</t>
  </si>
  <si>
    <t>V118171169</t>
  </si>
  <si>
    <t>240</t>
  </si>
  <si>
    <t>00277679-00277714</t>
  </si>
  <si>
    <t>241</t>
  </si>
  <si>
    <t>00000095</t>
  </si>
  <si>
    <t>00277303</t>
  </si>
  <si>
    <t>JOSE RIVERO</t>
  </si>
  <si>
    <t>V11037300</t>
  </si>
  <si>
    <t>242</t>
  </si>
  <si>
    <t>00108414-00108782</t>
  </si>
  <si>
    <t>243</t>
  </si>
  <si>
    <t>00182973-00183059</t>
  </si>
  <si>
    <t>244</t>
  </si>
  <si>
    <t>00183060</t>
  </si>
  <si>
    <t>245</t>
  </si>
  <si>
    <t>00183061-00183117</t>
  </si>
  <si>
    <t>246</t>
  </si>
  <si>
    <t>00183118</t>
  </si>
  <si>
    <t>LIQUOR S- BEER CHUKY</t>
  </si>
  <si>
    <t>J-31481397-8</t>
  </si>
  <si>
    <t>247</t>
  </si>
  <si>
    <t>00183119-00183200</t>
  </si>
  <si>
    <t>248</t>
  </si>
  <si>
    <t>00183201</t>
  </si>
  <si>
    <t>CONFECCIONES MARMAR</t>
  </si>
  <si>
    <t>J-31478336-0</t>
  </si>
  <si>
    <t>249</t>
  </si>
  <si>
    <t>00183202-00183389</t>
  </si>
  <si>
    <t>250</t>
  </si>
  <si>
    <t>00000110</t>
  </si>
  <si>
    <t>00277252</t>
  </si>
  <si>
    <t>ASCANIO ALVARO</t>
  </si>
  <si>
    <t>V13600823</t>
  </si>
  <si>
    <t>251</t>
  </si>
  <si>
    <t>00173912-00174001</t>
  </si>
  <si>
    <t>252</t>
  </si>
  <si>
    <t>00174002</t>
  </si>
  <si>
    <t>253</t>
  </si>
  <si>
    <t>00174003-00174077</t>
  </si>
  <si>
    <t>254</t>
  </si>
  <si>
    <t>00174078</t>
  </si>
  <si>
    <t>255</t>
  </si>
  <si>
    <t>00174079-00174139</t>
  </si>
  <si>
    <t>256</t>
  </si>
  <si>
    <t>00000063</t>
  </si>
  <si>
    <t>00173940</t>
  </si>
  <si>
    <t>FELIZ ACOSTA</t>
  </si>
  <si>
    <t>V14850572</t>
  </si>
  <si>
    <t>257</t>
  </si>
  <si>
    <t>00249109-00249122</t>
  </si>
  <si>
    <t>258</t>
  </si>
  <si>
    <t>00249123</t>
  </si>
  <si>
    <t>259</t>
  </si>
  <si>
    <t>00249124-00249400</t>
  </si>
  <si>
    <t>260</t>
  </si>
  <si>
    <t>00033961-00034132</t>
  </si>
  <si>
    <t>261</t>
  </si>
  <si>
    <t>00034133</t>
  </si>
  <si>
    <t>262</t>
  </si>
  <si>
    <t>00034134-00034154</t>
  </si>
  <si>
    <t>263</t>
  </si>
  <si>
    <t>00219974-00219987</t>
  </si>
  <si>
    <t>264</t>
  </si>
  <si>
    <t>00219988</t>
  </si>
  <si>
    <t>265</t>
  </si>
  <si>
    <t>00219989-00220146</t>
  </si>
  <si>
    <t>266</t>
  </si>
  <si>
    <t>00220147</t>
  </si>
  <si>
    <t>CORPORACION NATSABES D.V.Z.L.A C.A</t>
  </si>
  <si>
    <t>J-31014311-0</t>
  </si>
  <si>
    <t>267</t>
  </si>
  <si>
    <t>00220148-00220187</t>
  </si>
  <si>
    <t>268</t>
  </si>
  <si>
    <t>00000137</t>
  </si>
  <si>
    <t>00220140</t>
  </si>
  <si>
    <t>ALEXIS PALACIOS</t>
  </si>
  <si>
    <t>V20229480</t>
  </si>
  <si>
    <t>269</t>
  </si>
  <si>
    <t>07/04/2019</t>
  </si>
  <si>
    <t>00277715-00277720</t>
  </si>
  <si>
    <t>270</t>
  </si>
  <si>
    <t>00277721</t>
  </si>
  <si>
    <t>MI RANCHO CAMPESTRE C.A</t>
  </si>
  <si>
    <t>J-00126758-1</t>
  </si>
  <si>
    <t>271</t>
  </si>
  <si>
    <t>00277722-00277824</t>
  </si>
  <si>
    <t>272</t>
  </si>
  <si>
    <t>00277825</t>
  </si>
  <si>
    <t>INVERSIONES 5X</t>
  </si>
  <si>
    <t>J-40257704-4</t>
  </si>
  <si>
    <t>273</t>
  </si>
  <si>
    <t>00277826-00277966</t>
  </si>
  <si>
    <t>274</t>
  </si>
  <si>
    <t>00277967</t>
  </si>
  <si>
    <t>MARY KUZNIAR</t>
  </si>
  <si>
    <t>V14059361-0</t>
  </si>
  <si>
    <t>275</t>
  </si>
  <si>
    <t>00277968-00278015</t>
  </si>
  <si>
    <t>276</t>
  </si>
  <si>
    <t>00278016</t>
  </si>
  <si>
    <t>277</t>
  </si>
  <si>
    <t>00278017-00278078</t>
  </si>
  <si>
    <t>278</t>
  </si>
  <si>
    <t>00278079</t>
  </si>
  <si>
    <t>ROBERT</t>
  </si>
  <si>
    <t>V110415008</t>
  </si>
  <si>
    <t>279</t>
  </si>
  <si>
    <t>00278080-00278106</t>
  </si>
  <si>
    <t>280</t>
  </si>
  <si>
    <t>00108783-00108899</t>
  </si>
  <si>
    <t>281</t>
  </si>
  <si>
    <t>00108900</t>
  </si>
  <si>
    <t>ENDRI</t>
  </si>
  <si>
    <t>V130307833</t>
  </si>
  <si>
    <t>282</t>
  </si>
  <si>
    <t>00108901-00109114</t>
  </si>
  <si>
    <t>283</t>
  </si>
  <si>
    <t>00183390-00183574</t>
  </si>
  <si>
    <t>284</t>
  </si>
  <si>
    <t>00183575-00183602</t>
  </si>
  <si>
    <t>285</t>
  </si>
  <si>
    <t>00183603</t>
  </si>
  <si>
    <t>286</t>
  </si>
  <si>
    <t>00183604-00183665</t>
  </si>
  <si>
    <t>287</t>
  </si>
  <si>
    <t>00000111</t>
  </si>
  <si>
    <t>00183430</t>
  </si>
  <si>
    <t>GARCIA THAIDIS</t>
  </si>
  <si>
    <t>V8675951</t>
  </si>
  <si>
    <t>288</t>
  </si>
  <si>
    <t>00459928-00459942</t>
  </si>
  <si>
    <t>289</t>
  </si>
  <si>
    <t>00174140-00174403</t>
  </si>
  <si>
    <t>290</t>
  </si>
  <si>
    <t>00174404</t>
  </si>
  <si>
    <t>HELADERIA 63</t>
  </si>
  <si>
    <t>J-29543062-0</t>
  </si>
  <si>
    <t>291</t>
  </si>
  <si>
    <t>00174405</t>
  </si>
  <si>
    <t>GREHYS ALVAREZ</t>
  </si>
  <si>
    <t>V27371649</t>
  </si>
  <si>
    <t>292</t>
  </si>
  <si>
    <t>00249401-00249522</t>
  </si>
  <si>
    <t>293</t>
  </si>
  <si>
    <t>00249523</t>
  </si>
  <si>
    <t>294</t>
  </si>
  <si>
    <t>00249524-00249639</t>
  </si>
  <si>
    <t>295</t>
  </si>
  <si>
    <t>00034155-00034197</t>
  </si>
  <si>
    <t>296</t>
  </si>
  <si>
    <t>00034198</t>
  </si>
  <si>
    <t>297</t>
  </si>
  <si>
    <t>00034199-00034268</t>
  </si>
  <si>
    <t>298</t>
  </si>
  <si>
    <t>00034269</t>
  </si>
  <si>
    <t>PLASTICO CAMPO ALEGRE</t>
  </si>
  <si>
    <t>J304001746</t>
  </si>
  <si>
    <t>299</t>
  </si>
  <si>
    <t>00034270-00034314</t>
  </si>
  <si>
    <t>300</t>
  </si>
  <si>
    <t>00034315</t>
  </si>
  <si>
    <t>CORP NAITSABES DE VENEZUELA C.A</t>
  </si>
  <si>
    <t>J310143110</t>
  </si>
  <si>
    <t>301</t>
  </si>
  <si>
    <t>00034316-00034337</t>
  </si>
  <si>
    <t>302</t>
  </si>
  <si>
    <t>00220188-00220190</t>
  </si>
  <si>
    <t>303</t>
  </si>
  <si>
    <t>00220191</t>
  </si>
  <si>
    <t>MAXI LUNCHERIA TODO SABOR FX C.A</t>
  </si>
  <si>
    <t>J-40020025-3</t>
  </si>
  <si>
    <t>304</t>
  </si>
  <si>
    <t>00220192-00220205</t>
  </si>
  <si>
    <t>305</t>
  </si>
  <si>
    <t>00220206</t>
  </si>
  <si>
    <t>306</t>
  </si>
  <si>
    <t>00220207</t>
  </si>
  <si>
    <t xml:space="preserve">J-40257704-4 </t>
  </si>
  <si>
    <t>307</t>
  </si>
  <si>
    <t>00220208-00220211</t>
  </si>
  <si>
    <t>308</t>
  </si>
  <si>
    <t>00220212</t>
  </si>
  <si>
    <t>309</t>
  </si>
  <si>
    <t>00220213-00220276</t>
  </si>
  <si>
    <t>310</t>
  </si>
  <si>
    <t>00220277</t>
  </si>
  <si>
    <t>311</t>
  </si>
  <si>
    <t>00220278-00220295</t>
  </si>
  <si>
    <t>312</t>
  </si>
  <si>
    <t>00220296</t>
  </si>
  <si>
    <t>313</t>
  </si>
  <si>
    <t>00220297-00220309</t>
  </si>
  <si>
    <t>314</t>
  </si>
  <si>
    <t>00220311-00220337</t>
  </si>
  <si>
    <t>315</t>
  </si>
  <si>
    <t>00220338</t>
  </si>
  <si>
    <t>316</t>
  </si>
  <si>
    <t>00220339-00220391</t>
  </si>
  <si>
    <t>317</t>
  </si>
  <si>
    <t>009053309</t>
  </si>
  <si>
    <t>BV</t>
  </si>
  <si>
    <t>V16330914</t>
  </si>
  <si>
    <t>318</t>
  </si>
  <si>
    <t>00000138</t>
  </si>
  <si>
    <t>00220368</t>
  </si>
  <si>
    <t>EASHELL RONDON</t>
  </si>
  <si>
    <t>V2975191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</si>
  <si>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</si>
  <si>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</si>
  <si>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</si>
  <si>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</si>
  <si>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</si>
  <si>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</si>
  <si>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</si>
  <si>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</si>
  <si>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</si>
  <si>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1308</t>
  </si>
  <si>
    <t>1309</t>
  </si>
  <si>
    <t>1310</t>
  </si>
  <si>
    <t>1311</t>
  </si>
  <si>
    <t>1312</t>
  </si>
  <si>
    <t>1313</t>
  </si>
  <si>
    <t>0301</t>
  </si>
  <si>
    <t>0302</t>
  </si>
  <si>
    <t>0303</t>
  </si>
  <si>
    <t>0304</t>
  </si>
  <si>
    <t>0305</t>
  </si>
  <si>
    <t>0306</t>
  </si>
  <si>
    <t>0900</t>
  </si>
  <si>
    <t>0901</t>
  </si>
  <si>
    <t>0902</t>
  </si>
  <si>
    <t>0903</t>
  </si>
  <si>
    <t>0904</t>
  </si>
  <si>
    <t>0905</t>
  </si>
  <si>
    <t>1906</t>
  </si>
  <si>
    <t>1910</t>
  </si>
  <si>
    <t>0738</t>
  </si>
  <si>
    <t>0739</t>
  </si>
  <si>
    <t>0740</t>
  </si>
  <si>
    <t>0741</t>
  </si>
  <si>
    <t>0742</t>
  </si>
  <si>
    <t>0743</t>
  </si>
  <si>
    <t>1179</t>
  </si>
  <si>
    <t>00349296-00349299</t>
  </si>
  <si>
    <t>0817</t>
  </si>
  <si>
    <t>0818</t>
  </si>
  <si>
    <t>0819</t>
  </si>
  <si>
    <t>0820</t>
  </si>
  <si>
    <t>0821</t>
  </si>
  <si>
    <t>0822</t>
  </si>
  <si>
    <t>00248789-00248804</t>
  </si>
  <si>
    <t>00248805-00249108</t>
  </si>
  <si>
    <t>0321</t>
  </si>
  <si>
    <t>0322</t>
  </si>
  <si>
    <t>0324</t>
  </si>
  <si>
    <t>0325</t>
  </si>
  <si>
    <t>0326</t>
  </si>
  <si>
    <t>0793</t>
  </si>
  <si>
    <t>0794</t>
  </si>
  <si>
    <t>0795</t>
  </si>
  <si>
    <t>0796</t>
  </si>
  <si>
    <t>0797</t>
  </si>
  <si>
    <t>0798</t>
  </si>
  <si>
    <t>00219016-00219151</t>
  </si>
  <si>
    <t>1314</t>
  </si>
  <si>
    <t>0307</t>
  </si>
  <si>
    <t>0906</t>
  </si>
  <si>
    <t>1912</t>
  </si>
  <si>
    <t>0744</t>
  </si>
  <si>
    <t>0823</t>
  </si>
  <si>
    <t>0327</t>
  </si>
  <si>
    <t>0799</t>
  </si>
  <si>
    <t>LIBRO DE VENTAS DEL 01-04 AL 07-04-2019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</si>
</sst>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42"/>
  <sheetViews>
    <sheetView tabSelected="1" zoomScaleNormal="100" workbookViewId="0">
      <pane ySplit="7" topLeftCell="A274" activePane="bottomLeft" state="frozen"/>
      <selection pane="bottomLeft" activeCell="A345" sqref="A3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8.140625" style="3" bestFit="1" customWidth="1"/>
    <col min="16" max="16" width="12.57031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1043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987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f t="shared" ref="Q8:Q71" si="0">S8+T8+W8+V8+Y8</f>
        <v>143304.3988</v>
      </c>
      <c r="R8" s="15">
        <v>0</v>
      </c>
      <c r="S8" s="15">
        <v>126701.98</v>
      </c>
      <c r="T8" s="15">
        <v>0</v>
      </c>
      <c r="U8" s="13" t="s">
        <v>54</v>
      </c>
      <c r="V8" s="15">
        <v>0</v>
      </c>
      <c r="W8" s="15">
        <v>14312.43</v>
      </c>
      <c r="X8" s="13" t="s">
        <v>54</v>
      </c>
      <c r="Y8" s="15">
        <v>2289.9888000000001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987</v>
      </c>
      <c r="G9" s="13" t="s">
        <v>51</v>
      </c>
      <c r="H9" s="13" t="s">
        <v>56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57</v>
      </c>
      <c r="P9" s="13" t="s">
        <v>58</v>
      </c>
      <c r="Q9" s="15">
        <f t="shared" si="0"/>
        <v>1000</v>
      </c>
      <c r="R9" s="15">
        <v>0</v>
      </c>
      <c r="S9" s="15">
        <v>1000</v>
      </c>
      <c r="T9" s="15">
        <v>0</v>
      </c>
      <c r="U9" s="13" t="s">
        <v>54</v>
      </c>
      <c r="V9" s="15">
        <v>0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59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987</v>
      </c>
      <c r="G10" s="13" t="s">
        <v>51</v>
      </c>
      <c r="H10" s="13" t="s">
        <v>60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 t="shared" si="0"/>
        <v>161875.85940000002</v>
      </c>
      <c r="R10" s="15">
        <v>0</v>
      </c>
      <c r="S10" s="15">
        <v>152837.32500000001</v>
      </c>
      <c r="T10" s="15">
        <v>0</v>
      </c>
      <c r="U10" s="13" t="s">
        <v>54</v>
      </c>
      <c r="V10" s="15">
        <v>0</v>
      </c>
      <c r="W10" s="15">
        <v>7791.84</v>
      </c>
      <c r="X10" s="13" t="s">
        <v>54</v>
      </c>
      <c r="Y10" s="15">
        <v>1246.6944000000001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61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987</v>
      </c>
      <c r="G11" s="13" t="s">
        <v>51</v>
      </c>
      <c r="H11" s="13" t="s">
        <v>62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63</v>
      </c>
      <c r="P11" s="13" t="s">
        <v>64</v>
      </c>
      <c r="Q11" s="15">
        <f t="shared" si="0"/>
        <v>22307.7</v>
      </c>
      <c r="R11" s="15">
        <v>0</v>
      </c>
      <c r="S11" s="15">
        <v>22307.7</v>
      </c>
      <c r="T11" s="15">
        <v>0</v>
      </c>
      <c r="U11" s="13" t="s">
        <v>54</v>
      </c>
      <c r="V11" s="15">
        <v>0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65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987</v>
      </c>
      <c r="G12" s="13" t="s">
        <v>51</v>
      </c>
      <c r="H12" s="13" t="s">
        <v>66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 t="shared" si="0"/>
        <v>3655950.5143500031</v>
      </c>
      <c r="R12" s="15">
        <v>0</v>
      </c>
      <c r="S12" s="15">
        <v>3207544.990000003</v>
      </c>
      <c r="T12" s="15">
        <v>0</v>
      </c>
      <c r="U12" s="13" t="s">
        <v>54</v>
      </c>
      <c r="V12" s="15">
        <v>0</v>
      </c>
      <c r="W12" s="15">
        <v>386556.48635000014</v>
      </c>
      <c r="X12" s="13" t="s">
        <v>67</v>
      </c>
      <c r="Y12" s="15">
        <v>61849.038000000008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68</v>
      </c>
      <c r="B13" s="14" t="s">
        <v>46</v>
      </c>
      <c r="C13" s="13" t="s">
        <v>47</v>
      </c>
      <c r="D13" s="13" t="s">
        <v>48</v>
      </c>
      <c r="E13" s="13" t="s">
        <v>49</v>
      </c>
      <c r="F13" s="13" t="s">
        <v>987</v>
      </c>
      <c r="G13" s="13" t="s">
        <v>69</v>
      </c>
      <c r="H13" s="13" t="s">
        <v>50</v>
      </c>
      <c r="I13" s="15" t="s">
        <v>70</v>
      </c>
      <c r="J13" s="15" t="s">
        <v>50</v>
      </c>
      <c r="K13" s="15" t="s">
        <v>71</v>
      </c>
      <c r="L13" s="15" t="s">
        <v>46</v>
      </c>
      <c r="M13" s="15">
        <v>23372.92</v>
      </c>
      <c r="N13" s="13" t="s">
        <v>72</v>
      </c>
      <c r="O13" s="13" t="s">
        <v>73</v>
      </c>
      <c r="P13" s="13" t="s">
        <v>74</v>
      </c>
      <c r="Q13" s="15">
        <f t="shared" si="0"/>
        <v>-6200</v>
      </c>
      <c r="R13" s="15">
        <v>0</v>
      </c>
      <c r="S13" s="15">
        <v>-6200</v>
      </c>
      <c r="T13" s="15">
        <v>0</v>
      </c>
      <c r="U13" s="13" t="s">
        <v>54</v>
      </c>
      <c r="V13" s="15">
        <v>0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75</v>
      </c>
      <c r="B14" s="14" t="s">
        <v>46</v>
      </c>
      <c r="C14" s="13" t="s">
        <v>47</v>
      </c>
      <c r="D14" s="13" t="s">
        <v>76</v>
      </c>
      <c r="E14" s="13" t="s">
        <v>77</v>
      </c>
      <c r="F14" s="13" t="s">
        <v>993</v>
      </c>
      <c r="G14" s="13" t="s">
        <v>51</v>
      </c>
      <c r="H14" s="13" t="s">
        <v>78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53</v>
      </c>
      <c r="P14" s="13" t="s">
        <v>50</v>
      </c>
      <c r="Q14" s="15">
        <f t="shared" si="0"/>
        <v>616200.7326000001</v>
      </c>
      <c r="R14" s="15">
        <v>0</v>
      </c>
      <c r="S14" s="15">
        <v>595614.95500000007</v>
      </c>
      <c r="T14" s="15">
        <v>0</v>
      </c>
      <c r="U14" s="13" t="s">
        <v>54</v>
      </c>
      <c r="V14" s="15">
        <v>0</v>
      </c>
      <c r="W14" s="15">
        <v>17746.36</v>
      </c>
      <c r="X14" s="13" t="s">
        <v>54</v>
      </c>
      <c r="Y14" s="15">
        <v>2839.4175999999998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79</v>
      </c>
      <c r="B15" s="14" t="s">
        <v>46</v>
      </c>
      <c r="C15" s="13" t="s">
        <v>47</v>
      </c>
      <c r="D15" s="13" t="s">
        <v>76</v>
      </c>
      <c r="E15" s="13" t="s">
        <v>77</v>
      </c>
      <c r="F15" s="13" t="s">
        <v>993</v>
      </c>
      <c r="G15" s="13" t="s">
        <v>51</v>
      </c>
      <c r="H15" s="13" t="s">
        <v>80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81</v>
      </c>
      <c r="P15" s="13" t="s">
        <v>82</v>
      </c>
      <c r="Q15" s="15">
        <f t="shared" si="0"/>
        <v>17046.496800000001</v>
      </c>
      <c r="R15" s="15">
        <v>0</v>
      </c>
      <c r="S15" s="15">
        <v>14048.5</v>
      </c>
      <c r="T15" s="15">
        <v>2584.48</v>
      </c>
      <c r="U15" s="13" t="s">
        <v>67</v>
      </c>
      <c r="V15" s="15">
        <v>413.51679999999999</v>
      </c>
      <c r="W15" s="15">
        <v>0</v>
      </c>
      <c r="X15" s="13" t="s">
        <v>54</v>
      </c>
      <c r="Y15" s="15">
        <v>0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83</v>
      </c>
      <c r="B16" s="14" t="s">
        <v>46</v>
      </c>
      <c r="C16" s="13" t="s">
        <v>47</v>
      </c>
      <c r="D16" s="13" t="s">
        <v>76</v>
      </c>
      <c r="E16" s="13" t="s">
        <v>77</v>
      </c>
      <c r="F16" s="13" t="s">
        <v>993</v>
      </c>
      <c r="G16" s="13" t="s">
        <v>51</v>
      </c>
      <c r="H16" s="13" t="s">
        <v>84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f t="shared" si="0"/>
        <v>533864.85239999997</v>
      </c>
      <c r="R16" s="15">
        <v>0</v>
      </c>
      <c r="S16" s="15">
        <v>440331.66</v>
      </c>
      <c r="T16" s="15">
        <v>0</v>
      </c>
      <c r="U16" s="13" t="s">
        <v>54</v>
      </c>
      <c r="V16" s="15">
        <v>0</v>
      </c>
      <c r="W16" s="15">
        <v>80632.062399999995</v>
      </c>
      <c r="X16" s="13" t="s">
        <v>54</v>
      </c>
      <c r="Y16" s="15">
        <v>12901.13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85</v>
      </c>
      <c r="B17" s="14" t="s">
        <v>46</v>
      </c>
      <c r="C17" s="13" t="s">
        <v>47</v>
      </c>
      <c r="D17" s="13" t="s">
        <v>76</v>
      </c>
      <c r="E17" s="13" t="s">
        <v>77</v>
      </c>
      <c r="F17" s="13" t="s">
        <v>993</v>
      </c>
      <c r="G17" s="13" t="s">
        <v>51</v>
      </c>
      <c r="H17" s="13" t="s">
        <v>86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87</v>
      </c>
      <c r="P17" s="13" t="s">
        <v>88</v>
      </c>
      <c r="Q17" s="15">
        <f t="shared" si="0"/>
        <v>30493.079400000002</v>
      </c>
      <c r="R17" s="15">
        <v>0</v>
      </c>
      <c r="S17" s="15">
        <v>11388.935000000001</v>
      </c>
      <c r="T17" s="15">
        <v>16469.09</v>
      </c>
      <c r="U17" s="13" t="s">
        <v>67</v>
      </c>
      <c r="V17" s="15">
        <v>2635.0544</v>
      </c>
      <c r="W17" s="15">
        <v>0</v>
      </c>
      <c r="X17" s="13" t="s">
        <v>54</v>
      </c>
      <c r="Y17" s="15">
        <v>0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89</v>
      </c>
      <c r="B18" s="14" t="s">
        <v>46</v>
      </c>
      <c r="C18" s="13" t="s">
        <v>47</v>
      </c>
      <c r="D18" s="13" t="s">
        <v>76</v>
      </c>
      <c r="E18" s="13" t="s">
        <v>77</v>
      </c>
      <c r="F18" s="13" t="s">
        <v>993</v>
      </c>
      <c r="G18" s="13" t="s">
        <v>51</v>
      </c>
      <c r="H18" s="13" t="s">
        <v>90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53</v>
      </c>
      <c r="P18" s="13" t="s">
        <v>50</v>
      </c>
      <c r="Q18" s="15">
        <f t="shared" si="0"/>
        <v>2946544.6569500007</v>
      </c>
      <c r="R18" s="15">
        <v>0</v>
      </c>
      <c r="S18" s="15">
        <v>2641292.9779000008</v>
      </c>
      <c r="T18" s="15">
        <v>0</v>
      </c>
      <c r="U18" s="13" t="s">
        <v>54</v>
      </c>
      <c r="V18" s="15">
        <v>0</v>
      </c>
      <c r="W18" s="15">
        <v>263147.99914999999</v>
      </c>
      <c r="X18" s="13" t="s">
        <v>54</v>
      </c>
      <c r="Y18" s="15">
        <v>42103.679900000003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20" customFormat="1" x14ac:dyDescent="0.25">
      <c r="A19" s="13" t="s">
        <v>91</v>
      </c>
      <c r="B19" s="14" t="s">
        <v>46</v>
      </c>
      <c r="C19" s="13" t="s">
        <v>47</v>
      </c>
      <c r="D19" s="13" t="s">
        <v>76</v>
      </c>
      <c r="E19" s="13" t="s">
        <v>77</v>
      </c>
      <c r="F19" s="13" t="s">
        <v>993</v>
      </c>
      <c r="G19" s="13" t="s">
        <v>69</v>
      </c>
      <c r="H19" s="13" t="s">
        <v>50</v>
      </c>
      <c r="I19" s="15" t="s">
        <v>92</v>
      </c>
      <c r="J19" s="15" t="s">
        <v>50</v>
      </c>
      <c r="K19" s="15" t="s">
        <v>93</v>
      </c>
      <c r="L19" s="15" t="s">
        <v>46</v>
      </c>
      <c r="M19" s="15">
        <v>26749.279999999999</v>
      </c>
      <c r="N19" s="13" t="s">
        <v>72</v>
      </c>
      <c r="O19" s="13" t="s">
        <v>94</v>
      </c>
      <c r="P19" s="13" t="s">
        <v>95</v>
      </c>
      <c r="Q19" s="15">
        <f t="shared" si="0"/>
        <v>-4199.3</v>
      </c>
      <c r="R19" s="15">
        <v>0</v>
      </c>
      <c r="S19" s="15">
        <v>-4199.3</v>
      </c>
      <c r="T19" s="15">
        <v>0</v>
      </c>
      <c r="U19" s="13" t="s">
        <v>54</v>
      </c>
      <c r="V19" s="15">
        <v>0</v>
      </c>
      <c r="W19" s="15">
        <v>0</v>
      </c>
      <c r="X19" s="13" t="s">
        <v>54</v>
      </c>
      <c r="Y19" s="15">
        <v>0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20" customFormat="1" x14ac:dyDescent="0.25">
      <c r="A20" s="13" t="s">
        <v>96</v>
      </c>
      <c r="B20" s="14" t="s">
        <v>46</v>
      </c>
      <c r="C20" s="13" t="s">
        <v>47</v>
      </c>
      <c r="D20" s="13" t="s">
        <v>97</v>
      </c>
      <c r="E20" s="13" t="s">
        <v>98</v>
      </c>
      <c r="F20" s="13" t="s">
        <v>999</v>
      </c>
      <c r="G20" s="13" t="s">
        <v>51</v>
      </c>
      <c r="H20" s="13" t="s">
        <v>99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53</v>
      </c>
      <c r="P20" s="13" t="s">
        <v>50</v>
      </c>
      <c r="Q20" s="15">
        <f t="shared" si="0"/>
        <v>250622.57</v>
      </c>
      <c r="R20" s="15">
        <v>0</v>
      </c>
      <c r="S20" s="15">
        <v>250622.57</v>
      </c>
      <c r="T20" s="15">
        <v>0</v>
      </c>
      <c r="U20" s="13" t="s">
        <v>54</v>
      </c>
      <c r="V20" s="15">
        <v>0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20" customFormat="1" x14ac:dyDescent="0.25">
      <c r="A21" s="13" t="s">
        <v>100</v>
      </c>
      <c r="B21" s="14" t="s">
        <v>46</v>
      </c>
      <c r="C21" s="13" t="s">
        <v>47</v>
      </c>
      <c r="D21" s="13" t="s">
        <v>97</v>
      </c>
      <c r="E21" s="13" t="s">
        <v>98</v>
      </c>
      <c r="F21" s="13" t="s">
        <v>999</v>
      </c>
      <c r="G21" s="13" t="s">
        <v>51</v>
      </c>
      <c r="H21" s="13" t="s">
        <v>101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102</v>
      </c>
      <c r="P21" s="13" t="s">
        <v>103</v>
      </c>
      <c r="Q21" s="15">
        <f t="shared" si="0"/>
        <v>24620.534</v>
      </c>
      <c r="R21" s="15">
        <v>0</v>
      </c>
      <c r="S21" s="15">
        <v>8036.9999999999982</v>
      </c>
      <c r="T21" s="15">
        <v>14296.15</v>
      </c>
      <c r="U21" s="13" t="s">
        <v>67</v>
      </c>
      <c r="V21" s="15">
        <v>2287.384</v>
      </c>
      <c r="W21" s="15">
        <v>0</v>
      </c>
      <c r="X21" s="13" t="s">
        <v>54</v>
      </c>
      <c r="Y21" s="15">
        <v>0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20" customFormat="1" x14ac:dyDescent="0.25">
      <c r="A22" s="13" t="s">
        <v>104</v>
      </c>
      <c r="B22" s="14" t="s">
        <v>46</v>
      </c>
      <c r="C22" s="13" t="s">
        <v>47</v>
      </c>
      <c r="D22" s="13" t="s">
        <v>97</v>
      </c>
      <c r="E22" s="13" t="s">
        <v>98</v>
      </c>
      <c r="F22" s="13" t="s">
        <v>999</v>
      </c>
      <c r="G22" s="13" t="s">
        <v>51</v>
      </c>
      <c r="H22" s="13" t="s">
        <v>105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53</v>
      </c>
      <c r="P22" s="13" t="s">
        <v>50</v>
      </c>
      <c r="Q22" s="15">
        <f t="shared" si="0"/>
        <v>412804.86899999995</v>
      </c>
      <c r="R22" s="15">
        <v>0</v>
      </c>
      <c r="S22" s="15">
        <v>264030.92499999993</v>
      </c>
      <c r="T22" s="15">
        <v>0</v>
      </c>
      <c r="U22" s="13" t="s">
        <v>54</v>
      </c>
      <c r="V22" s="15">
        <v>0</v>
      </c>
      <c r="W22" s="15">
        <v>128253.40000000001</v>
      </c>
      <c r="X22" s="13" t="s">
        <v>54</v>
      </c>
      <c r="Y22" s="15">
        <v>20520.544000000002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20" customFormat="1" x14ac:dyDescent="0.25">
      <c r="A23" s="13" t="s">
        <v>67</v>
      </c>
      <c r="B23" s="14" t="s">
        <v>46</v>
      </c>
      <c r="C23" s="13" t="s">
        <v>47</v>
      </c>
      <c r="D23" s="13" t="s">
        <v>97</v>
      </c>
      <c r="E23" s="13" t="s">
        <v>98</v>
      </c>
      <c r="F23" s="13" t="s">
        <v>999</v>
      </c>
      <c r="G23" s="13" t="s">
        <v>51</v>
      </c>
      <c r="H23" s="13" t="s">
        <v>106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107</v>
      </c>
      <c r="P23" s="13" t="s">
        <v>108</v>
      </c>
      <c r="Q23" s="15">
        <f t="shared" si="0"/>
        <v>14321.25</v>
      </c>
      <c r="R23" s="15">
        <v>0</v>
      </c>
      <c r="S23" s="15">
        <v>14321.25</v>
      </c>
      <c r="T23" s="15">
        <v>0</v>
      </c>
      <c r="U23" s="13" t="s">
        <v>54</v>
      </c>
      <c r="V23" s="15">
        <v>0</v>
      </c>
      <c r="W23" s="15">
        <v>0</v>
      </c>
      <c r="X23" s="13" t="s">
        <v>54</v>
      </c>
      <c r="Y23" s="15">
        <v>0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20" customFormat="1" x14ac:dyDescent="0.25">
      <c r="A24" s="13" t="s">
        <v>109</v>
      </c>
      <c r="B24" s="14" t="s">
        <v>46</v>
      </c>
      <c r="C24" s="13" t="s">
        <v>47</v>
      </c>
      <c r="D24" s="13" t="s">
        <v>97</v>
      </c>
      <c r="E24" s="13" t="s">
        <v>98</v>
      </c>
      <c r="F24" s="13" t="s">
        <v>999</v>
      </c>
      <c r="G24" s="13" t="s">
        <v>51</v>
      </c>
      <c r="H24" s="13" t="s">
        <v>110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 t="shared" si="0"/>
        <v>3959676.1060000006</v>
      </c>
      <c r="R24" s="15">
        <v>0</v>
      </c>
      <c r="S24" s="15">
        <v>3290842.9976000004</v>
      </c>
      <c r="T24" s="15">
        <v>0</v>
      </c>
      <c r="U24" s="13" t="s">
        <v>54</v>
      </c>
      <c r="V24" s="15">
        <v>0</v>
      </c>
      <c r="W24" s="15">
        <v>576580.26579999994</v>
      </c>
      <c r="X24" s="13" t="s">
        <v>54</v>
      </c>
      <c r="Y24" s="15">
        <v>92252.842600000004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111</v>
      </c>
      <c r="B25" s="14" t="s">
        <v>46</v>
      </c>
      <c r="C25" s="13" t="s">
        <v>47</v>
      </c>
      <c r="D25" s="13" t="s">
        <v>97</v>
      </c>
      <c r="E25" s="13" t="s">
        <v>98</v>
      </c>
      <c r="F25" s="13" t="s">
        <v>999</v>
      </c>
      <c r="G25" s="13" t="s">
        <v>69</v>
      </c>
      <c r="H25" s="13" t="s">
        <v>50</v>
      </c>
      <c r="I25" s="15" t="s">
        <v>112</v>
      </c>
      <c r="J25" s="15" t="s">
        <v>50</v>
      </c>
      <c r="K25" s="15" t="s">
        <v>113</v>
      </c>
      <c r="L25" s="15" t="s">
        <v>114</v>
      </c>
      <c r="M25" s="15">
        <v>16176</v>
      </c>
      <c r="N25" s="13" t="s">
        <v>72</v>
      </c>
      <c r="O25" s="13" t="s">
        <v>115</v>
      </c>
      <c r="P25" s="13" t="s">
        <v>116</v>
      </c>
      <c r="Q25" s="15">
        <f t="shared" si="0"/>
        <v>-6200</v>
      </c>
      <c r="R25" s="15">
        <v>0</v>
      </c>
      <c r="S25" s="15">
        <v>-6200</v>
      </c>
      <c r="T25" s="15">
        <v>0</v>
      </c>
      <c r="U25" s="13" t="s">
        <v>54</v>
      </c>
      <c r="V25" s="15">
        <v>0</v>
      </c>
      <c r="W25" s="15">
        <v>0</v>
      </c>
      <c r="X25" s="13" t="s">
        <v>54</v>
      </c>
      <c r="Y25" s="15">
        <v>0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117</v>
      </c>
      <c r="B26" s="14" t="s">
        <v>46</v>
      </c>
      <c r="C26" s="13" t="s">
        <v>47</v>
      </c>
      <c r="D26" s="13" t="s">
        <v>118</v>
      </c>
      <c r="E26" s="13" t="s">
        <v>119</v>
      </c>
      <c r="F26" s="13" t="s">
        <v>1005</v>
      </c>
      <c r="G26" s="13" t="s">
        <v>51</v>
      </c>
      <c r="H26" s="13" t="s">
        <v>120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121</v>
      </c>
      <c r="P26" s="13" t="s">
        <v>122</v>
      </c>
      <c r="Q26" s="15">
        <f t="shared" si="0"/>
        <v>9971.0704000000005</v>
      </c>
      <c r="R26" s="15">
        <v>0</v>
      </c>
      <c r="S26" s="15">
        <v>7400</v>
      </c>
      <c r="T26" s="15">
        <v>0</v>
      </c>
      <c r="U26" s="13" t="s">
        <v>54</v>
      </c>
      <c r="V26" s="15">
        <v>0</v>
      </c>
      <c r="W26" s="15">
        <v>2216.44</v>
      </c>
      <c r="X26" s="13" t="s">
        <v>67</v>
      </c>
      <c r="Y26" s="15">
        <v>354.63040000000001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123</v>
      </c>
      <c r="B27" s="14" t="s">
        <v>46</v>
      </c>
      <c r="C27" s="13" t="s">
        <v>47</v>
      </c>
      <c r="D27" s="13" t="s">
        <v>118</v>
      </c>
      <c r="E27" s="13" t="s">
        <v>119</v>
      </c>
      <c r="F27" s="13" t="s">
        <v>1005</v>
      </c>
      <c r="G27" s="13" t="s">
        <v>51</v>
      </c>
      <c r="H27" s="13" t="s">
        <v>124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125</v>
      </c>
      <c r="P27" s="13" t="s">
        <v>126</v>
      </c>
      <c r="Q27" s="15">
        <f t="shared" si="0"/>
        <v>51844.875999999997</v>
      </c>
      <c r="R27" s="15">
        <v>0</v>
      </c>
      <c r="S27" s="15">
        <v>18018</v>
      </c>
      <c r="T27" s="15">
        <v>29161.1</v>
      </c>
      <c r="U27" s="13" t="s">
        <v>67</v>
      </c>
      <c r="V27" s="15">
        <v>4665.7759999999998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127</v>
      </c>
      <c r="B28" s="14" t="s">
        <v>46</v>
      </c>
      <c r="C28" s="13" t="s">
        <v>47</v>
      </c>
      <c r="D28" s="13" t="s">
        <v>118</v>
      </c>
      <c r="E28" s="13" t="s">
        <v>119</v>
      </c>
      <c r="F28" s="13" t="s">
        <v>1005</v>
      </c>
      <c r="G28" s="13" t="s">
        <v>51</v>
      </c>
      <c r="H28" s="13" t="s">
        <v>128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f t="shared" si="0"/>
        <v>767886.70310000004</v>
      </c>
      <c r="R28" s="15">
        <v>0</v>
      </c>
      <c r="S28" s="15">
        <v>477529.44</v>
      </c>
      <c r="T28" s="15">
        <v>0</v>
      </c>
      <c r="U28" s="13" t="s">
        <v>54</v>
      </c>
      <c r="V28" s="15">
        <v>0</v>
      </c>
      <c r="W28" s="15">
        <v>250307.98540000003</v>
      </c>
      <c r="X28" s="13" t="s">
        <v>67</v>
      </c>
      <c r="Y28" s="15">
        <v>40049.277700000006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129</v>
      </c>
      <c r="B29" s="14" t="s">
        <v>46</v>
      </c>
      <c r="C29" s="13" t="s">
        <v>47</v>
      </c>
      <c r="D29" s="13" t="s">
        <v>118</v>
      </c>
      <c r="E29" s="13" t="s">
        <v>119</v>
      </c>
      <c r="F29" s="13" t="s">
        <v>1005</v>
      </c>
      <c r="G29" s="13" t="s">
        <v>69</v>
      </c>
      <c r="H29" s="13" t="s">
        <v>50</v>
      </c>
      <c r="I29" s="15" t="s">
        <v>130</v>
      </c>
      <c r="J29" s="15" t="s">
        <v>50</v>
      </c>
      <c r="K29" s="15" t="s">
        <v>131</v>
      </c>
      <c r="L29" s="15" t="s">
        <v>46</v>
      </c>
      <c r="M29" s="15">
        <v>3521.95</v>
      </c>
      <c r="N29" s="13" t="s">
        <v>72</v>
      </c>
      <c r="O29" s="13" t="s">
        <v>132</v>
      </c>
      <c r="P29" s="13" t="s">
        <v>133</v>
      </c>
      <c r="Q29" s="15">
        <f t="shared" si="0"/>
        <v>-3521.9456</v>
      </c>
      <c r="R29" s="15">
        <v>0</v>
      </c>
      <c r="S29" s="15">
        <v>0</v>
      </c>
      <c r="T29" s="15">
        <v>0</v>
      </c>
      <c r="U29" s="13" t="s">
        <v>54</v>
      </c>
      <c r="V29" s="15">
        <v>0</v>
      </c>
      <c r="W29" s="15">
        <v>-3036.16</v>
      </c>
      <c r="X29" s="13" t="s">
        <v>67</v>
      </c>
      <c r="Y29" s="15">
        <v>-485.78559999999999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134</v>
      </c>
      <c r="B30" s="14" t="s">
        <v>46</v>
      </c>
      <c r="C30" s="13" t="s">
        <v>47</v>
      </c>
      <c r="D30" s="13" t="s">
        <v>135</v>
      </c>
      <c r="E30" s="13" t="s">
        <v>136</v>
      </c>
      <c r="F30" s="13" t="s">
        <v>1007</v>
      </c>
      <c r="G30" s="13" t="s">
        <v>51</v>
      </c>
      <c r="H30" s="13" t="s">
        <v>137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53</v>
      </c>
      <c r="P30" s="13" t="s">
        <v>50</v>
      </c>
      <c r="Q30" s="15">
        <f t="shared" si="0"/>
        <v>1885634.6505</v>
      </c>
      <c r="R30" s="15">
        <v>0</v>
      </c>
      <c r="S30" s="15">
        <v>1437779.24</v>
      </c>
      <c r="T30" s="15">
        <v>0</v>
      </c>
      <c r="U30" s="13" t="s">
        <v>54</v>
      </c>
      <c r="V30" s="15">
        <v>0</v>
      </c>
      <c r="W30" s="15">
        <v>386082.25040000002</v>
      </c>
      <c r="X30" s="13" t="s">
        <v>67</v>
      </c>
      <c r="Y30" s="15">
        <v>61773.160100000001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/>
      <c r="B31" s="14" t="s">
        <v>46</v>
      </c>
      <c r="C31" s="13" t="s">
        <v>47</v>
      </c>
      <c r="D31" s="13" t="s">
        <v>139</v>
      </c>
      <c r="E31" s="13" t="s">
        <v>140</v>
      </c>
      <c r="F31" s="13" t="s">
        <v>1013</v>
      </c>
      <c r="G31" s="13" t="s">
        <v>51</v>
      </c>
      <c r="H31" s="13" t="s">
        <v>1014</v>
      </c>
      <c r="I31" s="15" t="s">
        <v>141</v>
      </c>
      <c r="J31" s="15" t="s">
        <v>50</v>
      </c>
      <c r="K31" s="15" t="s">
        <v>142</v>
      </c>
      <c r="L31" s="15" t="s">
        <v>114</v>
      </c>
      <c r="M31" s="15">
        <v>3400</v>
      </c>
      <c r="N31" s="13" t="s">
        <v>72</v>
      </c>
      <c r="O31" s="13" t="s">
        <v>53</v>
      </c>
      <c r="P31" s="13"/>
      <c r="Q31" s="15">
        <f t="shared" si="0"/>
        <v>10200</v>
      </c>
      <c r="R31" s="15">
        <v>0</v>
      </c>
      <c r="S31" s="15">
        <v>10200</v>
      </c>
      <c r="T31" s="15">
        <v>0</v>
      </c>
      <c r="U31" s="13" t="s">
        <v>54</v>
      </c>
      <c r="V31" s="15">
        <v>0</v>
      </c>
      <c r="W31" s="15">
        <v>0</v>
      </c>
      <c r="X31" s="13" t="s">
        <v>54</v>
      </c>
      <c r="Y31" s="15">
        <v>0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138</v>
      </c>
      <c r="B32" s="14" t="s">
        <v>46</v>
      </c>
      <c r="C32" s="13" t="s">
        <v>47</v>
      </c>
      <c r="D32" s="13" t="s">
        <v>139</v>
      </c>
      <c r="E32" s="13" t="s">
        <v>140</v>
      </c>
      <c r="F32" s="13" t="s">
        <v>1013</v>
      </c>
      <c r="G32" s="13" t="s">
        <v>69</v>
      </c>
      <c r="H32" s="13" t="s">
        <v>50</v>
      </c>
      <c r="I32" s="15" t="s">
        <v>141</v>
      </c>
      <c r="J32" s="15" t="s">
        <v>50</v>
      </c>
      <c r="K32" s="15" t="s">
        <v>142</v>
      </c>
      <c r="L32" s="15" t="s">
        <v>114</v>
      </c>
      <c r="M32" s="15">
        <v>3400</v>
      </c>
      <c r="N32" s="13" t="s">
        <v>72</v>
      </c>
      <c r="O32" s="13" t="s">
        <v>143</v>
      </c>
      <c r="P32" s="13" t="s">
        <v>144</v>
      </c>
      <c r="Q32" s="15">
        <f t="shared" si="0"/>
        <v>-3400</v>
      </c>
      <c r="R32" s="15">
        <v>0</v>
      </c>
      <c r="S32" s="15">
        <v>-3400</v>
      </c>
      <c r="T32" s="15">
        <v>0</v>
      </c>
      <c r="U32" s="13" t="s">
        <v>54</v>
      </c>
      <c r="V32" s="15">
        <v>0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145</v>
      </c>
      <c r="B33" s="14" t="s">
        <v>46</v>
      </c>
      <c r="C33" s="13" t="s">
        <v>47</v>
      </c>
      <c r="D33" s="13" t="s">
        <v>146</v>
      </c>
      <c r="E33" s="13" t="s">
        <v>147</v>
      </c>
      <c r="F33" s="13" t="s">
        <v>1015</v>
      </c>
      <c r="G33" s="13" t="s">
        <v>51</v>
      </c>
      <c r="H33" s="13" t="s">
        <v>148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149</v>
      </c>
      <c r="P33" s="13" t="s">
        <v>150</v>
      </c>
      <c r="Q33" s="15">
        <f t="shared" si="0"/>
        <v>41223.619999999995</v>
      </c>
      <c r="R33" s="15">
        <v>0</v>
      </c>
      <c r="S33" s="15">
        <v>41223.619999999995</v>
      </c>
      <c r="T33" s="15">
        <v>0</v>
      </c>
      <c r="U33" s="13" t="s">
        <v>54</v>
      </c>
      <c r="V33" s="15">
        <v>0</v>
      </c>
      <c r="W33" s="15">
        <v>0</v>
      </c>
      <c r="X33" s="13" t="s">
        <v>54</v>
      </c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151</v>
      </c>
      <c r="B34" s="14" t="s">
        <v>46</v>
      </c>
      <c r="C34" s="13" t="s">
        <v>47</v>
      </c>
      <c r="D34" s="13" t="s">
        <v>146</v>
      </c>
      <c r="E34" s="13" t="s">
        <v>147</v>
      </c>
      <c r="F34" s="13" t="s">
        <v>1015</v>
      </c>
      <c r="G34" s="13" t="s">
        <v>51</v>
      </c>
      <c r="H34" s="13" t="s">
        <v>152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 t="shared" si="0"/>
        <v>1781860.0939</v>
      </c>
      <c r="R34" s="15">
        <v>0</v>
      </c>
      <c r="S34" s="15">
        <v>1462509.7</v>
      </c>
      <c r="T34" s="15">
        <v>0</v>
      </c>
      <c r="U34" s="13" t="s">
        <v>54</v>
      </c>
      <c r="V34" s="15">
        <v>0</v>
      </c>
      <c r="W34" s="15">
        <v>275302.0637</v>
      </c>
      <c r="X34" s="13" t="s">
        <v>67</v>
      </c>
      <c r="Y34" s="15">
        <v>44048.330200000004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153</v>
      </c>
      <c r="B35" s="14" t="s">
        <v>46</v>
      </c>
      <c r="C35" s="13" t="s">
        <v>47</v>
      </c>
      <c r="D35" s="13" t="s">
        <v>146</v>
      </c>
      <c r="E35" s="13" t="s">
        <v>147</v>
      </c>
      <c r="F35" s="13" t="s">
        <v>1015</v>
      </c>
      <c r="G35" s="13" t="s">
        <v>51</v>
      </c>
      <c r="H35" s="13" t="s">
        <v>154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155</v>
      </c>
      <c r="P35" s="13" t="s">
        <v>156</v>
      </c>
      <c r="Q35" s="15">
        <f t="shared" si="0"/>
        <v>5500</v>
      </c>
      <c r="R35" s="15">
        <v>0</v>
      </c>
      <c r="S35" s="15">
        <v>5500</v>
      </c>
      <c r="T35" s="15">
        <v>0</v>
      </c>
      <c r="U35" s="13" t="s">
        <v>54</v>
      </c>
      <c r="V35" s="15">
        <v>0</v>
      </c>
      <c r="W35" s="15">
        <v>0</v>
      </c>
      <c r="X35" s="13" t="s">
        <v>54</v>
      </c>
      <c r="Y35" s="15">
        <v>0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157</v>
      </c>
      <c r="B36" s="14" t="s">
        <v>46</v>
      </c>
      <c r="C36" s="13" t="s">
        <v>47</v>
      </c>
      <c r="D36" s="13" t="s">
        <v>146</v>
      </c>
      <c r="E36" s="13" t="s">
        <v>147</v>
      </c>
      <c r="F36" s="13" t="s">
        <v>1015</v>
      </c>
      <c r="G36" s="13" t="s">
        <v>51</v>
      </c>
      <c r="H36" s="13" t="s">
        <v>158</v>
      </c>
      <c r="I36" s="15" t="s">
        <v>50</v>
      </c>
      <c r="J36" s="15" t="s">
        <v>50</v>
      </c>
      <c r="K36" s="15" t="s">
        <v>50</v>
      </c>
      <c r="L36" s="15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f t="shared" si="0"/>
        <v>374857.61799999996</v>
      </c>
      <c r="R36" s="15">
        <v>0</v>
      </c>
      <c r="S36" s="15">
        <v>321875.08499999996</v>
      </c>
      <c r="T36" s="15">
        <v>0</v>
      </c>
      <c r="U36" s="13" t="s">
        <v>54</v>
      </c>
      <c r="V36" s="15">
        <v>0</v>
      </c>
      <c r="W36" s="15">
        <v>45674.597399999999</v>
      </c>
      <c r="X36" s="13" t="s">
        <v>54</v>
      </c>
      <c r="Y36" s="15">
        <v>7307.9355999999998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159</v>
      </c>
      <c r="B37" s="14" t="s">
        <v>46</v>
      </c>
      <c r="C37" s="13" t="s">
        <v>47</v>
      </c>
      <c r="D37" s="13" t="s">
        <v>146</v>
      </c>
      <c r="E37" s="13" t="s">
        <v>147</v>
      </c>
      <c r="F37" s="13" t="s">
        <v>1015</v>
      </c>
      <c r="G37" s="13" t="s">
        <v>51</v>
      </c>
      <c r="H37" s="13" t="s">
        <v>160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161</v>
      </c>
      <c r="P37" s="13" t="s">
        <v>162</v>
      </c>
      <c r="Q37" s="15">
        <f t="shared" si="0"/>
        <v>72633.964800000002</v>
      </c>
      <c r="R37" s="15">
        <v>0</v>
      </c>
      <c r="S37" s="15">
        <v>26775.360000000001</v>
      </c>
      <c r="T37" s="15">
        <v>0</v>
      </c>
      <c r="U37" s="13" t="s">
        <v>54</v>
      </c>
      <c r="V37" s="15">
        <v>0</v>
      </c>
      <c r="W37" s="15">
        <v>39533.279999999999</v>
      </c>
      <c r="X37" s="13" t="s">
        <v>67</v>
      </c>
      <c r="Y37" s="15">
        <v>6325.3248000000003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163</v>
      </c>
      <c r="B38" s="14" t="s">
        <v>46</v>
      </c>
      <c r="C38" s="13" t="s">
        <v>47</v>
      </c>
      <c r="D38" s="13" t="s">
        <v>146</v>
      </c>
      <c r="E38" s="13" t="s">
        <v>147</v>
      </c>
      <c r="F38" s="13" t="s">
        <v>1015</v>
      </c>
      <c r="G38" s="13" t="s">
        <v>51</v>
      </c>
      <c r="H38" s="13" t="s">
        <v>164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f t="shared" si="0"/>
        <v>572109.91185000003</v>
      </c>
      <c r="R38" s="15">
        <v>0</v>
      </c>
      <c r="S38" s="15">
        <v>411825.82299999997</v>
      </c>
      <c r="T38" s="15">
        <v>0</v>
      </c>
      <c r="U38" s="13" t="s">
        <v>54</v>
      </c>
      <c r="V38" s="15">
        <v>0</v>
      </c>
      <c r="W38" s="15">
        <v>138175.93865000003</v>
      </c>
      <c r="X38" s="13" t="s">
        <v>54</v>
      </c>
      <c r="Y38" s="15">
        <v>22108.150200000004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165</v>
      </c>
      <c r="B39" s="14" t="s">
        <v>46</v>
      </c>
      <c r="C39" s="13" t="s">
        <v>47</v>
      </c>
      <c r="D39" s="13" t="s">
        <v>146</v>
      </c>
      <c r="E39" s="13" t="s">
        <v>147</v>
      </c>
      <c r="F39" s="13" t="s">
        <v>1015</v>
      </c>
      <c r="G39" s="13" t="s">
        <v>51</v>
      </c>
      <c r="H39" s="13" t="s">
        <v>166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167</v>
      </c>
      <c r="P39" s="13" t="s">
        <v>168</v>
      </c>
      <c r="Q39" s="15">
        <f t="shared" si="0"/>
        <v>71407.755000000005</v>
      </c>
      <c r="R39" s="15">
        <v>0</v>
      </c>
      <c r="S39" s="15">
        <v>61431.755000000005</v>
      </c>
      <c r="T39" s="15">
        <v>8600</v>
      </c>
      <c r="U39" s="13" t="s">
        <v>67</v>
      </c>
      <c r="V39" s="15">
        <v>1376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169</v>
      </c>
      <c r="B40" s="14" t="s">
        <v>46</v>
      </c>
      <c r="C40" s="13" t="s">
        <v>47</v>
      </c>
      <c r="D40" s="13" t="s">
        <v>146</v>
      </c>
      <c r="E40" s="13" t="s">
        <v>147</v>
      </c>
      <c r="F40" s="13" t="s">
        <v>1015</v>
      </c>
      <c r="G40" s="13" t="s">
        <v>51</v>
      </c>
      <c r="H40" s="13" t="s">
        <v>170</v>
      </c>
      <c r="I40" s="15" t="s">
        <v>50</v>
      </c>
      <c r="J40" s="15" t="s">
        <v>50</v>
      </c>
      <c r="K40" s="15" t="s">
        <v>50</v>
      </c>
      <c r="L40" s="15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f t="shared" si="0"/>
        <v>798608.20980000007</v>
      </c>
      <c r="R40" s="15">
        <v>0</v>
      </c>
      <c r="S40" s="15">
        <v>662803.29350000015</v>
      </c>
      <c r="T40" s="15">
        <v>0</v>
      </c>
      <c r="U40" s="13" t="s">
        <v>54</v>
      </c>
      <c r="V40" s="15">
        <v>0</v>
      </c>
      <c r="W40" s="15">
        <v>117073.2037</v>
      </c>
      <c r="X40" s="13" t="s">
        <v>54</v>
      </c>
      <c r="Y40" s="15">
        <v>18731.712599999999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171</v>
      </c>
      <c r="B41" s="14" t="s">
        <v>46</v>
      </c>
      <c r="C41" s="13" t="s">
        <v>47</v>
      </c>
      <c r="D41" s="13" t="s">
        <v>172</v>
      </c>
      <c r="E41" s="13" t="s">
        <v>173</v>
      </c>
      <c r="F41" s="13" t="s">
        <v>1023</v>
      </c>
      <c r="G41" s="13" t="s">
        <v>51</v>
      </c>
      <c r="H41" s="13" t="s">
        <v>174</v>
      </c>
      <c r="I41" s="15" t="s">
        <v>50</v>
      </c>
      <c r="J41" s="15" t="s">
        <v>50</v>
      </c>
      <c r="K41" s="15" t="s">
        <v>50</v>
      </c>
      <c r="L41" s="15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f t="shared" si="0"/>
        <v>1327386.7438000001</v>
      </c>
      <c r="R41" s="15">
        <v>0</v>
      </c>
      <c r="S41" s="15">
        <v>1152774.76</v>
      </c>
      <c r="T41" s="15">
        <v>0</v>
      </c>
      <c r="U41" s="13" t="s">
        <v>54</v>
      </c>
      <c r="V41" s="15">
        <v>0</v>
      </c>
      <c r="W41" s="15">
        <v>150527.5722</v>
      </c>
      <c r="X41" s="13" t="s">
        <v>67</v>
      </c>
      <c r="Y41" s="15">
        <v>24084.411600000007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175</v>
      </c>
      <c r="B42" s="14" t="s">
        <v>46</v>
      </c>
      <c r="C42" s="13" t="s">
        <v>47</v>
      </c>
      <c r="D42" s="13" t="s">
        <v>172</v>
      </c>
      <c r="E42" s="13" t="s">
        <v>173</v>
      </c>
      <c r="F42" s="13" t="s">
        <v>1023</v>
      </c>
      <c r="G42" s="13" t="s">
        <v>69</v>
      </c>
      <c r="H42" s="13" t="s">
        <v>50</v>
      </c>
      <c r="I42" s="15" t="s">
        <v>176</v>
      </c>
      <c r="J42" s="15" t="s">
        <v>50</v>
      </c>
      <c r="K42" s="15" t="s">
        <v>177</v>
      </c>
      <c r="L42" s="15" t="s">
        <v>46</v>
      </c>
      <c r="M42" s="15">
        <v>18659.27</v>
      </c>
      <c r="N42" s="13" t="s">
        <v>72</v>
      </c>
      <c r="O42" s="13" t="s">
        <v>178</v>
      </c>
      <c r="P42" s="13" t="s">
        <v>179</v>
      </c>
      <c r="Q42" s="15">
        <f t="shared" si="0"/>
        <v>-18659.264999999999</v>
      </c>
      <c r="R42" s="15">
        <v>0</v>
      </c>
      <c r="S42" s="15">
        <v>-18659.264999999999</v>
      </c>
      <c r="T42" s="15">
        <v>0</v>
      </c>
      <c r="U42" s="13" t="s">
        <v>54</v>
      </c>
      <c r="V42" s="15">
        <v>0</v>
      </c>
      <c r="W42" s="15">
        <v>0</v>
      </c>
      <c r="X42" s="13" t="s">
        <v>54</v>
      </c>
      <c r="Y42" s="15">
        <v>0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180</v>
      </c>
      <c r="B43" s="14" t="s">
        <v>46</v>
      </c>
      <c r="C43" s="13" t="s">
        <v>47</v>
      </c>
      <c r="D43" s="13" t="s">
        <v>181</v>
      </c>
      <c r="E43" s="13" t="s">
        <v>182</v>
      </c>
      <c r="F43" s="13" t="s">
        <v>1028</v>
      </c>
      <c r="G43" s="13" t="s">
        <v>51</v>
      </c>
      <c r="H43" s="13" t="s">
        <v>183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f t="shared" si="0"/>
        <v>272436.93310000002</v>
      </c>
      <c r="R43" s="15">
        <v>0</v>
      </c>
      <c r="S43" s="15">
        <v>226066.8285</v>
      </c>
      <c r="T43" s="15">
        <v>0</v>
      </c>
      <c r="U43" s="13" t="s">
        <v>54</v>
      </c>
      <c r="V43" s="15">
        <v>0</v>
      </c>
      <c r="W43" s="15">
        <v>39974.2281</v>
      </c>
      <c r="X43" s="13" t="s">
        <v>54</v>
      </c>
      <c r="Y43" s="15">
        <v>6395.8765000000003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184</v>
      </c>
      <c r="B44" s="14" t="s">
        <v>46</v>
      </c>
      <c r="C44" s="13" t="s">
        <v>47</v>
      </c>
      <c r="D44" s="13" t="s">
        <v>181</v>
      </c>
      <c r="E44" s="13" t="s">
        <v>182</v>
      </c>
      <c r="F44" s="13" t="s">
        <v>1028</v>
      </c>
      <c r="G44" s="13" t="s">
        <v>51</v>
      </c>
      <c r="H44" s="13" t="s">
        <v>185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125</v>
      </c>
      <c r="P44" s="13" t="s">
        <v>186</v>
      </c>
      <c r="Q44" s="15">
        <f t="shared" si="0"/>
        <v>46508.445600000006</v>
      </c>
      <c r="R44" s="15">
        <v>0</v>
      </c>
      <c r="S44" s="15">
        <v>42986.5</v>
      </c>
      <c r="T44" s="15">
        <v>3036.16</v>
      </c>
      <c r="U44" s="13" t="s">
        <v>67</v>
      </c>
      <c r="V44" s="15">
        <v>485.78559999999999</v>
      </c>
      <c r="W44" s="15">
        <v>0</v>
      </c>
      <c r="X44" s="13" t="s">
        <v>54</v>
      </c>
      <c r="Y44" s="15">
        <v>0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187</v>
      </c>
      <c r="B45" s="14" t="s">
        <v>46</v>
      </c>
      <c r="C45" s="13" t="s">
        <v>47</v>
      </c>
      <c r="D45" s="13" t="s">
        <v>181</v>
      </c>
      <c r="E45" s="13" t="s">
        <v>182</v>
      </c>
      <c r="F45" s="13" t="s">
        <v>1028</v>
      </c>
      <c r="G45" s="13" t="s">
        <v>51</v>
      </c>
      <c r="H45" s="13" t="s">
        <v>188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f t="shared" si="0"/>
        <v>478362.93800000002</v>
      </c>
      <c r="R45" s="15">
        <v>0</v>
      </c>
      <c r="S45" s="15">
        <v>433616.95880000002</v>
      </c>
      <c r="T45" s="15">
        <v>0</v>
      </c>
      <c r="U45" s="13" t="s">
        <v>54</v>
      </c>
      <c r="V45" s="15">
        <v>0</v>
      </c>
      <c r="W45" s="15">
        <v>38574.120000000003</v>
      </c>
      <c r="X45" s="13" t="s">
        <v>54</v>
      </c>
      <c r="Y45" s="15">
        <v>6171.8592000000008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189</v>
      </c>
      <c r="B46" s="14" t="s">
        <v>46</v>
      </c>
      <c r="C46" s="13" t="s">
        <v>47</v>
      </c>
      <c r="D46" s="13" t="s">
        <v>181</v>
      </c>
      <c r="E46" s="13" t="s">
        <v>182</v>
      </c>
      <c r="F46" s="13" t="s">
        <v>1028</v>
      </c>
      <c r="G46" s="13" t="s">
        <v>51</v>
      </c>
      <c r="H46" s="13" t="s">
        <v>190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125</v>
      </c>
      <c r="P46" s="13" t="s">
        <v>186</v>
      </c>
      <c r="Q46" s="15">
        <f t="shared" si="0"/>
        <v>18325.8292</v>
      </c>
      <c r="R46" s="15">
        <v>0</v>
      </c>
      <c r="S46" s="15">
        <v>13907.25</v>
      </c>
      <c r="T46" s="15">
        <v>3809.12</v>
      </c>
      <c r="U46" s="13" t="s">
        <v>67</v>
      </c>
      <c r="V46" s="15">
        <v>609.45920000000001</v>
      </c>
      <c r="W46" s="15">
        <v>0</v>
      </c>
      <c r="X46" s="13" t="s">
        <v>54</v>
      </c>
      <c r="Y46" s="15">
        <v>0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191</v>
      </c>
      <c r="B47" s="14" t="s">
        <v>46</v>
      </c>
      <c r="C47" s="13" t="s">
        <v>47</v>
      </c>
      <c r="D47" s="13" t="s">
        <v>181</v>
      </c>
      <c r="E47" s="13" t="s">
        <v>182</v>
      </c>
      <c r="F47" s="13" t="s">
        <v>1028</v>
      </c>
      <c r="G47" s="13" t="s">
        <v>51</v>
      </c>
      <c r="H47" s="13" t="s">
        <v>192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53</v>
      </c>
      <c r="P47" s="13" t="s">
        <v>50</v>
      </c>
      <c r="Q47" s="15">
        <f t="shared" si="0"/>
        <v>211512.6992</v>
      </c>
      <c r="R47" s="15">
        <v>0</v>
      </c>
      <c r="S47" s="15">
        <v>192900.07</v>
      </c>
      <c r="T47" s="15">
        <v>0</v>
      </c>
      <c r="U47" s="13" t="s">
        <v>54</v>
      </c>
      <c r="V47" s="15">
        <v>0</v>
      </c>
      <c r="W47" s="15">
        <v>16045.37</v>
      </c>
      <c r="X47" s="13" t="s">
        <v>54</v>
      </c>
      <c r="Y47" s="15">
        <v>2567.2592000000004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193</v>
      </c>
      <c r="B48" s="14" t="s">
        <v>46</v>
      </c>
      <c r="C48" s="13" t="s">
        <v>47</v>
      </c>
      <c r="D48" s="13" t="s">
        <v>181</v>
      </c>
      <c r="E48" s="13" t="s">
        <v>182</v>
      </c>
      <c r="F48" s="13" t="s">
        <v>1028</v>
      </c>
      <c r="G48" s="13" t="s">
        <v>51</v>
      </c>
      <c r="H48" s="13" t="s">
        <v>194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63</v>
      </c>
      <c r="P48" s="13" t="s">
        <v>64</v>
      </c>
      <c r="Q48" s="15">
        <f t="shared" si="0"/>
        <v>1050</v>
      </c>
      <c r="R48" s="15">
        <v>0</v>
      </c>
      <c r="S48" s="15">
        <v>1050</v>
      </c>
      <c r="T48" s="15">
        <v>0</v>
      </c>
      <c r="U48" s="13" t="s">
        <v>54</v>
      </c>
      <c r="V48" s="15">
        <v>0</v>
      </c>
      <c r="W48" s="15">
        <v>0</v>
      </c>
      <c r="X48" s="13" t="s">
        <v>54</v>
      </c>
      <c r="Y48" s="15">
        <v>0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195</v>
      </c>
      <c r="B49" s="14" t="s">
        <v>46</v>
      </c>
      <c r="C49" s="13" t="s">
        <v>47</v>
      </c>
      <c r="D49" s="13" t="s">
        <v>181</v>
      </c>
      <c r="E49" s="13" t="s">
        <v>182</v>
      </c>
      <c r="F49" s="13" t="s">
        <v>1028</v>
      </c>
      <c r="G49" s="13" t="s">
        <v>51</v>
      </c>
      <c r="H49" s="13" t="s">
        <v>196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f t="shared" si="0"/>
        <v>64395.923200000005</v>
      </c>
      <c r="R49" s="15">
        <v>0</v>
      </c>
      <c r="S49" s="15">
        <v>53199</v>
      </c>
      <c r="T49" s="15">
        <v>0</v>
      </c>
      <c r="U49" s="13" t="s">
        <v>54</v>
      </c>
      <c r="V49" s="15">
        <v>0</v>
      </c>
      <c r="W49" s="15">
        <v>9652.52</v>
      </c>
      <c r="X49" s="13" t="s">
        <v>54</v>
      </c>
      <c r="Y49" s="15">
        <v>1544.4032000000002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197</v>
      </c>
      <c r="B50" s="14" t="s">
        <v>46</v>
      </c>
      <c r="C50" s="13" t="s">
        <v>47</v>
      </c>
      <c r="D50" s="13" t="s">
        <v>181</v>
      </c>
      <c r="E50" s="13" t="s">
        <v>182</v>
      </c>
      <c r="F50" s="13" t="s">
        <v>1028</v>
      </c>
      <c r="G50" s="13" t="s">
        <v>51</v>
      </c>
      <c r="H50" s="13" t="s">
        <v>198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199</v>
      </c>
      <c r="P50" s="13" t="s">
        <v>200</v>
      </c>
      <c r="Q50" s="15">
        <f t="shared" si="0"/>
        <v>11148.344800000001</v>
      </c>
      <c r="R50" s="15">
        <v>0</v>
      </c>
      <c r="S50" s="15">
        <v>9600</v>
      </c>
      <c r="T50" s="15">
        <v>1334.78</v>
      </c>
      <c r="U50" s="13" t="s">
        <v>67</v>
      </c>
      <c r="V50" s="15">
        <v>213.56479999999999</v>
      </c>
      <c r="W50" s="15">
        <v>0</v>
      </c>
      <c r="X50" s="13" t="s">
        <v>54</v>
      </c>
      <c r="Y50" s="15">
        <v>0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201</v>
      </c>
      <c r="B51" s="14" t="s">
        <v>46</v>
      </c>
      <c r="C51" s="13" t="s">
        <v>47</v>
      </c>
      <c r="D51" s="13" t="s">
        <v>181</v>
      </c>
      <c r="E51" s="13" t="s">
        <v>182</v>
      </c>
      <c r="F51" s="13" t="s">
        <v>1028</v>
      </c>
      <c r="G51" s="13" t="s">
        <v>51</v>
      </c>
      <c r="H51" s="13" t="s">
        <v>202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f t="shared" si="0"/>
        <v>1655032.9054999996</v>
      </c>
      <c r="R51" s="15">
        <v>0</v>
      </c>
      <c r="S51" s="15">
        <v>1505039.6651999995</v>
      </c>
      <c r="T51" s="15">
        <v>0</v>
      </c>
      <c r="U51" s="13" t="s">
        <v>54</v>
      </c>
      <c r="V51" s="15">
        <v>0</v>
      </c>
      <c r="W51" s="15">
        <v>129304.51750000005</v>
      </c>
      <c r="X51" s="13" t="s">
        <v>54</v>
      </c>
      <c r="Y51" s="15">
        <v>20688.722800000007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203</v>
      </c>
      <c r="B52" s="14" t="s">
        <v>46</v>
      </c>
      <c r="C52" s="13" t="s">
        <v>47</v>
      </c>
      <c r="D52" s="13" t="s">
        <v>181</v>
      </c>
      <c r="E52" s="13" t="s">
        <v>182</v>
      </c>
      <c r="F52" s="13" t="s">
        <v>1028</v>
      </c>
      <c r="G52" s="13" t="s">
        <v>51</v>
      </c>
      <c r="H52" s="13" t="s">
        <v>204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205</v>
      </c>
      <c r="P52" s="13" t="s">
        <v>206</v>
      </c>
      <c r="Q52" s="15">
        <f t="shared" si="0"/>
        <v>7043.8912</v>
      </c>
      <c r="R52" s="15">
        <v>0</v>
      </c>
      <c r="S52" s="15">
        <v>0</v>
      </c>
      <c r="T52" s="15">
        <v>6072.32</v>
      </c>
      <c r="U52" s="13" t="s">
        <v>67</v>
      </c>
      <c r="V52" s="15">
        <v>971.57119999999998</v>
      </c>
      <c r="W52" s="15">
        <v>0</v>
      </c>
      <c r="X52" s="13" t="s">
        <v>54</v>
      </c>
      <c r="Y52" s="15">
        <v>0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207</v>
      </c>
      <c r="B53" s="14" t="s">
        <v>46</v>
      </c>
      <c r="C53" s="13" t="s">
        <v>47</v>
      </c>
      <c r="D53" s="13" t="s">
        <v>181</v>
      </c>
      <c r="E53" s="13" t="s">
        <v>182</v>
      </c>
      <c r="F53" s="13" t="s">
        <v>1028</v>
      </c>
      <c r="G53" s="13" t="s">
        <v>51</v>
      </c>
      <c r="H53" s="13" t="s">
        <v>208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f t="shared" si="0"/>
        <v>46200</v>
      </c>
      <c r="R53" s="15">
        <v>0</v>
      </c>
      <c r="S53" s="15">
        <v>46200</v>
      </c>
      <c r="T53" s="15">
        <v>0</v>
      </c>
      <c r="U53" s="13" t="s">
        <v>54</v>
      </c>
      <c r="V53" s="15">
        <v>0</v>
      </c>
      <c r="W53" s="15">
        <v>0</v>
      </c>
      <c r="X53" s="13" t="s">
        <v>54</v>
      </c>
      <c r="Y53" s="15">
        <v>0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209</v>
      </c>
      <c r="B54" s="14" t="s">
        <v>46</v>
      </c>
      <c r="C54" s="13" t="s">
        <v>47</v>
      </c>
      <c r="D54" s="13" t="s">
        <v>181</v>
      </c>
      <c r="E54" s="13" t="s">
        <v>182</v>
      </c>
      <c r="F54" s="13" t="s">
        <v>1028</v>
      </c>
      <c r="G54" s="13" t="s">
        <v>51</v>
      </c>
      <c r="H54" s="13" t="s">
        <v>210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f t="shared" si="0"/>
        <v>713853.8787</v>
      </c>
      <c r="R54" s="15">
        <v>0</v>
      </c>
      <c r="S54" s="15">
        <v>594697.35</v>
      </c>
      <c r="T54" s="15">
        <v>0</v>
      </c>
      <c r="U54" s="13" t="s">
        <v>54</v>
      </c>
      <c r="V54" s="15">
        <v>0</v>
      </c>
      <c r="W54" s="15">
        <v>102721.14540000001</v>
      </c>
      <c r="X54" s="13" t="s">
        <v>54</v>
      </c>
      <c r="Y54" s="15">
        <v>16435.383300000001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211</v>
      </c>
      <c r="B55" s="14" t="s">
        <v>46</v>
      </c>
      <c r="C55" s="13" t="s">
        <v>47</v>
      </c>
      <c r="D55" s="13" t="s">
        <v>181</v>
      </c>
      <c r="E55" s="13" t="s">
        <v>182</v>
      </c>
      <c r="F55" s="13" t="s">
        <v>1028</v>
      </c>
      <c r="G55" s="13" t="s">
        <v>51</v>
      </c>
      <c r="H55" s="13" t="s">
        <v>212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213</v>
      </c>
      <c r="P55" s="13" t="s">
        <v>214</v>
      </c>
      <c r="Q55" s="15">
        <f t="shared" si="0"/>
        <v>14040</v>
      </c>
      <c r="R55" s="15">
        <v>0</v>
      </c>
      <c r="S55" s="15">
        <v>14040</v>
      </c>
      <c r="T55" s="15">
        <v>0</v>
      </c>
      <c r="U55" s="13" t="s">
        <v>54</v>
      </c>
      <c r="V55" s="15">
        <v>0</v>
      </c>
      <c r="W55" s="15">
        <v>0</v>
      </c>
      <c r="X55" s="13" t="s">
        <v>54</v>
      </c>
      <c r="Y55" s="15">
        <v>0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215</v>
      </c>
      <c r="B56" s="14" t="s">
        <v>46</v>
      </c>
      <c r="C56" s="13" t="s">
        <v>47</v>
      </c>
      <c r="D56" s="13" t="s">
        <v>181</v>
      </c>
      <c r="E56" s="13" t="s">
        <v>182</v>
      </c>
      <c r="F56" s="13" t="s">
        <v>1028</v>
      </c>
      <c r="G56" s="13" t="s">
        <v>69</v>
      </c>
      <c r="H56" s="13" t="s">
        <v>50</v>
      </c>
      <c r="I56" s="15" t="s">
        <v>216</v>
      </c>
      <c r="J56" s="15" t="s">
        <v>50</v>
      </c>
      <c r="K56" s="15" t="s">
        <v>217</v>
      </c>
      <c r="L56" s="15" t="s">
        <v>46</v>
      </c>
      <c r="M56" s="15">
        <v>14000</v>
      </c>
      <c r="N56" s="13" t="s">
        <v>72</v>
      </c>
      <c r="O56" s="13" t="s">
        <v>218</v>
      </c>
      <c r="P56" s="13" t="s">
        <v>219</v>
      </c>
      <c r="Q56" s="15">
        <f t="shared" si="0"/>
        <v>-14000</v>
      </c>
      <c r="R56" s="15">
        <v>0</v>
      </c>
      <c r="S56" s="15">
        <v>-14000</v>
      </c>
      <c r="T56" s="15">
        <v>0</v>
      </c>
      <c r="U56" s="13" t="s">
        <v>54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220</v>
      </c>
      <c r="B57" s="14" t="s">
        <v>221</v>
      </c>
      <c r="C57" s="13" t="s">
        <v>47</v>
      </c>
      <c r="D57" s="13" t="s">
        <v>48</v>
      </c>
      <c r="E57" s="13" t="s">
        <v>49</v>
      </c>
      <c r="F57" s="13" t="s">
        <v>988</v>
      </c>
      <c r="G57" s="13" t="s">
        <v>51</v>
      </c>
      <c r="H57" s="13" t="s">
        <v>222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 t="shared" si="0"/>
        <v>2035189.2596</v>
      </c>
      <c r="R57" s="15">
        <v>0</v>
      </c>
      <c r="S57" s="15">
        <v>1804079.68</v>
      </c>
      <c r="T57" s="15">
        <v>0</v>
      </c>
      <c r="U57" s="13" t="s">
        <v>54</v>
      </c>
      <c r="V57" s="15">
        <v>0</v>
      </c>
      <c r="W57" s="15">
        <v>199232.39619999996</v>
      </c>
      <c r="X57" s="13" t="s">
        <v>54</v>
      </c>
      <c r="Y57" s="15">
        <v>31877.183400000002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223</v>
      </c>
      <c r="B58" s="14" t="s">
        <v>221</v>
      </c>
      <c r="C58" s="13" t="s">
        <v>47</v>
      </c>
      <c r="D58" s="13" t="s">
        <v>48</v>
      </c>
      <c r="E58" s="13" t="s">
        <v>49</v>
      </c>
      <c r="F58" s="13" t="s">
        <v>988</v>
      </c>
      <c r="G58" s="13" t="s">
        <v>51</v>
      </c>
      <c r="H58" s="13" t="s">
        <v>224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225</v>
      </c>
      <c r="P58" s="13" t="s">
        <v>226</v>
      </c>
      <c r="Q58" s="15">
        <f t="shared" si="0"/>
        <v>76135.324399999998</v>
      </c>
      <c r="R58" s="15">
        <v>0</v>
      </c>
      <c r="S58" s="15">
        <v>74588.649999999994</v>
      </c>
      <c r="T58" s="15">
        <v>1333.34</v>
      </c>
      <c r="U58" s="13" t="s">
        <v>67</v>
      </c>
      <c r="V58" s="15">
        <v>213.33439999999999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227</v>
      </c>
      <c r="B59" s="14" t="s">
        <v>221</v>
      </c>
      <c r="C59" s="13" t="s">
        <v>47</v>
      </c>
      <c r="D59" s="13" t="s">
        <v>48</v>
      </c>
      <c r="E59" s="13" t="s">
        <v>49</v>
      </c>
      <c r="F59" s="13" t="s">
        <v>988</v>
      </c>
      <c r="G59" s="13" t="s">
        <v>51</v>
      </c>
      <c r="H59" s="13" t="s">
        <v>228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 t="shared" si="0"/>
        <v>107434.81119999998</v>
      </c>
      <c r="R59" s="15">
        <v>0</v>
      </c>
      <c r="S59" s="15">
        <v>74891.335999999981</v>
      </c>
      <c r="T59" s="15">
        <v>0</v>
      </c>
      <c r="U59" s="13" t="s">
        <v>54</v>
      </c>
      <c r="V59" s="15">
        <v>0</v>
      </c>
      <c r="W59" s="15">
        <v>28054.719999999998</v>
      </c>
      <c r="X59" s="13" t="s">
        <v>54</v>
      </c>
      <c r="Y59" s="15">
        <v>4488.7551999999996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229</v>
      </c>
      <c r="B60" s="14" t="s">
        <v>221</v>
      </c>
      <c r="C60" s="13" t="s">
        <v>47</v>
      </c>
      <c r="D60" s="13" t="s">
        <v>48</v>
      </c>
      <c r="E60" s="13" t="s">
        <v>49</v>
      </c>
      <c r="F60" s="13" t="s">
        <v>988</v>
      </c>
      <c r="G60" s="13" t="s">
        <v>51</v>
      </c>
      <c r="H60" s="13" t="s">
        <v>230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231</v>
      </c>
      <c r="P60" s="13" t="s">
        <v>232</v>
      </c>
      <c r="Q60" s="15">
        <f t="shared" si="0"/>
        <v>4484.3099999999995</v>
      </c>
      <c r="R60" s="15">
        <v>0</v>
      </c>
      <c r="S60" s="15">
        <v>4484.3099999999995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233</v>
      </c>
      <c r="B61" s="14" t="s">
        <v>221</v>
      </c>
      <c r="C61" s="13" t="s">
        <v>47</v>
      </c>
      <c r="D61" s="13" t="s">
        <v>48</v>
      </c>
      <c r="E61" s="13" t="s">
        <v>49</v>
      </c>
      <c r="F61" s="13" t="s">
        <v>988</v>
      </c>
      <c r="G61" s="13" t="s">
        <v>51</v>
      </c>
      <c r="H61" s="13" t="s">
        <v>234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 t="shared" si="0"/>
        <v>650896.44435000001</v>
      </c>
      <c r="R61" s="15">
        <v>0</v>
      </c>
      <c r="S61" s="15">
        <v>493297.51199999999</v>
      </c>
      <c r="T61" s="15">
        <v>0</v>
      </c>
      <c r="U61" s="13" t="s">
        <v>54</v>
      </c>
      <c r="V61" s="15">
        <v>0</v>
      </c>
      <c r="W61" s="15">
        <v>135861.14855000001</v>
      </c>
      <c r="X61" s="13" t="s">
        <v>54</v>
      </c>
      <c r="Y61" s="15">
        <v>21737.783800000001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235</v>
      </c>
      <c r="B62" s="14" t="s">
        <v>221</v>
      </c>
      <c r="C62" s="13" t="s">
        <v>47</v>
      </c>
      <c r="D62" s="13" t="s">
        <v>76</v>
      </c>
      <c r="E62" s="13" t="s">
        <v>77</v>
      </c>
      <c r="F62" s="13" t="s">
        <v>994</v>
      </c>
      <c r="G62" s="13" t="s">
        <v>51</v>
      </c>
      <c r="H62" s="13" t="s">
        <v>236</v>
      </c>
      <c r="I62" s="15" t="s">
        <v>50</v>
      </c>
      <c r="J62" s="15" t="s">
        <v>50</v>
      </c>
      <c r="K62" s="15" t="s">
        <v>50</v>
      </c>
      <c r="L62" s="15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f t="shared" si="0"/>
        <v>3571903.4557999996</v>
      </c>
      <c r="R62" s="15">
        <v>0</v>
      </c>
      <c r="S62" s="15">
        <v>2973367.45</v>
      </c>
      <c r="T62" s="15">
        <v>0</v>
      </c>
      <c r="U62" s="13" t="s">
        <v>54</v>
      </c>
      <c r="V62" s="15">
        <v>0</v>
      </c>
      <c r="W62" s="15">
        <v>515979.31519999978</v>
      </c>
      <c r="X62" s="13" t="s">
        <v>67</v>
      </c>
      <c r="Y62" s="15">
        <v>82556.690600000031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237</v>
      </c>
      <c r="B63" s="14" t="s">
        <v>221</v>
      </c>
      <c r="C63" s="13" t="s">
        <v>47</v>
      </c>
      <c r="D63" s="13" t="s">
        <v>76</v>
      </c>
      <c r="E63" s="13" t="s">
        <v>77</v>
      </c>
      <c r="F63" s="13" t="s">
        <v>994</v>
      </c>
      <c r="G63" s="13" t="s">
        <v>69</v>
      </c>
      <c r="H63" s="13" t="s">
        <v>50</v>
      </c>
      <c r="I63" s="15" t="s">
        <v>238</v>
      </c>
      <c r="J63" s="15" t="s">
        <v>50</v>
      </c>
      <c r="K63" s="15" t="s">
        <v>239</v>
      </c>
      <c r="L63" s="15" t="s">
        <v>221</v>
      </c>
      <c r="M63" s="15">
        <v>50498.32</v>
      </c>
      <c r="N63" s="13" t="s">
        <v>72</v>
      </c>
      <c r="O63" s="13" t="s">
        <v>240</v>
      </c>
      <c r="P63" s="13" t="s">
        <v>241</v>
      </c>
      <c r="Q63" s="15">
        <f t="shared" si="0"/>
        <v>-50498.315000000002</v>
      </c>
      <c r="R63" s="15">
        <v>0</v>
      </c>
      <c r="S63" s="15">
        <v>-50498.315000000002</v>
      </c>
      <c r="T63" s="15">
        <v>0</v>
      </c>
      <c r="U63" s="13" t="s">
        <v>54</v>
      </c>
      <c r="V63" s="15">
        <v>0</v>
      </c>
      <c r="W63" s="15">
        <v>0</v>
      </c>
      <c r="X63" s="13" t="s">
        <v>54</v>
      </c>
      <c r="Y63" s="15">
        <v>0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242</v>
      </c>
      <c r="B64" s="14" t="s">
        <v>221</v>
      </c>
      <c r="C64" s="13" t="s">
        <v>47</v>
      </c>
      <c r="D64" s="13" t="s">
        <v>97</v>
      </c>
      <c r="E64" s="13" t="s">
        <v>98</v>
      </c>
      <c r="F64" s="13" t="s">
        <v>1000</v>
      </c>
      <c r="G64" s="13" t="s">
        <v>51</v>
      </c>
      <c r="H64" s="13" t="s">
        <v>243</v>
      </c>
      <c r="I64" s="15" t="s">
        <v>50</v>
      </c>
      <c r="J64" s="15" t="s">
        <v>50</v>
      </c>
      <c r="K64" s="15" t="s">
        <v>50</v>
      </c>
      <c r="L64" s="15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f t="shared" si="0"/>
        <v>634363.11525000003</v>
      </c>
      <c r="R64" s="15">
        <v>0</v>
      </c>
      <c r="S64" s="15">
        <v>568973.9</v>
      </c>
      <c r="T64" s="15">
        <v>0</v>
      </c>
      <c r="U64" s="13" t="s">
        <v>54</v>
      </c>
      <c r="V64" s="15">
        <v>0</v>
      </c>
      <c r="W64" s="15">
        <v>56370.013149999992</v>
      </c>
      <c r="X64" s="13" t="s">
        <v>54</v>
      </c>
      <c r="Y64" s="15">
        <v>9019.2021000000004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244</v>
      </c>
      <c r="B65" s="14" t="s">
        <v>221</v>
      </c>
      <c r="C65" s="13" t="s">
        <v>47</v>
      </c>
      <c r="D65" s="13" t="s">
        <v>97</v>
      </c>
      <c r="E65" s="13" t="s">
        <v>98</v>
      </c>
      <c r="F65" s="13" t="s">
        <v>1000</v>
      </c>
      <c r="G65" s="13" t="s">
        <v>51</v>
      </c>
      <c r="H65" s="13" t="s">
        <v>245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246</v>
      </c>
      <c r="P65" s="13" t="s">
        <v>247</v>
      </c>
      <c r="Q65" s="15">
        <f t="shared" si="0"/>
        <v>45797</v>
      </c>
      <c r="R65" s="15">
        <v>0</v>
      </c>
      <c r="S65" s="15">
        <v>45797</v>
      </c>
      <c r="T65" s="15">
        <v>0</v>
      </c>
      <c r="U65" s="13" t="s">
        <v>54</v>
      </c>
      <c r="V65" s="15">
        <v>0</v>
      </c>
      <c r="W65" s="15">
        <v>0</v>
      </c>
      <c r="X65" s="13" t="s">
        <v>54</v>
      </c>
      <c r="Y65" s="15">
        <v>0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248</v>
      </c>
      <c r="B66" s="14" t="s">
        <v>221</v>
      </c>
      <c r="C66" s="13" t="s">
        <v>47</v>
      </c>
      <c r="D66" s="13" t="s">
        <v>97</v>
      </c>
      <c r="E66" s="13" t="s">
        <v>98</v>
      </c>
      <c r="F66" s="13" t="s">
        <v>1000</v>
      </c>
      <c r="G66" s="13" t="s">
        <v>51</v>
      </c>
      <c r="H66" s="13" t="s">
        <v>249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53</v>
      </c>
      <c r="P66" s="13" t="s">
        <v>50</v>
      </c>
      <c r="Q66" s="15">
        <f t="shared" si="0"/>
        <v>4113893.2679999988</v>
      </c>
      <c r="R66" s="15">
        <v>0</v>
      </c>
      <c r="S66" s="15">
        <v>3385658.3499999987</v>
      </c>
      <c r="T66" s="15">
        <v>0</v>
      </c>
      <c r="U66" s="13" t="s">
        <v>54</v>
      </c>
      <c r="V66" s="15">
        <v>0</v>
      </c>
      <c r="W66" s="15">
        <v>627788.72239999997</v>
      </c>
      <c r="X66" s="13" t="s">
        <v>67</v>
      </c>
      <c r="Y66" s="15">
        <v>100446.19560000001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250</v>
      </c>
      <c r="B67" s="14" t="s">
        <v>221</v>
      </c>
      <c r="C67" s="13" t="s">
        <v>47</v>
      </c>
      <c r="D67" s="13" t="s">
        <v>135</v>
      </c>
      <c r="E67" s="13" t="s">
        <v>136</v>
      </c>
      <c r="F67" s="13" t="s">
        <v>1008</v>
      </c>
      <c r="G67" s="13" t="s">
        <v>51</v>
      </c>
      <c r="H67" s="13" t="s">
        <v>251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 t="shared" si="0"/>
        <v>1359243.1818500001</v>
      </c>
      <c r="R67" s="15">
        <v>0</v>
      </c>
      <c r="S67" s="15">
        <v>1104924.8899999999</v>
      </c>
      <c r="T67" s="15">
        <v>0</v>
      </c>
      <c r="U67" s="13" t="s">
        <v>54</v>
      </c>
      <c r="V67" s="15">
        <v>0</v>
      </c>
      <c r="W67" s="15">
        <v>219239.90674999999</v>
      </c>
      <c r="X67" s="13" t="s">
        <v>67</v>
      </c>
      <c r="Y67" s="15">
        <v>35078.3851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252</v>
      </c>
      <c r="B68" s="14" t="s">
        <v>221</v>
      </c>
      <c r="C68" s="13" t="s">
        <v>47</v>
      </c>
      <c r="D68" s="13" t="s">
        <v>135</v>
      </c>
      <c r="E68" s="13" t="s">
        <v>136</v>
      </c>
      <c r="F68" s="13" t="s">
        <v>1008</v>
      </c>
      <c r="G68" s="13" t="s">
        <v>51</v>
      </c>
      <c r="H68" s="13" t="s">
        <v>253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254</v>
      </c>
      <c r="P68" s="13" t="s">
        <v>255</v>
      </c>
      <c r="Q68" s="15">
        <f t="shared" si="0"/>
        <v>128912.09</v>
      </c>
      <c r="R68" s="15">
        <v>0</v>
      </c>
      <c r="S68" s="15">
        <v>85197.2</v>
      </c>
      <c r="T68" s="15">
        <v>37685.25</v>
      </c>
      <c r="U68" s="13" t="s">
        <v>67</v>
      </c>
      <c r="V68" s="15">
        <v>6029.64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256</v>
      </c>
      <c r="B69" s="14" t="s">
        <v>221</v>
      </c>
      <c r="C69" s="13" t="s">
        <v>47</v>
      </c>
      <c r="D69" s="13" t="s">
        <v>135</v>
      </c>
      <c r="E69" s="13" t="s">
        <v>136</v>
      </c>
      <c r="F69" s="13" t="s">
        <v>1008</v>
      </c>
      <c r="G69" s="13" t="s">
        <v>51</v>
      </c>
      <c r="H69" s="13" t="s">
        <v>257</v>
      </c>
      <c r="I69" s="15" t="s">
        <v>50</v>
      </c>
      <c r="J69" s="15" t="s">
        <v>50</v>
      </c>
      <c r="K69" s="15" t="s">
        <v>50</v>
      </c>
      <c r="L69" s="15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f t="shared" si="0"/>
        <v>556074.98895000003</v>
      </c>
      <c r="R69" s="15">
        <v>0</v>
      </c>
      <c r="S69" s="15">
        <v>367947.29500000004</v>
      </c>
      <c r="T69" s="15">
        <v>0</v>
      </c>
      <c r="U69" s="13" t="s">
        <v>54</v>
      </c>
      <c r="V69" s="15">
        <v>0</v>
      </c>
      <c r="W69" s="15">
        <v>162179.04655</v>
      </c>
      <c r="X69" s="13" t="s">
        <v>54</v>
      </c>
      <c r="Y69" s="15">
        <v>25948.647400000005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258</v>
      </c>
      <c r="B70" s="14" t="s">
        <v>221</v>
      </c>
      <c r="C70" s="13" t="s">
        <v>47</v>
      </c>
      <c r="D70" s="13" t="s">
        <v>146</v>
      </c>
      <c r="E70" s="13" t="s">
        <v>147</v>
      </c>
      <c r="F70" s="13" t="s">
        <v>1016</v>
      </c>
      <c r="G70" s="13" t="s">
        <v>51</v>
      </c>
      <c r="H70" s="13" t="s">
        <v>259</v>
      </c>
      <c r="I70" s="15" t="s">
        <v>50</v>
      </c>
      <c r="J70" s="15" t="s">
        <v>50</v>
      </c>
      <c r="K70" s="15" t="s">
        <v>50</v>
      </c>
      <c r="L70" s="15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f t="shared" si="0"/>
        <v>49118.162799999998</v>
      </c>
      <c r="R70" s="15">
        <v>0</v>
      </c>
      <c r="S70" s="15">
        <v>41076.949999999997</v>
      </c>
      <c r="T70" s="15">
        <v>0</v>
      </c>
      <c r="U70" s="13" t="s">
        <v>54</v>
      </c>
      <c r="V70" s="15">
        <v>0</v>
      </c>
      <c r="W70" s="15">
        <v>6932.08</v>
      </c>
      <c r="X70" s="13" t="s">
        <v>67</v>
      </c>
      <c r="Y70" s="15">
        <v>1109.1328000000001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260</v>
      </c>
      <c r="B71" s="14" t="s">
        <v>221</v>
      </c>
      <c r="C71" s="13" t="s">
        <v>47</v>
      </c>
      <c r="D71" s="13" t="s">
        <v>146</v>
      </c>
      <c r="E71" s="13" t="s">
        <v>147</v>
      </c>
      <c r="F71" s="13" t="s">
        <v>1016</v>
      </c>
      <c r="G71" s="13" t="s">
        <v>51</v>
      </c>
      <c r="H71" s="13" t="s">
        <v>261</v>
      </c>
      <c r="I71" s="15" t="s">
        <v>50</v>
      </c>
      <c r="J71" s="15" t="s">
        <v>50</v>
      </c>
      <c r="K71" s="15" t="s">
        <v>50</v>
      </c>
      <c r="L71" s="15" t="s">
        <v>50</v>
      </c>
      <c r="M71" s="15">
        <v>0</v>
      </c>
      <c r="N71" s="13" t="s">
        <v>50</v>
      </c>
      <c r="O71" s="13" t="s">
        <v>199</v>
      </c>
      <c r="P71" s="13" t="s">
        <v>200</v>
      </c>
      <c r="Q71" s="15">
        <f t="shared" si="0"/>
        <v>13885.687199999998</v>
      </c>
      <c r="R71" s="15">
        <v>0</v>
      </c>
      <c r="S71" s="15">
        <v>11599.999999999998</v>
      </c>
      <c r="T71" s="15">
        <v>1970.42</v>
      </c>
      <c r="U71" s="13" t="s">
        <v>67</v>
      </c>
      <c r="V71" s="15">
        <v>315.2672</v>
      </c>
      <c r="W71" s="15">
        <v>0</v>
      </c>
      <c r="X71" s="13" t="s">
        <v>54</v>
      </c>
      <c r="Y71" s="15">
        <v>0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262</v>
      </c>
      <c r="B72" s="14" t="s">
        <v>221</v>
      </c>
      <c r="C72" s="13" t="s">
        <v>47</v>
      </c>
      <c r="D72" s="13" t="s">
        <v>146</v>
      </c>
      <c r="E72" s="13" t="s">
        <v>147</v>
      </c>
      <c r="F72" s="13" t="s">
        <v>1016</v>
      </c>
      <c r="G72" s="13" t="s">
        <v>51</v>
      </c>
      <c r="H72" s="13" t="s">
        <v>263</v>
      </c>
      <c r="I72" s="15" t="s">
        <v>50</v>
      </c>
      <c r="J72" s="15" t="s">
        <v>50</v>
      </c>
      <c r="K72" s="15" t="s">
        <v>50</v>
      </c>
      <c r="L72" s="15" t="s">
        <v>50</v>
      </c>
      <c r="M72" s="15">
        <v>0</v>
      </c>
      <c r="N72" s="13" t="s">
        <v>50</v>
      </c>
      <c r="O72" s="13" t="s">
        <v>53</v>
      </c>
      <c r="P72" s="13" t="s">
        <v>50</v>
      </c>
      <c r="Q72" s="15">
        <f t="shared" ref="Q72:Q135" si="1">S72+T72+W72+V72+Y72</f>
        <v>19695.083600000002</v>
      </c>
      <c r="R72" s="15">
        <v>0</v>
      </c>
      <c r="S72" s="15">
        <v>18552.240000000002</v>
      </c>
      <c r="T72" s="15">
        <v>0</v>
      </c>
      <c r="U72" s="13" t="s">
        <v>54</v>
      </c>
      <c r="V72" s="15">
        <v>0</v>
      </c>
      <c r="W72" s="15">
        <v>985.21</v>
      </c>
      <c r="X72" s="13" t="s">
        <v>54</v>
      </c>
      <c r="Y72" s="15">
        <v>157.6336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264</v>
      </c>
      <c r="B73" s="14" t="s">
        <v>221</v>
      </c>
      <c r="C73" s="13" t="s">
        <v>47</v>
      </c>
      <c r="D73" s="13" t="s">
        <v>146</v>
      </c>
      <c r="E73" s="13" t="s">
        <v>147</v>
      </c>
      <c r="F73" s="13" t="s">
        <v>1016</v>
      </c>
      <c r="G73" s="13" t="s">
        <v>51</v>
      </c>
      <c r="H73" s="13" t="s">
        <v>265</v>
      </c>
      <c r="I73" s="15" t="s">
        <v>50</v>
      </c>
      <c r="J73" s="15" t="s">
        <v>50</v>
      </c>
      <c r="K73" s="15" t="s">
        <v>50</v>
      </c>
      <c r="L73" s="15" t="s">
        <v>50</v>
      </c>
      <c r="M73" s="15">
        <v>0</v>
      </c>
      <c r="N73" s="13" t="s">
        <v>50</v>
      </c>
      <c r="O73" s="13" t="s">
        <v>266</v>
      </c>
      <c r="P73" s="13" t="s">
        <v>267</v>
      </c>
      <c r="Q73" s="15">
        <f t="shared" si="1"/>
        <v>10640.0324</v>
      </c>
      <c r="R73" s="15">
        <v>0</v>
      </c>
      <c r="S73" s="15">
        <v>7325.75</v>
      </c>
      <c r="T73" s="15">
        <v>2857.14</v>
      </c>
      <c r="U73" s="13" t="s">
        <v>67</v>
      </c>
      <c r="V73" s="15">
        <v>457.14240000000001</v>
      </c>
      <c r="W73" s="15">
        <v>0</v>
      </c>
      <c r="X73" s="13" t="s">
        <v>54</v>
      </c>
      <c r="Y73" s="15">
        <v>0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268</v>
      </c>
      <c r="B74" s="14" t="s">
        <v>221</v>
      </c>
      <c r="C74" s="13" t="s">
        <v>47</v>
      </c>
      <c r="D74" s="13" t="s">
        <v>146</v>
      </c>
      <c r="E74" s="13" t="s">
        <v>147</v>
      </c>
      <c r="F74" s="13" t="s">
        <v>1016</v>
      </c>
      <c r="G74" s="13" t="s">
        <v>51</v>
      </c>
      <c r="H74" s="13" t="s">
        <v>269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f t="shared" si="1"/>
        <v>1089640.5932</v>
      </c>
      <c r="R74" s="15">
        <v>0</v>
      </c>
      <c r="S74" s="15">
        <v>920777.5199999999</v>
      </c>
      <c r="T74" s="15">
        <v>0</v>
      </c>
      <c r="U74" s="13" t="s">
        <v>54</v>
      </c>
      <c r="V74" s="15">
        <v>0</v>
      </c>
      <c r="W74" s="15">
        <v>145571.61480000001</v>
      </c>
      <c r="X74" s="13" t="s">
        <v>54</v>
      </c>
      <c r="Y74" s="15">
        <v>23291.458400000007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270</v>
      </c>
      <c r="B75" s="14" t="s">
        <v>221</v>
      </c>
      <c r="C75" s="13" t="s">
        <v>47</v>
      </c>
      <c r="D75" s="13" t="s">
        <v>146</v>
      </c>
      <c r="E75" s="13" t="s">
        <v>147</v>
      </c>
      <c r="F75" s="13" t="s">
        <v>1016</v>
      </c>
      <c r="G75" s="13" t="s">
        <v>51</v>
      </c>
      <c r="H75" s="13" t="s">
        <v>271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272</v>
      </c>
      <c r="P75" s="13" t="s">
        <v>273</v>
      </c>
      <c r="Q75" s="15">
        <f t="shared" si="1"/>
        <v>40450.5</v>
      </c>
      <c r="R75" s="15">
        <v>0</v>
      </c>
      <c r="S75" s="15">
        <v>40450.5</v>
      </c>
      <c r="T75" s="15">
        <v>0</v>
      </c>
      <c r="U75" s="13" t="s">
        <v>54</v>
      </c>
      <c r="V75" s="15">
        <v>0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274</v>
      </c>
      <c r="B76" s="14" t="s">
        <v>221</v>
      </c>
      <c r="C76" s="13" t="s">
        <v>47</v>
      </c>
      <c r="D76" s="13" t="s">
        <v>146</v>
      </c>
      <c r="E76" s="13" t="s">
        <v>147</v>
      </c>
      <c r="F76" s="13" t="s">
        <v>1016</v>
      </c>
      <c r="G76" s="13" t="s">
        <v>51</v>
      </c>
      <c r="H76" s="13" t="s">
        <v>275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f t="shared" si="1"/>
        <v>156344.03165000002</v>
      </c>
      <c r="R76" s="15">
        <v>0</v>
      </c>
      <c r="S76" s="15">
        <v>132832.04</v>
      </c>
      <c r="T76" s="15">
        <v>0</v>
      </c>
      <c r="U76" s="13" t="s">
        <v>54</v>
      </c>
      <c r="V76" s="15">
        <v>0</v>
      </c>
      <c r="W76" s="15">
        <v>20268.958350000001</v>
      </c>
      <c r="X76" s="13" t="s">
        <v>54</v>
      </c>
      <c r="Y76" s="15">
        <v>3243.0333000000001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276</v>
      </c>
      <c r="B77" s="14" t="s">
        <v>221</v>
      </c>
      <c r="C77" s="13" t="s">
        <v>47</v>
      </c>
      <c r="D77" s="13" t="s">
        <v>146</v>
      </c>
      <c r="E77" s="13" t="s">
        <v>147</v>
      </c>
      <c r="F77" s="13" t="s">
        <v>1016</v>
      </c>
      <c r="G77" s="13" t="s">
        <v>51</v>
      </c>
      <c r="H77" s="13" t="s">
        <v>277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278</v>
      </c>
      <c r="P77" s="13" t="s">
        <v>279</v>
      </c>
      <c r="Q77" s="15">
        <f t="shared" si="1"/>
        <v>27825.997500000001</v>
      </c>
      <c r="R77" s="15">
        <v>0</v>
      </c>
      <c r="S77" s="15">
        <v>15235.993500000002</v>
      </c>
      <c r="T77" s="15">
        <v>10853.4517</v>
      </c>
      <c r="U77" s="13" t="s">
        <v>67</v>
      </c>
      <c r="V77" s="15">
        <v>1736.5523000000001</v>
      </c>
      <c r="W77" s="15">
        <v>0</v>
      </c>
      <c r="X77" s="13" t="s">
        <v>54</v>
      </c>
      <c r="Y77" s="15">
        <v>0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280</v>
      </c>
      <c r="B78" s="14" t="s">
        <v>221</v>
      </c>
      <c r="C78" s="13" t="s">
        <v>47</v>
      </c>
      <c r="D78" s="13" t="s">
        <v>146</v>
      </c>
      <c r="E78" s="13" t="s">
        <v>147</v>
      </c>
      <c r="F78" s="13" t="s">
        <v>1016</v>
      </c>
      <c r="G78" s="13" t="s">
        <v>51</v>
      </c>
      <c r="H78" s="13" t="s">
        <v>281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f t="shared" si="1"/>
        <v>390740.77780000004</v>
      </c>
      <c r="R78" s="15">
        <v>0</v>
      </c>
      <c r="S78" s="15">
        <v>261796.245</v>
      </c>
      <c r="T78" s="15">
        <v>0</v>
      </c>
      <c r="U78" s="13" t="s">
        <v>54</v>
      </c>
      <c r="V78" s="15">
        <v>0</v>
      </c>
      <c r="W78" s="15">
        <v>111159.08</v>
      </c>
      <c r="X78" s="13" t="s">
        <v>67</v>
      </c>
      <c r="Y78" s="15">
        <v>17785.452799999999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282</v>
      </c>
      <c r="B79" s="14" t="s">
        <v>221</v>
      </c>
      <c r="C79" s="13" t="s">
        <v>47</v>
      </c>
      <c r="D79" s="13" t="s">
        <v>146</v>
      </c>
      <c r="E79" s="13" t="s">
        <v>147</v>
      </c>
      <c r="F79" s="13" t="s">
        <v>1016</v>
      </c>
      <c r="G79" s="13" t="s">
        <v>51</v>
      </c>
      <c r="H79" s="13" t="s">
        <v>283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284</v>
      </c>
      <c r="P79" s="13" t="s">
        <v>285</v>
      </c>
      <c r="Q79" s="15">
        <f t="shared" si="1"/>
        <v>24557.09</v>
      </c>
      <c r="R79" s="15">
        <v>0</v>
      </c>
      <c r="S79" s="15">
        <v>18954</v>
      </c>
      <c r="T79" s="15">
        <v>4830.25</v>
      </c>
      <c r="U79" s="13" t="s">
        <v>67</v>
      </c>
      <c r="V79" s="15">
        <v>772.84</v>
      </c>
      <c r="W79" s="15">
        <v>0</v>
      </c>
      <c r="X79" s="13" t="s">
        <v>54</v>
      </c>
      <c r="Y79" s="15">
        <v>0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286</v>
      </c>
      <c r="B80" s="14" t="s">
        <v>221</v>
      </c>
      <c r="C80" s="13" t="s">
        <v>47</v>
      </c>
      <c r="D80" s="13" t="s">
        <v>146</v>
      </c>
      <c r="E80" s="13" t="s">
        <v>147</v>
      </c>
      <c r="F80" s="13" t="s">
        <v>1016</v>
      </c>
      <c r="G80" s="13" t="s">
        <v>51</v>
      </c>
      <c r="H80" s="13" t="s">
        <v>287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f t="shared" si="1"/>
        <v>38417.543999999987</v>
      </c>
      <c r="R80" s="15">
        <v>0</v>
      </c>
      <c r="S80" s="15">
        <v>35046.119999999988</v>
      </c>
      <c r="T80" s="15">
        <v>0</v>
      </c>
      <c r="U80" s="13" t="s">
        <v>54</v>
      </c>
      <c r="V80" s="15">
        <v>0</v>
      </c>
      <c r="W80" s="15">
        <v>2906.4</v>
      </c>
      <c r="X80" s="13" t="s">
        <v>54</v>
      </c>
      <c r="Y80" s="15">
        <v>465.024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288</v>
      </c>
      <c r="B81" s="14" t="s">
        <v>221</v>
      </c>
      <c r="C81" s="13" t="s">
        <v>47</v>
      </c>
      <c r="D81" s="13" t="s">
        <v>172</v>
      </c>
      <c r="E81" s="13" t="s">
        <v>173</v>
      </c>
      <c r="F81" s="13" t="s">
        <v>1024</v>
      </c>
      <c r="G81" s="13" t="s">
        <v>51</v>
      </c>
      <c r="H81" s="13" t="s">
        <v>289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 t="shared" si="1"/>
        <v>584565.80040000007</v>
      </c>
      <c r="R81" s="15">
        <v>0</v>
      </c>
      <c r="S81" s="15">
        <v>504302.28</v>
      </c>
      <c r="T81" s="15">
        <v>0</v>
      </c>
      <c r="U81" s="13" t="s">
        <v>54</v>
      </c>
      <c r="V81" s="15">
        <v>0</v>
      </c>
      <c r="W81" s="15">
        <v>69192.690000000017</v>
      </c>
      <c r="X81" s="13" t="s">
        <v>54</v>
      </c>
      <c r="Y81" s="15">
        <v>11070.830400000001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7" t="s">
        <v>290</v>
      </c>
      <c r="B82" s="18" t="s">
        <v>221</v>
      </c>
      <c r="C82" s="17" t="s">
        <v>47</v>
      </c>
      <c r="D82" s="17" t="s">
        <v>181</v>
      </c>
      <c r="E82" s="17" t="s">
        <v>182</v>
      </c>
      <c r="F82" s="17" t="s">
        <v>1029</v>
      </c>
      <c r="G82" s="17" t="s">
        <v>51</v>
      </c>
      <c r="H82" s="17" t="s">
        <v>1034</v>
      </c>
      <c r="I82" s="19" t="s">
        <v>50</v>
      </c>
      <c r="J82" s="19" t="s">
        <v>50</v>
      </c>
      <c r="K82" s="19" t="s">
        <v>50</v>
      </c>
      <c r="L82" s="19" t="s">
        <v>50</v>
      </c>
      <c r="M82" s="19">
        <v>0</v>
      </c>
      <c r="N82" s="17" t="s">
        <v>50</v>
      </c>
      <c r="O82" s="17" t="s">
        <v>53</v>
      </c>
      <c r="P82" s="17" t="s">
        <v>50</v>
      </c>
      <c r="Q82" s="19">
        <f t="shared" si="1"/>
        <v>1836479.1822499998</v>
      </c>
      <c r="R82" s="19">
        <v>0</v>
      </c>
      <c r="S82" s="19">
        <v>1540542.4</v>
      </c>
      <c r="T82" s="19">
        <v>0</v>
      </c>
      <c r="U82" s="17" t="s">
        <v>54</v>
      </c>
      <c r="V82" s="19">
        <v>0</v>
      </c>
      <c r="W82" s="19">
        <v>255117.91575000001</v>
      </c>
      <c r="X82" s="17" t="s">
        <v>54</v>
      </c>
      <c r="Y82" s="19">
        <v>40818.866499999996</v>
      </c>
      <c r="Z82" s="19">
        <v>0</v>
      </c>
      <c r="AA82" s="17" t="s">
        <v>54</v>
      </c>
      <c r="AB82" s="19">
        <v>0</v>
      </c>
      <c r="AC82" s="19">
        <v>0</v>
      </c>
      <c r="AD82" s="17" t="s">
        <v>54</v>
      </c>
      <c r="AE82" s="19">
        <v>0</v>
      </c>
      <c r="AF82" s="17">
        <v>0</v>
      </c>
      <c r="AG82" s="17" t="s">
        <v>54</v>
      </c>
      <c r="AH82" s="19">
        <v>0</v>
      </c>
      <c r="AI82" s="19">
        <v>0</v>
      </c>
      <c r="AJ82" s="17" t="s">
        <v>54</v>
      </c>
      <c r="AK82" s="19">
        <v>0</v>
      </c>
      <c r="AL82" s="19">
        <v>0</v>
      </c>
      <c r="AM82" s="18" t="s">
        <v>50</v>
      </c>
      <c r="AN82" s="17" t="s">
        <v>50</v>
      </c>
      <c r="AO82" s="18" t="s">
        <v>50</v>
      </c>
      <c r="AP82" s="17" t="s">
        <v>50</v>
      </c>
    </row>
    <row r="83" spans="1:42" s="16" customFormat="1" x14ac:dyDescent="0.25">
      <c r="A83" s="17" t="s">
        <v>291</v>
      </c>
      <c r="B83" s="18" t="s">
        <v>221</v>
      </c>
      <c r="C83" s="17" t="s">
        <v>47</v>
      </c>
      <c r="D83" s="17" t="s">
        <v>181</v>
      </c>
      <c r="E83" s="17" t="s">
        <v>182</v>
      </c>
      <c r="F83" s="17" t="s">
        <v>1029</v>
      </c>
      <c r="G83" s="17" t="s">
        <v>51</v>
      </c>
      <c r="H83" s="17" t="s">
        <v>292</v>
      </c>
      <c r="I83" s="19" t="s">
        <v>50</v>
      </c>
      <c r="J83" s="19" t="s">
        <v>50</v>
      </c>
      <c r="K83" s="19" t="s">
        <v>50</v>
      </c>
      <c r="L83" s="19" t="s">
        <v>50</v>
      </c>
      <c r="M83" s="19">
        <v>0</v>
      </c>
      <c r="N83" s="17" t="s">
        <v>50</v>
      </c>
      <c r="O83" s="17" t="s">
        <v>278</v>
      </c>
      <c r="P83" s="17" t="s">
        <v>279</v>
      </c>
      <c r="Q83" s="19">
        <f t="shared" si="1"/>
        <v>31754.065000000002</v>
      </c>
      <c r="R83" s="19">
        <v>0</v>
      </c>
      <c r="S83" s="19">
        <v>23054.065000000002</v>
      </c>
      <c r="T83" s="19">
        <v>7500</v>
      </c>
      <c r="U83" s="17" t="s">
        <v>67</v>
      </c>
      <c r="V83" s="19">
        <v>1200</v>
      </c>
      <c r="W83" s="19">
        <v>0</v>
      </c>
      <c r="X83" s="17" t="s">
        <v>54</v>
      </c>
      <c r="Y83" s="19">
        <v>0</v>
      </c>
      <c r="Z83" s="19">
        <v>0</v>
      </c>
      <c r="AA83" s="17" t="s">
        <v>54</v>
      </c>
      <c r="AB83" s="19">
        <v>0</v>
      </c>
      <c r="AC83" s="19">
        <v>0</v>
      </c>
      <c r="AD83" s="17" t="s">
        <v>54</v>
      </c>
      <c r="AE83" s="19">
        <v>0</v>
      </c>
      <c r="AF83" s="17">
        <v>0</v>
      </c>
      <c r="AG83" s="17" t="s">
        <v>54</v>
      </c>
      <c r="AH83" s="19">
        <v>0</v>
      </c>
      <c r="AI83" s="19">
        <v>0</v>
      </c>
      <c r="AJ83" s="17" t="s">
        <v>54</v>
      </c>
      <c r="AK83" s="19">
        <v>0</v>
      </c>
      <c r="AL83" s="19">
        <v>0</v>
      </c>
      <c r="AM83" s="18" t="s">
        <v>50</v>
      </c>
      <c r="AN83" s="17" t="s">
        <v>50</v>
      </c>
      <c r="AO83" s="18" t="s">
        <v>50</v>
      </c>
      <c r="AP83" s="17" t="s">
        <v>50</v>
      </c>
    </row>
    <row r="84" spans="1:42" s="16" customFormat="1" x14ac:dyDescent="0.25">
      <c r="A84" s="17" t="s">
        <v>293</v>
      </c>
      <c r="B84" s="18" t="s">
        <v>221</v>
      </c>
      <c r="C84" s="17" t="s">
        <v>47</v>
      </c>
      <c r="D84" s="17" t="s">
        <v>181</v>
      </c>
      <c r="E84" s="17" t="s">
        <v>182</v>
      </c>
      <c r="F84" s="17" t="s">
        <v>1029</v>
      </c>
      <c r="G84" s="17" t="s">
        <v>51</v>
      </c>
      <c r="H84" s="17" t="s">
        <v>294</v>
      </c>
      <c r="I84" s="19" t="s">
        <v>50</v>
      </c>
      <c r="J84" s="19" t="s">
        <v>50</v>
      </c>
      <c r="K84" s="19" t="s">
        <v>50</v>
      </c>
      <c r="L84" s="19" t="s">
        <v>50</v>
      </c>
      <c r="M84" s="19">
        <v>0</v>
      </c>
      <c r="N84" s="17" t="s">
        <v>50</v>
      </c>
      <c r="O84" s="17" t="s">
        <v>53</v>
      </c>
      <c r="P84" s="17" t="s">
        <v>50</v>
      </c>
      <c r="Q84" s="19">
        <f t="shared" si="1"/>
        <v>1286319.2987500001</v>
      </c>
      <c r="R84" s="19">
        <v>0</v>
      </c>
      <c r="S84" s="19">
        <v>1074655.7649999999</v>
      </c>
      <c r="T84" s="19">
        <v>0</v>
      </c>
      <c r="U84" s="17" t="s">
        <v>54</v>
      </c>
      <c r="V84" s="19">
        <v>0</v>
      </c>
      <c r="W84" s="19">
        <v>182468.56355000005</v>
      </c>
      <c r="X84" s="17" t="s">
        <v>54</v>
      </c>
      <c r="Y84" s="19">
        <v>29194.9702</v>
      </c>
      <c r="Z84" s="19">
        <v>0</v>
      </c>
      <c r="AA84" s="17" t="s">
        <v>54</v>
      </c>
      <c r="AB84" s="19">
        <v>0</v>
      </c>
      <c r="AC84" s="19">
        <v>0</v>
      </c>
      <c r="AD84" s="17" t="s">
        <v>54</v>
      </c>
      <c r="AE84" s="19">
        <v>0</v>
      </c>
      <c r="AF84" s="17">
        <v>0</v>
      </c>
      <c r="AG84" s="17" t="s">
        <v>54</v>
      </c>
      <c r="AH84" s="19">
        <v>0</v>
      </c>
      <c r="AI84" s="19">
        <v>0</v>
      </c>
      <c r="AJ84" s="17" t="s">
        <v>54</v>
      </c>
      <c r="AK84" s="19">
        <v>0</v>
      </c>
      <c r="AL84" s="19">
        <v>0</v>
      </c>
      <c r="AM84" s="18" t="s">
        <v>50</v>
      </c>
      <c r="AN84" s="17" t="s">
        <v>50</v>
      </c>
      <c r="AO84" s="18" t="s">
        <v>50</v>
      </c>
      <c r="AP84" s="17" t="s">
        <v>50</v>
      </c>
    </row>
    <row r="85" spans="1:42" s="16" customFormat="1" x14ac:dyDescent="0.25">
      <c r="A85" s="17" t="s">
        <v>295</v>
      </c>
      <c r="B85" s="18" t="s">
        <v>221</v>
      </c>
      <c r="C85" s="17" t="s">
        <v>47</v>
      </c>
      <c r="D85" s="17" t="s">
        <v>181</v>
      </c>
      <c r="E85" s="17" t="s">
        <v>182</v>
      </c>
      <c r="F85" s="17" t="s">
        <v>1029</v>
      </c>
      <c r="G85" s="17" t="s">
        <v>69</v>
      </c>
      <c r="H85" s="17" t="s">
        <v>50</v>
      </c>
      <c r="I85" s="19" t="s">
        <v>296</v>
      </c>
      <c r="J85" s="19" t="s">
        <v>50</v>
      </c>
      <c r="K85" s="19" t="s">
        <v>297</v>
      </c>
      <c r="L85" s="19" t="s">
        <v>221</v>
      </c>
      <c r="M85" s="19">
        <v>32756.12</v>
      </c>
      <c r="N85" s="17" t="s">
        <v>72</v>
      </c>
      <c r="O85" s="17" t="s">
        <v>298</v>
      </c>
      <c r="P85" s="17" t="s">
        <v>299</v>
      </c>
      <c r="Q85" s="19">
        <f t="shared" si="1"/>
        <v>-1548.3447999999999</v>
      </c>
      <c r="R85" s="19">
        <v>0</v>
      </c>
      <c r="S85" s="19">
        <v>0</v>
      </c>
      <c r="T85" s="19">
        <v>0</v>
      </c>
      <c r="U85" s="17" t="s">
        <v>54</v>
      </c>
      <c r="V85" s="19">
        <v>0</v>
      </c>
      <c r="W85" s="19">
        <v>-1334.78</v>
      </c>
      <c r="X85" s="17" t="s">
        <v>67</v>
      </c>
      <c r="Y85" s="19">
        <v>-213.56479999999999</v>
      </c>
      <c r="Z85" s="19">
        <v>0</v>
      </c>
      <c r="AA85" s="17" t="s">
        <v>54</v>
      </c>
      <c r="AB85" s="19">
        <v>0</v>
      </c>
      <c r="AC85" s="19">
        <v>0</v>
      </c>
      <c r="AD85" s="17" t="s">
        <v>54</v>
      </c>
      <c r="AE85" s="19">
        <v>0</v>
      </c>
      <c r="AF85" s="17">
        <v>0</v>
      </c>
      <c r="AG85" s="17" t="s">
        <v>54</v>
      </c>
      <c r="AH85" s="19">
        <v>0</v>
      </c>
      <c r="AI85" s="19">
        <v>0</v>
      </c>
      <c r="AJ85" s="17" t="s">
        <v>54</v>
      </c>
      <c r="AK85" s="19">
        <v>0</v>
      </c>
      <c r="AL85" s="19">
        <v>0</v>
      </c>
      <c r="AM85" s="18" t="s">
        <v>50</v>
      </c>
      <c r="AN85" s="17" t="s">
        <v>50</v>
      </c>
      <c r="AO85" s="18" t="s">
        <v>50</v>
      </c>
      <c r="AP85" s="17" t="s">
        <v>50</v>
      </c>
    </row>
    <row r="86" spans="1:42" s="20" customFormat="1" x14ac:dyDescent="0.25">
      <c r="A86" s="17" t="s">
        <v>300</v>
      </c>
      <c r="B86" s="18" t="s">
        <v>301</v>
      </c>
      <c r="C86" s="17" t="s">
        <v>47</v>
      </c>
      <c r="D86" s="17" t="s">
        <v>48</v>
      </c>
      <c r="E86" s="17" t="s">
        <v>49</v>
      </c>
      <c r="F86" s="17" t="s">
        <v>989</v>
      </c>
      <c r="G86" s="17" t="s">
        <v>51</v>
      </c>
      <c r="H86" s="17" t="s">
        <v>302</v>
      </c>
      <c r="I86" s="19" t="s">
        <v>50</v>
      </c>
      <c r="J86" s="19" t="s">
        <v>50</v>
      </c>
      <c r="K86" s="19" t="s">
        <v>50</v>
      </c>
      <c r="L86" s="19" t="s">
        <v>50</v>
      </c>
      <c r="M86" s="19">
        <v>0</v>
      </c>
      <c r="N86" s="17" t="s">
        <v>50</v>
      </c>
      <c r="O86" s="17" t="s">
        <v>53</v>
      </c>
      <c r="P86" s="17" t="s">
        <v>50</v>
      </c>
      <c r="Q86" s="15">
        <f t="shared" si="1"/>
        <v>1354688.0969499997</v>
      </c>
      <c r="R86" s="19">
        <v>0</v>
      </c>
      <c r="S86" s="19">
        <v>1271489.3799999999</v>
      </c>
      <c r="T86" s="19">
        <v>0</v>
      </c>
      <c r="U86" s="17" t="s">
        <v>54</v>
      </c>
      <c r="V86" s="19">
        <v>0</v>
      </c>
      <c r="W86" s="19">
        <v>71723.031849999999</v>
      </c>
      <c r="X86" s="17" t="s">
        <v>54</v>
      </c>
      <c r="Y86" s="19">
        <v>11475.685100000001</v>
      </c>
      <c r="Z86" s="19">
        <v>0</v>
      </c>
      <c r="AA86" s="17" t="s">
        <v>54</v>
      </c>
      <c r="AB86" s="19">
        <v>0</v>
      </c>
      <c r="AC86" s="19">
        <v>0</v>
      </c>
      <c r="AD86" s="17" t="s">
        <v>54</v>
      </c>
      <c r="AE86" s="19">
        <v>0</v>
      </c>
      <c r="AF86" s="17">
        <v>0</v>
      </c>
      <c r="AG86" s="17" t="s">
        <v>54</v>
      </c>
      <c r="AH86" s="19">
        <v>0</v>
      </c>
      <c r="AI86" s="19">
        <v>0</v>
      </c>
      <c r="AJ86" s="17" t="s">
        <v>54</v>
      </c>
      <c r="AK86" s="19">
        <v>0</v>
      </c>
      <c r="AL86" s="19">
        <v>0</v>
      </c>
      <c r="AM86" s="18" t="s">
        <v>50</v>
      </c>
      <c r="AN86" s="17" t="s">
        <v>50</v>
      </c>
      <c r="AO86" s="18" t="s">
        <v>50</v>
      </c>
      <c r="AP86" s="17" t="s">
        <v>50</v>
      </c>
    </row>
    <row r="87" spans="1:42" s="20" customFormat="1" x14ac:dyDescent="0.25">
      <c r="A87" s="17" t="s">
        <v>303</v>
      </c>
      <c r="B87" s="18" t="s">
        <v>301</v>
      </c>
      <c r="C87" s="17" t="s">
        <v>47</v>
      </c>
      <c r="D87" s="17" t="s">
        <v>48</v>
      </c>
      <c r="E87" s="17" t="s">
        <v>49</v>
      </c>
      <c r="F87" s="17" t="s">
        <v>989</v>
      </c>
      <c r="G87" s="17" t="s">
        <v>51</v>
      </c>
      <c r="H87" s="17" t="s">
        <v>304</v>
      </c>
      <c r="I87" s="19" t="s">
        <v>50</v>
      </c>
      <c r="J87" s="19" t="s">
        <v>50</v>
      </c>
      <c r="K87" s="19" t="s">
        <v>50</v>
      </c>
      <c r="L87" s="19" t="s">
        <v>50</v>
      </c>
      <c r="M87" s="19">
        <v>0</v>
      </c>
      <c r="N87" s="17" t="s">
        <v>50</v>
      </c>
      <c r="O87" s="17" t="s">
        <v>305</v>
      </c>
      <c r="P87" s="17" t="s">
        <v>306</v>
      </c>
      <c r="Q87" s="15">
        <f t="shared" si="1"/>
        <v>23629.360000000001</v>
      </c>
      <c r="R87" s="19">
        <v>0</v>
      </c>
      <c r="S87" s="19">
        <v>23629.360000000001</v>
      </c>
      <c r="T87" s="19">
        <v>0</v>
      </c>
      <c r="U87" s="17" t="s">
        <v>54</v>
      </c>
      <c r="V87" s="19">
        <v>0</v>
      </c>
      <c r="W87" s="19">
        <v>0</v>
      </c>
      <c r="X87" s="17" t="s">
        <v>54</v>
      </c>
      <c r="Y87" s="19">
        <v>0</v>
      </c>
      <c r="Z87" s="19">
        <v>0</v>
      </c>
      <c r="AA87" s="17" t="s">
        <v>54</v>
      </c>
      <c r="AB87" s="19">
        <v>0</v>
      </c>
      <c r="AC87" s="19">
        <v>0</v>
      </c>
      <c r="AD87" s="17" t="s">
        <v>54</v>
      </c>
      <c r="AE87" s="19">
        <v>0</v>
      </c>
      <c r="AF87" s="17">
        <v>0</v>
      </c>
      <c r="AG87" s="17" t="s">
        <v>54</v>
      </c>
      <c r="AH87" s="19">
        <v>0</v>
      </c>
      <c r="AI87" s="19">
        <v>0</v>
      </c>
      <c r="AJ87" s="17" t="s">
        <v>54</v>
      </c>
      <c r="AK87" s="19">
        <v>0</v>
      </c>
      <c r="AL87" s="19">
        <v>0</v>
      </c>
      <c r="AM87" s="18" t="s">
        <v>50</v>
      </c>
      <c r="AN87" s="17" t="s">
        <v>50</v>
      </c>
      <c r="AO87" s="18" t="s">
        <v>50</v>
      </c>
      <c r="AP87" s="17" t="s">
        <v>50</v>
      </c>
    </row>
    <row r="88" spans="1:42" s="20" customFormat="1" x14ac:dyDescent="0.25">
      <c r="A88" s="17" t="s">
        <v>307</v>
      </c>
      <c r="B88" s="18" t="s">
        <v>301</v>
      </c>
      <c r="C88" s="17" t="s">
        <v>47</v>
      </c>
      <c r="D88" s="17" t="s">
        <v>48</v>
      </c>
      <c r="E88" s="17" t="s">
        <v>49</v>
      </c>
      <c r="F88" s="17" t="s">
        <v>989</v>
      </c>
      <c r="G88" s="17" t="s">
        <v>51</v>
      </c>
      <c r="H88" s="17" t="s">
        <v>308</v>
      </c>
      <c r="I88" s="19" t="s">
        <v>50</v>
      </c>
      <c r="J88" s="19" t="s">
        <v>50</v>
      </c>
      <c r="K88" s="19" t="s">
        <v>50</v>
      </c>
      <c r="L88" s="19" t="s">
        <v>50</v>
      </c>
      <c r="M88" s="19">
        <v>0</v>
      </c>
      <c r="N88" s="17" t="s">
        <v>50</v>
      </c>
      <c r="O88" s="17" t="s">
        <v>53</v>
      </c>
      <c r="P88" s="17" t="s">
        <v>50</v>
      </c>
      <c r="Q88" s="15">
        <f t="shared" si="1"/>
        <v>2182576.3153499998</v>
      </c>
      <c r="R88" s="19">
        <v>0</v>
      </c>
      <c r="S88" s="19">
        <v>1736182.4573999997</v>
      </c>
      <c r="T88" s="19">
        <v>0</v>
      </c>
      <c r="U88" s="17" t="s">
        <v>54</v>
      </c>
      <c r="V88" s="19">
        <v>0</v>
      </c>
      <c r="W88" s="19">
        <v>384822.29125000013</v>
      </c>
      <c r="X88" s="17" t="s">
        <v>54</v>
      </c>
      <c r="Y88" s="19">
        <v>61571.566700000018</v>
      </c>
      <c r="Z88" s="19">
        <v>0</v>
      </c>
      <c r="AA88" s="17" t="s">
        <v>54</v>
      </c>
      <c r="AB88" s="19">
        <v>0</v>
      </c>
      <c r="AC88" s="19">
        <v>0</v>
      </c>
      <c r="AD88" s="17" t="s">
        <v>54</v>
      </c>
      <c r="AE88" s="19">
        <v>0</v>
      </c>
      <c r="AF88" s="17">
        <v>0</v>
      </c>
      <c r="AG88" s="17" t="s">
        <v>54</v>
      </c>
      <c r="AH88" s="19">
        <v>0</v>
      </c>
      <c r="AI88" s="19">
        <v>0</v>
      </c>
      <c r="AJ88" s="17" t="s">
        <v>54</v>
      </c>
      <c r="AK88" s="19">
        <v>0</v>
      </c>
      <c r="AL88" s="19">
        <v>0</v>
      </c>
      <c r="AM88" s="18" t="s">
        <v>50</v>
      </c>
      <c r="AN88" s="17" t="s">
        <v>50</v>
      </c>
      <c r="AO88" s="18" t="s">
        <v>50</v>
      </c>
      <c r="AP88" s="17" t="s">
        <v>50</v>
      </c>
    </row>
    <row r="89" spans="1:42" s="20" customFormat="1" x14ac:dyDescent="0.25">
      <c r="A89" s="17" t="s">
        <v>309</v>
      </c>
      <c r="B89" s="18" t="s">
        <v>301</v>
      </c>
      <c r="C89" s="17" t="s">
        <v>47</v>
      </c>
      <c r="D89" s="17" t="s">
        <v>48</v>
      </c>
      <c r="E89" s="17" t="s">
        <v>49</v>
      </c>
      <c r="F89" s="17" t="s">
        <v>989</v>
      </c>
      <c r="G89" s="17" t="s">
        <v>51</v>
      </c>
      <c r="H89" s="17" t="s">
        <v>310</v>
      </c>
      <c r="I89" s="19" t="s">
        <v>50</v>
      </c>
      <c r="J89" s="19" t="s">
        <v>50</v>
      </c>
      <c r="K89" s="19" t="s">
        <v>50</v>
      </c>
      <c r="L89" s="19" t="s">
        <v>50</v>
      </c>
      <c r="M89" s="19">
        <v>0</v>
      </c>
      <c r="N89" s="17" t="s">
        <v>50</v>
      </c>
      <c r="O89" s="17" t="s">
        <v>311</v>
      </c>
      <c r="P89" s="17" t="s">
        <v>312</v>
      </c>
      <c r="Q89" s="15">
        <f t="shared" si="1"/>
        <v>5500</v>
      </c>
      <c r="R89" s="19">
        <v>0</v>
      </c>
      <c r="S89" s="19">
        <v>5500</v>
      </c>
      <c r="T89" s="19">
        <v>0</v>
      </c>
      <c r="U89" s="17" t="s">
        <v>54</v>
      </c>
      <c r="V89" s="19">
        <v>0</v>
      </c>
      <c r="W89" s="19">
        <v>0</v>
      </c>
      <c r="X89" s="17" t="s">
        <v>54</v>
      </c>
      <c r="Y89" s="19">
        <v>0</v>
      </c>
      <c r="Z89" s="19">
        <v>0</v>
      </c>
      <c r="AA89" s="17" t="s">
        <v>54</v>
      </c>
      <c r="AB89" s="19">
        <v>0</v>
      </c>
      <c r="AC89" s="19">
        <v>0</v>
      </c>
      <c r="AD89" s="17" t="s">
        <v>54</v>
      </c>
      <c r="AE89" s="19">
        <v>0</v>
      </c>
      <c r="AF89" s="17">
        <v>0</v>
      </c>
      <c r="AG89" s="17" t="s">
        <v>54</v>
      </c>
      <c r="AH89" s="19">
        <v>0</v>
      </c>
      <c r="AI89" s="19">
        <v>0</v>
      </c>
      <c r="AJ89" s="17" t="s">
        <v>54</v>
      </c>
      <c r="AK89" s="19">
        <v>0</v>
      </c>
      <c r="AL89" s="19">
        <v>0</v>
      </c>
      <c r="AM89" s="18" t="s">
        <v>50</v>
      </c>
      <c r="AN89" s="17" t="s">
        <v>50</v>
      </c>
      <c r="AO89" s="18" t="s">
        <v>50</v>
      </c>
      <c r="AP89" s="17" t="s">
        <v>50</v>
      </c>
    </row>
    <row r="90" spans="1:42" s="20" customFormat="1" x14ac:dyDescent="0.25">
      <c r="A90" s="17" t="s">
        <v>313</v>
      </c>
      <c r="B90" s="18" t="s">
        <v>301</v>
      </c>
      <c r="C90" s="17" t="s">
        <v>47</v>
      </c>
      <c r="D90" s="17" t="s">
        <v>48</v>
      </c>
      <c r="E90" s="17" t="s">
        <v>49</v>
      </c>
      <c r="F90" s="17" t="s">
        <v>989</v>
      </c>
      <c r="G90" s="17" t="s">
        <v>51</v>
      </c>
      <c r="H90" s="17" t="s">
        <v>314</v>
      </c>
      <c r="I90" s="19" t="s">
        <v>50</v>
      </c>
      <c r="J90" s="19" t="s">
        <v>50</v>
      </c>
      <c r="K90" s="19" t="s">
        <v>50</v>
      </c>
      <c r="L90" s="19" t="s">
        <v>50</v>
      </c>
      <c r="M90" s="19">
        <v>0</v>
      </c>
      <c r="N90" s="17" t="s">
        <v>50</v>
      </c>
      <c r="O90" s="17" t="s">
        <v>53</v>
      </c>
      <c r="P90" s="17" t="s">
        <v>50</v>
      </c>
      <c r="Q90" s="15">
        <f t="shared" si="1"/>
        <v>474878.1128</v>
      </c>
      <c r="R90" s="19">
        <v>0</v>
      </c>
      <c r="S90" s="19">
        <v>346397.26315000001</v>
      </c>
      <c r="T90" s="19">
        <v>0</v>
      </c>
      <c r="U90" s="17" t="s">
        <v>54</v>
      </c>
      <c r="V90" s="19">
        <v>0</v>
      </c>
      <c r="W90" s="19">
        <v>110759.35315000001</v>
      </c>
      <c r="X90" s="17" t="s">
        <v>54</v>
      </c>
      <c r="Y90" s="19">
        <v>17721.496500000001</v>
      </c>
      <c r="Z90" s="19">
        <v>0</v>
      </c>
      <c r="AA90" s="17" t="s">
        <v>54</v>
      </c>
      <c r="AB90" s="19">
        <v>0</v>
      </c>
      <c r="AC90" s="19">
        <v>0</v>
      </c>
      <c r="AD90" s="17" t="s">
        <v>54</v>
      </c>
      <c r="AE90" s="19">
        <v>0</v>
      </c>
      <c r="AF90" s="17">
        <v>0</v>
      </c>
      <c r="AG90" s="17" t="s">
        <v>54</v>
      </c>
      <c r="AH90" s="19">
        <v>0</v>
      </c>
      <c r="AI90" s="19">
        <v>0</v>
      </c>
      <c r="AJ90" s="17" t="s">
        <v>54</v>
      </c>
      <c r="AK90" s="19">
        <v>0</v>
      </c>
      <c r="AL90" s="19">
        <v>0</v>
      </c>
      <c r="AM90" s="18" t="s">
        <v>50</v>
      </c>
      <c r="AN90" s="17" t="s">
        <v>50</v>
      </c>
      <c r="AO90" s="18" t="s">
        <v>50</v>
      </c>
      <c r="AP90" s="17" t="s">
        <v>50</v>
      </c>
    </row>
    <row r="91" spans="1:42" s="20" customFormat="1" x14ac:dyDescent="0.25">
      <c r="A91" s="17" t="s">
        <v>315</v>
      </c>
      <c r="B91" s="18" t="s">
        <v>301</v>
      </c>
      <c r="C91" s="17" t="s">
        <v>47</v>
      </c>
      <c r="D91" s="17" t="s">
        <v>48</v>
      </c>
      <c r="E91" s="17" t="s">
        <v>49</v>
      </c>
      <c r="F91" s="17" t="s">
        <v>989</v>
      </c>
      <c r="G91" s="17" t="s">
        <v>69</v>
      </c>
      <c r="H91" s="17" t="s">
        <v>50</v>
      </c>
      <c r="I91" s="19" t="s">
        <v>316</v>
      </c>
      <c r="J91" s="19" t="s">
        <v>50</v>
      </c>
      <c r="K91" s="19" t="s">
        <v>317</v>
      </c>
      <c r="L91" s="19" t="s">
        <v>301</v>
      </c>
      <c r="M91" s="19">
        <v>11474.6</v>
      </c>
      <c r="N91" s="17" t="s">
        <v>72</v>
      </c>
      <c r="O91" s="17" t="s">
        <v>318</v>
      </c>
      <c r="P91" s="17" t="s">
        <v>319</v>
      </c>
      <c r="Q91" s="15">
        <f t="shared" si="1"/>
        <v>-4378.5</v>
      </c>
      <c r="R91" s="19">
        <v>0</v>
      </c>
      <c r="S91" s="19">
        <v>-4378.5</v>
      </c>
      <c r="T91" s="19">
        <v>0</v>
      </c>
      <c r="U91" s="17" t="s">
        <v>54</v>
      </c>
      <c r="V91" s="19">
        <v>0</v>
      </c>
      <c r="W91" s="19">
        <v>0</v>
      </c>
      <c r="X91" s="17" t="s">
        <v>54</v>
      </c>
      <c r="Y91" s="19">
        <v>0</v>
      </c>
      <c r="Z91" s="19">
        <v>0</v>
      </c>
      <c r="AA91" s="17" t="s">
        <v>54</v>
      </c>
      <c r="AB91" s="19">
        <v>0</v>
      </c>
      <c r="AC91" s="19">
        <v>0</v>
      </c>
      <c r="AD91" s="17" t="s">
        <v>54</v>
      </c>
      <c r="AE91" s="19">
        <v>0</v>
      </c>
      <c r="AF91" s="17">
        <v>0</v>
      </c>
      <c r="AG91" s="17" t="s">
        <v>54</v>
      </c>
      <c r="AH91" s="19">
        <v>0</v>
      </c>
      <c r="AI91" s="19">
        <v>0</v>
      </c>
      <c r="AJ91" s="17" t="s">
        <v>54</v>
      </c>
      <c r="AK91" s="19">
        <v>0</v>
      </c>
      <c r="AL91" s="19">
        <v>0</v>
      </c>
      <c r="AM91" s="18" t="s">
        <v>50</v>
      </c>
      <c r="AN91" s="17" t="s">
        <v>50</v>
      </c>
      <c r="AO91" s="18" t="s">
        <v>50</v>
      </c>
      <c r="AP91" s="17" t="s">
        <v>50</v>
      </c>
    </row>
    <row r="92" spans="1:42" s="20" customFormat="1" x14ac:dyDescent="0.25">
      <c r="A92" s="17" t="s">
        <v>320</v>
      </c>
      <c r="B92" s="18" t="s">
        <v>301</v>
      </c>
      <c r="C92" s="17" t="s">
        <v>47</v>
      </c>
      <c r="D92" s="17" t="s">
        <v>76</v>
      </c>
      <c r="E92" s="17" t="s">
        <v>77</v>
      </c>
      <c r="F92" s="17" t="s">
        <v>995</v>
      </c>
      <c r="G92" s="17" t="s">
        <v>51</v>
      </c>
      <c r="H92" s="17" t="s">
        <v>321</v>
      </c>
      <c r="I92" s="19" t="s">
        <v>50</v>
      </c>
      <c r="J92" s="19" t="s">
        <v>50</v>
      </c>
      <c r="K92" s="19" t="s">
        <v>50</v>
      </c>
      <c r="L92" s="19" t="s">
        <v>50</v>
      </c>
      <c r="M92" s="19">
        <v>0</v>
      </c>
      <c r="N92" s="17" t="s">
        <v>50</v>
      </c>
      <c r="O92" s="17" t="s">
        <v>53</v>
      </c>
      <c r="P92" s="17" t="s">
        <v>50</v>
      </c>
      <c r="Q92" s="15">
        <f t="shared" si="1"/>
        <v>550519.81599999999</v>
      </c>
      <c r="R92" s="19">
        <v>0</v>
      </c>
      <c r="S92" s="19">
        <v>512243.87</v>
      </c>
      <c r="T92" s="19">
        <v>0</v>
      </c>
      <c r="U92" s="17" t="s">
        <v>54</v>
      </c>
      <c r="V92" s="19">
        <v>0</v>
      </c>
      <c r="W92" s="19">
        <v>32996.5052</v>
      </c>
      <c r="X92" s="17" t="s">
        <v>54</v>
      </c>
      <c r="Y92" s="19">
        <v>5279.4408000000012</v>
      </c>
      <c r="Z92" s="19">
        <v>0</v>
      </c>
      <c r="AA92" s="17" t="s">
        <v>54</v>
      </c>
      <c r="AB92" s="19">
        <v>0</v>
      </c>
      <c r="AC92" s="19">
        <v>0</v>
      </c>
      <c r="AD92" s="17" t="s">
        <v>54</v>
      </c>
      <c r="AE92" s="19">
        <v>0</v>
      </c>
      <c r="AF92" s="17">
        <v>0</v>
      </c>
      <c r="AG92" s="17" t="s">
        <v>54</v>
      </c>
      <c r="AH92" s="19">
        <v>0</v>
      </c>
      <c r="AI92" s="19">
        <v>0</v>
      </c>
      <c r="AJ92" s="17" t="s">
        <v>54</v>
      </c>
      <c r="AK92" s="19">
        <v>0</v>
      </c>
      <c r="AL92" s="19">
        <v>0</v>
      </c>
      <c r="AM92" s="18" t="s">
        <v>50</v>
      </c>
      <c r="AN92" s="17" t="s">
        <v>50</v>
      </c>
      <c r="AO92" s="18" t="s">
        <v>50</v>
      </c>
      <c r="AP92" s="17" t="s">
        <v>50</v>
      </c>
    </row>
    <row r="93" spans="1:42" s="20" customFormat="1" x14ac:dyDescent="0.25">
      <c r="A93" s="17" t="s">
        <v>322</v>
      </c>
      <c r="B93" s="18" t="s">
        <v>301</v>
      </c>
      <c r="C93" s="17" t="s">
        <v>47</v>
      </c>
      <c r="D93" s="17" t="s">
        <v>76</v>
      </c>
      <c r="E93" s="17" t="s">
        <v>77</v>
      </c>
      <c r="F93" s="17" t="s">
        <v>995</v>
      </c>
      <c r="G93" s="17" t="s">
        <v>51</v>
      </c>
      <c r="H93" s="17" t="s">
        <v>323</v>
      </c>
      <c r="I93" s="19" t="s">
        <v>50</v>
      </c>
      <c r="J93" s="19" t="s">
        <v>50</v>
      </c>
      <c r="K93" s="19" t="s">
        <v>50</v>
      </c>
      <c r="L93" s="19" t="s">
        <v>50</v>
      </c>
      <c r="M93" s="19">
        <v>0</v>
      </c>
      <c r="N93" s="17" t="s">
        <v>50</v>
      </c>
      <c r="O93" s="17" t="s">
        <v>324</v>
      </c>
      <c r="P93" s="17" t="s">
        <v>325</v>
      </c>
      <c r="Q93" s="15">
        <f t="shared" si="1"/>
        <v>28907.490600000001</v>
      </c>
      <c r="R93" s="19">
        <v>0</v>
      </c>
      <c r="S93" s="19">
        <v>28807.487000000001</v>
      </c>
      <c r="T93" s="19">
        <v>86.21</v>
      </c>
      <c r="U93" s="17" t="s">
        <v>67</v>
      </c>
      <c r="V93" s="19">
        <v>13.7936</v>
      </c>
      <c r="W93" s="19">
        <v>0</v>
      </c>
      <c r="X93" s="17" t="s">
        <v>54</v>
      </c>
      <c r="Y93" s="19">
        <v>0</v>
      </c>
      <c r="Z93" s="19">
        <v>0</v>
      </c>
      <c r="AA93" s="17" t="s">
        <v>54</v>
      </c>
      <c r="AB93" s="19">
        <v>0</v>
      </c>
      <c r="AC93" s="19">
        <v>0</v>
      </c>
      <c r="AD93" s="17" t="s">
        <v>54</v>
      </c>
      <c r="AE93" s="19">
        <v>0</v>
      </c>
      <c r="AF93" s="17">
        <v>0</v>
      </c>
      <c r="AG93" s="17" t="s">
        <v>54</v>
      </c>
      <c r="AH93" s="19">
        <v>0</v>
      </c>
      <c r="AI93" s="19">
        <v>0</v>
      </c>
      <c r="AJ93" s="17" t="s">
        <v>54</v>
      </c>
      <c r="AK93" s="19">
        <v>0</v>
      </c>
      <c r="AL93" s="19">
        <v>0</v>
      </c>
      <c r="AM93" s="18" t="s">
        <v>50</v>
      </c>
      <c r="AN93" s="17" t="s">
        <v>50</v>
      </c>
      <c r="AO93" s="18" t="s">
        <v>50</v>
      </c>
      <c r="AP93" s="17" t="s">
        <v>50</v>
      </c>
    </row>
    <row r="94" spans="1:42" s="20" customFormat="1" x14ac:dyDescent="0.25">
      <c r="A94" s="17" t="s">
        <v>326</v>
      </c>
      <c r="B94" s="18" t="s">
        <v>301</v>
      </c>
      <c r="C94" s="17" t="s">
        <v>47</v>
      </c>
      <c r="D94" s="17" t="s">
        <v>76</v>
      </c>
      <c r="E94" s="17" t="s">
        <v>77</v>
      </c>
      <c r="F94" s="17" t="s">
        <v>995</v>
      </c>
      <c r="G94" s="17" t="s">
        <v>51</v>
      </c>
      <c r="H94" s="17" t="s">
        <v>327</v>
      </c>
      <c r="I94" s="19" t="s">
        <v>50</v>
      </c>
      <c r="J94" s="19" t="s">
        <v>50</v>
      </c>
      <c r="K94" s="19" t="s">
        <v>50</v>
      </c>
      <c r="L94" s="19" t="s">
        <v>50</v>
      </c>
      <c r="M94" s="19">
        <v>0</v>
      </c>
      <c r="N94" s="17" t="s">
        <v>50</v>
      </c>
      <c r="O94" s="17" t="s">
        <v>53</v>
      </c>
      <c r="P94" s="17" t="s">
        <v>50</v>
      </c>
      <c r="Q94" s="15">
        <f t="shared" si="1"/>
        <v>88858.39499999999</v>
      </c>
      <c r="R94" s="19">
        <v>0</v>
      </c>
      <c r="S94" s="19">
        <v>88858.39499999999</v>
      </c>
      <c r="T94" s="19">
        <v>0</v>
      </c>
      <c r="U94" s="17" t="s">
        <v>54</v>
      </c>
      <c r="V94" s="19">
        <v>0</v>
      </c>
      <c r="W94" s="19">
        <v>0</v>
      </c>
      <c r="X94" s="17" t="s">
        <v>54</v>
      </c>
      <c r="Y94" s="19">
        <v>0</v>
      </c>
      <c r="Z94" s="19">
        <v>0</v>
      </c>
      <c r="AA94" s="17" t="s">
        <v>54</v>
      </c>
      <c r="AB94" s="19">
        <v>0</v>
      </c>
      <c r="AC94" s="19">
        <v>0</v>
      </c>
      <c r="AD94" s="17" t="s">
        <v>54</v>
      </c>
      <c r="AE94" s="19">
        <v>0</v>
      </c>
      <c r="AF94" s="17">
        <v>0</v>
      </c>
      <c r="AG94" s="17" t="s">
        <v>54</v>
      </c>
      <c r="AH94" s="19">
        <v>0</v>
      </c>
      <c r="AI94" s="19">
        <v>0</v>
      </c>
      <c r="AJ94" s="17" t="s">
        <v>54</v>
      </c>
      <c r="AK94" s="19">
        <v>0</v>
      </c>
      <c r="AL94" s="19">
        <v>0</v>
      </c>
      <c r="AM94" s="18" t="s">
        <v>50</v>
      </c>
      <c r="AN94" s="17" t="s">
        <v>50</v>
      </c>
      <c r="AO94" s="18" t="s">
        <v>50</v>
      </c>
      <c r="AP94" s="17" t="s">
        <v>50</v>
      </c>
    </row>
    <row r="95" spans="1:42" s="20" customFormat="1" x14ac:dyDescent="0.25">
      <c r="A95" s="17" t="s">
        <v>328</v>
      </c>
      <c r="B95" s="18" t="s">
        <v>301</v>
      </c>
      <c r="C95" s="17" t="s">
        <v>47</v>
      </c>
      <c r="D95" s="17" t="s">
        <v>76</v>
      </c>
      <c r="E95" s="17" t="s">
        <v>77</v>
      </c>
      <c r="F95" s="17" t="s">
        <v>995</v>
      </c>
      <c r="G95" s="17" t="s">
        <v>51</v>
      </c>
      <c r="H95" s="17" t="s">
        <v>329</v>
      </c>
      <c r="I95" s="19" t="s">
        <v>50</v>
      </c>
      <c r="J95" s="19" t="s">
        <v>50</v>
      </c>
      <c r="K95" s="19" t="s">
        <v>50</v>
      </c>
      <c r="L95" s="19" t="s">
        <v>50</v>
      </c>
      <c r="M95" s="19">
        <v>0</v>
      </c>
      <c r="N95" s="17" t="s">
        <v>50</v>
      </c>
      <c r="O95" s="17" t="s">
        <v>330</v>
      </c>
      <c r="P95" s="17" t="s">
        <v>331</v>
      </c>
      <c r="Q95" s="15">
        <f t="shared" si="1"/>
        <v>26176.734</v>
      </c>
      <c r="R95" s="19">
        <v>0</v>
      </c>
      <c r="S95" s="19">
        <v>0</v>
      </c>
      <c r="T95" s="19">
        <v>22566.15</v>
      </c>
      <c r="U95" s="17" t="s">
        <v>67</v>
      </c>
      <c r="V95" s="19">
        <v>3610.5839999999998</v>
      </c>
      <c r="W95" s="19">
        <v>0</v>
      </c>
      <c r="X95" s="17" t="s">
        <v>54</v>
      </c>
      <c r="Y95" s="19">
        <v>0</v>
      </c>
      <c r="Z95" s="19">
        <v>0</v>
      </c>
      <c r="AA95" s="17" t="s">
        <v>54</v>
      </c>
      <c r="AB95" s="19">
        <v>0</v>
      </c>
      <c r="AC95" s="19">
        <v>0</v>
      </c>
      <c r="AD95" s="17" t="s">
        <v>54</v>
      </c>
      <c r="AE95" s="19">
        <v>0</v>
      </c>
      <c r="AF95" s="17">
        <v>0</v>
      </c>
      <c r="AG95" s="17" t="s">
        <v>54</v>
      </c>
      <c r="AH95" s="19">
        <v>0</v>
      </c>
      <c r="AI95" s="19">
        <v>0</v>
      </c>
      <c r="AJ95" s="17" t="s">
        <v>54</v>
      </c>
      <c r="AK95" s="19">
        <v>0</v>
      </c>
      <c r="AL95" s="19">
        <v>0</v>
      </c>
      <c r="AM95" s="18" t="s">
        <v>50</v>
      </c>
      <c r="AN95" s="17" t="s">
        <v>50</v>
      </c>
      <c r="AO95" s="18" t="s">
        <v>50</v>
      </c>
      <c r="AP95" s="17" t="s">
        <v>50</v>
      </c>
    </row>
    <row r="96" spans="1:42" s="20" customFormat="1" x14ac:dyDescent="0.25">
      <c r="A96" s="17" t="s">
        <v>332</v>
      </c>
      <c r="B96" s="18" t="s">
        <v>301</v>
      </c>
      <c r="C96" s="17" t="s">
        <v>47</v>
      </c>
      <c r="D96" s="17" t="s">
        <v>76</v>
      </c>
      <c r="E96" s="17" t="s">
        <v>77</v>
      </c>
      <c r="F96" s="17" t="s">
        <v>995</v>
      </c>
      <c r="G96" s="17" t="s">
        <v>51</v>
      </c>
      <c r="H96" s="17" t="s">
        <v>333</v>
      </c>
      <c r="I96" s="19" t="s">
        <v>50</v>
      </c>
      <c r="J96" s="19" t="s">
        <v>50</v>
      </c>
      <c r="K96" s="19" t="s">
        <v>50</v>
      </c>
      <c r="L96" s="19" t="s">
        <v>50</v>
      </c>
      <c r="M96" s="19">
        <v>0</v>
      </c>
      <c r="N96" s="17" t="s">
        <v>50</v>
      </c>
      <c r="O96" s="17" t="s">
        <v>53</v>
      </c>
      <c r="P96" s="17" t="s">
        <v>50</v>
      </c>
      <c r="Q96" s="15">
        <f t="shared" si="1"/>
        <v>1229422.1025999994</v>
      </c>
      <c r="R96" s="19">
        <v>0</v>
      </c>
      <c r="S96" s="19">
        <v>1060579.0449999995</v>
      </c>
      <c r="T96" s="19">
        <v>0</v>
      </c>
      <c r="U96" s="17" t="s">
        <v>54</v>
      </c>
      <c r="V96" s="19">
        <v>0</v>
      </c>
      <c r="W96" s="19">
        <v>145554.35999999999</v>
      </c>
      <c r="X96" s="17" t="s">
        <v>54</v>
      </c>
      <c r="Y96" s="19">
        <v>23288.6976</v>
      </c>
      <c r="Z96" s="19">
        <v>0</v>
      </c>
      <c r="AA96" s="17" t="s">
        <v>54</v>
      </c>
      <c r="AB96" s="19">
        <v>0</v>
      </c>
      <c r="AC96" s="19">
        <v>0</v>
      </c>
      <c r="AD96" s="17" t="s">
        <v>54</v>
      </c>
      <c r="AE96" s="19">
        <v>0</v>
      </c>
      <c r="AF96" s="17">
        <v>0</v>
      </c>
      <c r="AG96" s="17" t="s">
        <v>54</v>
      </c>
      <c r="AH96" s="19">
        <v>0</v>
      </c>
      <c r="AI96" s="19">
        <v>0</v>
      </c>
      <c r="AJ96" s="17" t="s">
        <v>54</v>
      </c>
      <c r="AK96" s="19">
        <v>0</v>
      </c>
      <c r="AL96" s="19">
        <v>0</v>
      </c>
      <c r="AM96" s="18" t="s">
        <v>50</v>
      </c>
      <c r="AN96" s="17" t="s">
        <v>50</v>
      </c>
      <c r="AO96" s="18" t="s">
        <v>50</v>
      </c>
      <c r="AP96" s="17" t="s">
        <v>50</v>
      </c>
    </row>
    <row r="97" spans="1:42" s="16" customFormat="1" x14ac:dyDescent="0.25">
      <c r="A97" s="17" t="s">
        <v>334</v>
      </c>
      <c r="B97" s="18" t="s">
        <v>301</v>
      </c>
      <c r="C97" s="17" t="s">
        <v>47</v>
      </c>
      <c r="D97" s="17" t="s">
        <v>76</v>
      </c>
      <c r="E97" s="17" t="s">
        <v>77</v>
      </c>
      <c r="F97" s="17" t="s">
        <v>995</v>
      </c>
      <c r="G97" s="17" t="s">
        <v>51</v>
      </c>
      <c r="H97" s="17" t="s">
        <v>335</v>
      </c>
      <c r="I97" s="19" t="s">
        <v>50</v>
      </c>
      <c r="J97" s="19" t="s">
        <v>50</v>
      </c>
      <c r="K97" s="19" t="s">
        <v>50</v>
      </c>
      <c r="L97" s="19" t="s">
        <v>50</v>
      </c>
      <c r="M97" s="19">
        <v>0</v>
      </c>
      <c r="N97" s="17" t="s">
        <v>50</v>
      </c>
      <c r="O97" s="17" t="s">
        <v>336</v>
      </c>
      <c r="P97" s="17" t="s">
        <v>337</v>
      </c>
      <c r="Q97" s="15">
        <f t="shared" si="1"/>
        <v>12848.0106</v>
      </c>
      <c r="R97" s="19">
        <v>0</v>
      </c>
      <c r="S97" s="19">
        <v>9326.0650000000005</v>
      </c>
      <c r="T97" s="19">
        <v>3036.16</v>
      </c>
      <c r="U97" s="17" t="s">
        <v>67</v>
      </c>
      <c r="V97" s="19">
        <v>485.78559999999999</v>
      </c>
      <c r="W97" s="19">
        <v>0</v>
      </c>
      <c r="X97" s="17" t="s">
        <v>54</v>
      </c>
      <c r="Y97" s="19">
        <v>0</v>
      </c>
      <c r="Z97" s="19">
        <v>0</v>
      </c>
      <c r="AA97" s="17" t="s">
        <v>54</v>
      </c>
      <c r="AB97" s="19">
        <v>0</v>
      </c>
      <c r="AC97" s="19">
        <v>0</v>
      </c>
      <c r="AD97" s="17" t="s">
        <v>54</v>
      </c>
      <c r="AE97" s="19">
        <v>0</v>
      </c>
      <c r="AF97" s="17">
        <v>0</v>
      </c>
      <c r="AG97" s="17" t="s">
        <v>54</v>
      </c>
      <c r="AH97" s="19">
        <v>0</v>
      </c>
      <c r="AI97" s="19">
        <v>0</v>
      </c>
      <c r="AJ97" s="17" t="s">
        <v>54</v>
      </c>
      <c r="AK97" s="19">
        <v>0</v>
      </c>
      <c r="AL97" s="19">
        <v>0</v>
      </c>
      <c r="AM97" s="18" t="s">
        <v>50</v>
      </c>
      <c r="AN97" s="17" t="s">
        <v>50</v>
      </c>
      <c r="AO97" s="18" t="s">
        <v>50</v>
      </c>
      <c r="AP97" s="17" t="s">
        <v>50</v>
      </c>
    </row>
    <row r="98" spans="1:42" s="16" customFormat="1" x14ac:dyDescent="0.25">
      <c r="A98" s="17" t="s">
        <v>338</v>
      </c>
      <c r="B98" s="18" t="s">
        <v>301</v>
      </c>
      <c r="C98" s="17" t="s">
        <v>47</v>
      </c>
      <c r="D98" s="17" t="s">
        <v>76</v>
      </c>
      <c r="E98" s="17" t="s">
        <v>77</v>
      </c>
      <c r="F98" s="17" t="s">
        <v>995</v>
      </c>
      <c r="G98" s="17" t="s">
        <v>51</v>
      </c>
      <c r="H98" s="17" t="s">
        <v>339</v>
      </c>
      <c r="I98" s="19" t="s">
        <v>50</v>
      </c>
      <c r="J98" s="19" t="s">
        <v>50</v>
      </c>
      <c r="K98" s="19" t="s">
        <v>50</v>
      </c>
      <c r="L98" s="19" t="s">
        <v>50</v>
      </c>
      <c r="M98" s="19">
        <v>0</v>
      </c>
      <c r="N98" s="17" t="s">
        <v>50</v>
      </c>
      <c r="O98" s="17" t="s">
        <v>53</v>
      </c>
      <c r="P98" s="17" t="s">
        <v>50</v>
      </c>
      <c r="Q98" s="15">
        <f t="shared" si="1"/>
        <v>428070.96259999997</v>
      </c>
      <c r="R98" s="19">
        <v>0</v>
      </c>
      <c r="S98" s="19">
        <v>314722.19499999995</v>
      </c>
      <c r="T98" s="19">
        <v>0</v>
      </c>
      <c r="U98" s="17" t="s">
        <v>54</v>
      </c>
      <c r="V98" s="19">
        <v>0</v>
      </c>
      <c r="W98" s="19">
        <v>97714.454800000007</v>
      </c>
      <c r="X98" s="17" t="s">
        <v>54</v>
      </c>
      <c r="Y98" s="19">
        <v>15634.3128</v>
      </c>
      <c r="Z98" s="19">
        <v>0</v>
      </c>
      <c r="AA98" s="17" t="s">
        <v>54</v>
      </c>
      <c r="AB98" s="19">
        <v>0</v>
      </c>
      <c r="AC98" s="19">
        <v>0</v>
      </c>
      <c r="AD98" s="17" t="s">
        <v>54</v>
      </c>
      <c r="AE98" s="19">
        <v>0</v>
      </c>
      <c r="AF98" s="17">
        <v>0</v>
      </c>
      <c r="AG98" s="17" t="s">
        <v>54</v>
      </c>
      <c r="AH98" s="19">
        <v>0</v>
      </c>
      <c r="AI98" s="19">
        <v>0</v>
      </c>
      <c r="AJ98" s="17" t="s">
        <v>54</v>
      </c>
      <c r="AK98" s="19">
        <v>0</v>
      </c>
      <c r="AL98" s="19">
        <v>0</v>
      </c>
      <c r="AM98" s="18" t="s">
        <v>50</v>
      </c>
      <c r="AN98" s="17" t="s">
        <v>50</v>
      </c>
      <c r="AO98" s="18" t="s">
        <v>50</v>
      </c>
      <c r="AP98" s="17" t="s">
        <v>50</v>
      </c>
    </row>
    <row r="99" spans="1:42" s="16" customFormat="1" x14ac:dyDescent="0.25">
      <c r="A99" s="17" t="s">
        <v>340</v>
      </c>
      <c r="B99" s="18" t="s">
        <v>301</v>
      </c>
      <c r="C99" s="17" t="s">
        <v>47</v>
      </c>
      <c r="D99" s="17" t="s">
        <v>76</v>
      </c>
      <c r="E99" s="17" t="s">
        <v>77</v>
      </c>
      <c r="F99" s="17" t="s">
        <v>995</v>
      </c>
      <c r="G99" s="17" t="s">
        <v>51</v>
      </c>
      <c r="H99" s="17" t="s">
        <v>341</v>
      </c>
      <c r="I99" s="19" t="s">
        <v>50</v>
      </c>
      <c r="J99" s="19" t="s">
        <v>50</v>
      </c>
      <c r="K99" s="19" t="s">
        <v>50</v>
      </c>
      <c r="L99" s="19" t="s">
        <v>50</v>
      </c>
      <c r="M99" s="19">
        <v>0</v>
      </c>
      <c r="N99" s="17" t="s">
        <v>50</v>
      </c>
      <c r="O99" s="17" t="s">
        <v>342</v>
      </c>
      <c r="P99" s="17" t="s">
        <v>343</v>
      </c>
      <c r="Q99" s="15">
        <f t="shared" si="1"/>
        <v>9521.0349999999999</v>
      </c>
      <c r="R99" s="19">
        <v>0</v>
      </c>
      <c r="S99" s="19">
        <v>9521.0349999999999</v>
      </c>
      <c r="T99" s="19">
        <v>0</v>
      </c>
      <c r="U99" s="17" t="s">
        <v>54</v>
      </c>
      <c r="V99" s="19">
        <v>0</v>
      </c>
      <c r="W99" s="19">
        <v>0</v>
      </c>
      <c r="X99" s="17" t="s">
        <v>54</v>
      </c>
      <c r="Y99" s="19">
        <v>0</v>
      </c>
      <c r="Z99" s="19">
        <v>0</v>
      </c>
      <c r="AA99" s="17" t="s">
        <v>54</v>
      </c>
      <c r="AB99" s="19">
        <v>0</v>
      </c>
      <c r="AC99" s="19">
        <v>0</v>
      </c>
      <c r="AD99" s="17" t="s">
        <v>54</v>
      </c>
      <c r="AE99" s="19">
        <v>0</v>
      </c>
      <c r="AF99" s="17">
        <v>0</v>
      </c>
      <c r="AG99" s="17" t="s">
        <v>54</v>
      </c>
      <c r="AH99" s="19">
        <v>0</v>
      </c>
      <c r="AI99" s="19">
        <v>0</v>
      </c>
      <c r="AJ99" s="17" t="s">
        <v>54</v>
      </c>
      <c r="AK99" s="19">
        <v>0</v>
      </c>
      <c r="AL99" s="19">
        <v>0</v>
      </c>
      <c r="AM99" s="18" t="s">
        <v>50</v>
      </c>
      <c r="AN99" s="17" t="s">
        <v>50</v>
      </c>
      <c r="AO99" s="18" t="s">
        <v>50</v>
      </c>
      <c r="AP99" s="17" t="s">
        <v>50</v>
      </c>
    </row>
    <row r="100" spans="1:42" s="16" customFormat="1" x14ac:dyDescent="0.25">
      <c r="A100" s="17" t="s">
        <v>344</v>
      </c>
      <c r="B100" s="18" t="s">
        <v>301</v>
      </c>
      <c r="C100" s="17" t="s">
        <v>47</v>
      </c>
      <c r="D100" s="17" t="s">
        <v>76</v>
      </c>
      <c r="E100" s="17" t="s">
        <v>77</v>
      </c>
      <c r="F100" s="17" t="s">
        <v>995</v>
      </c>
      <c r="G100" s="17" t="s">
        <v>51</v>
      </c>
      <c r="H100" s="17" t="s">
        <v>345</v>
      </c>
      <c r="I100" s="19" t="s">
        <v>50</v>
      </c>
      <c r="J100" s="19" t="s">
        <v>50</v>
      </c>
      <c r="K100" s="19" t="s">
        <v>50</v>
      </c>
      <c r="L100" s="19" t="s">
        <v>50</v>
      </c>
      <c r="M100" s="19">
        <v>0</v>
      </c>
      <c r="N100" s="17" t="s">
        <v>50</v>
      </c>
      <c r="O100" s="17" t="s">
        <v>53</v>
      </c>
      <c r="P100" s="17" t="s">
        <v>50</v>
      </c>
      <c r="Q100" s="15">
        <f t="shared" si="1"/>
        <v>960299.61300000024</v>
      </c>
      <c r="R100" s="19">
        <v>0</v>
      </c>
      <c r="S100" s="19">
        <v>762616.3172500002</v>
      </c>
      <c r="T100" s="19">
        <v>0</v>
      </c>
      <c r="U100" s="17" t="s">
        <v>54</v>
      </c>
      <c r="V100" s="19">
        <v>0</v>
      </c>
      <c r="W100" s="19">
        <v>170416.63425</v>
      </c>
      <c r="X100" s="17" t="s">
        <v>54</v>
      </c>
      <c r="Y100" s="19">
        <v>27266.661499999998</v>
      </c>
      <c r="Z100" s="19">
        <v>0</v>
      </c>
      <c r="AA100" s="17" t="s">
        <v>54</v>
      </c>
      <c r="AB100" s="19">
        <v>0</v>
      </c>
      <c r="AC100" s="19">
        <v>0</v>
      </c>
      <c r="AD100" s="17" t="s">
        <v>54</v>
      </c>
      <c r="AE100" s="19">
        <v>0</v>
      </c>
      <c r="AF100" s="17">
        <v>0</v>
      </c>
      <c r="AG100" s="17" t="s">
        <v>54</v>
      </c>
      <c r="AH100" s="19">
        <v>0</v>
      </c>
      <c r="AI100" s="19">
        <v>0</v>
      </c>
      <c r="AJ100" s="17" t="s">
        <v>54</v>
      </c>
      <c r="AK100" s="19">
        <v>0</v>
      </c>
      <c r="AL100" s="19">
        <v>0</v>
      </c>
      <c r="AM100" s="18" t="s">
        <v>50</v>
      </c>
      <c r="AN100" s="17" t="s">
        <v>50</v>
      </c>
      <c r="AO100" s="18" t="s">
        <v>50</v>
      </c>
      <c r="AP100" s="17" t="s">
        <v>50</v>
      </c>
    </row>
    <row r="101" spans="1:42" s="16" customFormat="1" x14ac:dyDescent="0.25">
      <c r="A101" s="17" t="s">
        <v>346</v>
      </c>
      <c r="B101" s="18" t="s">
        <v>301</v>
      </c>
      <c r="C101" s="17" t="s">
        <v>47</v>
      </c>
      <c r="D101" s="17" t="s">
        <v>76</v>
      </c>
      <c r="E101" s="17" t="s">
        <v>77</v>
      </c>
      <c r="F101" s="17" t="s">
        <v>995</v>
      </c>
      <c r="G101" s="17" t="s">
        <v>51</v>
      </c>
      <c r="H101" s="17" t="s">
        <v>347</v>
      </c>
      <c r="I101" s="19" t="s">
        <v>50</v>
      </c>
      <c r="J101" s="19" t="s">
        <v>50</v>
      </c>
      <c r="K101" s="19" t="s">
        <v>50</v>
      </c>
      <c r="L101" s="19" t="s">
        <v>50</v>
      </c>
      <c r="M101" s="19">
        <v>0</v>
      </c>
      <c r="N101" s="17" t="s">
        <v>50</v>
      </c>
      <c r="O101" s="17" t="s">
        <v>348</v>
      </c>
      <c r="P101" s="17" t="s">
        <v>349</v>
      </c>
      <c r="Q101" s="15">
        <f t="shared" si="1"/>
        <v>12179.72</v>
      </c>
      <c r="R101" s="19">
        <v>0</v>
      </c>
      <c r="S101" s="19">
        <v>4011</v>
      </c>
      <c r="T101" s="19">
        <v>7042</v>
      </c>
      <c r="U101" s="17" t="s">
        <v>67</v>
      </c>
      <c r="V101" s="19">
        <v>1126.72</v>
      </c>
      <c r="W101" s="19">
        <v>0</v>
      </c>
      <c r="X101" s="17" t="s">
        <v>54</v>
      </c>
      <c r="Y101" s="19">
        <v>0</v>
      </c>
      <c r="Z101" s="19">
        <v>0</v>
      </c>
      <c r="AA101" s="17" t="s">
        <v>54</v>
      </c>
      <c r="AB101" s="19">
        <v>0</v>
      </c>
      <c r="AC101" s="19">
        <v>0</v>
      </c>
      <c r="AD101" s="17" t="s">
        <v>54</v>
      </c>
      <c r="AE101" s="19">
        <v>0</v>
      </c>
      <c r="AF101" s="17">
        <v>0</v>
      </c>
      <c r="AG101" s="17" t="s">
        <v>54</v>
      </c>
      <c r="AH101" s="19">
        <v>0</v>
      </c>
      <c r="AI101" s="19">
        <v>0</v>
      </c>
      <c r="AJ101" s="17" t="s">
        <v>54</v>
      </c>
      <c r="AK101" s="19">
        <v>0</v>
      </c>
      <c r="AL101" s="19">
        <v>0</v>
      </c>
      <c r="AM101" s="18" t="s">
        <v>50</v>
      </c>
      <c r="AN101" s="17" t="s">
        <v>50</v>
      </c>
      <c r="AO101" s="18" t="s">
        <v>50</v>
      </c>
      <c r="AP101" s="17" t="s">
        <v>50</v>
      </c>
    </row>
    <row r="102" spans="1:42" s="16" customFormat="1" x14ac:dyDescent="0.25">
      <c r="A102" s="17" t="s">
        <v>350</v>
      </c>
      <c r="B102" s="18" t="s">
        <v>301</v>
      </c>
      <c r="C102" s="17" t="s">
        <v>47</v>
      </c>
      <c r="D102" s="17" t="s">
        <v>76</v>
      </c>
      <c r="E102" s="17" t="s">
        <v>77</v>
      </c>
      <c r="F102" s="17" t="s">
        <v>995</v>
      </c>
      <c r="G102" s="17" t="s">
        <v>51</v>
      </c>
      <c r="H102" s="17" t="s">
        <v>351</v>
      </c>
      <c r="I102" s="19" t="s">
        <v>50</v>
      </c>
      <c r="J102" s="19" t="s">
        <v>50</v>
      </c>
      <c r="K102" s="19" t="s">
        <v>50</v>
      </c>
      <c r="L102" s="19" t="s">
        <v>50</v>
      </c>
      <c r="M102" s="19">
        <v>0</v>
      </c>
      <c r="N102" s="17" t="s">
        <v>50</v>
      </c>
      <c r="O102" s="17" t="s">
        <v>53</v>
      </c>
      <c r="P102" s="17" t="s">
        <v>50</v>
      </c>
      <c r="Q102" s="15">
        <f t="shared" si="1"/>
        <v>232130.7077</v>
      </c>
      <c r="R102" s="19">
        <v>0</v>
      </c>
      <c r="S102" s="19">
        <v>170042.14689999999</v>
      </c>
      <c r="T102" s="19">
        <v>0</v>
      </c>
      <c r="U102" s="17" t="s">
        <v>54</v>
      </c>
      <c r="V102" s="19">
        <v>0</v>
      </c>
      <c r="W102" s="19">
        <v>53524.621399999989</v>
      </c>
      <c r="X102" s="17" t="s">
        <v>54</v>
      </c>
      <c r="Y102" s="19">
        <v>8563.9394000000011</v>
      </c>
      <c r="Z102" s="19">
        <v>0</v>
      </c>
      <c r="AA102" s="17" t="s">
        <v>54</v>
      </c>
      <c r="AB102" s="19">
        <v>0</v>
      </c>
      <c r="AC102" s="19">
        <v>0</v>
      </c>
      <c r="AD102" s="17" t="s">
        <v>54</v>
      </c>
      <c r="AE102" s="19">
        <v>0</v>
      </c>
      <c r="AF102" s="17">
        <v>0</v>
      </c>
      <c r="AG102" s="17" t="s">
        <v>54</v>
      </c>
      <c r="AH102" s="19">
        <v>0</v>
      </c>
      <c r="AI102" s="19">
        <v>0</v>
      </c>
      <c r="AJ102" s="17" t="s">
        <v>54</v>
      </c>
      <c r="AK102" s="19">
        <v>0</v>
      </c>
      <c r="AL102" s="19">
        <v>0</v>
      </c>
      <c r="AM102" s="18" t="s">
        <v>50</v>
      </c>
      <c r="AN102" s="17" t="s">
        <v>50</v>
      </c>
      <c r="AO102" s="18" t="s">
        <v>50</v>
      </c>
      <c r="AP102" s="17" t="s">
        <v>50</v>
      </c>
    </row>
    <row r="103" spans="1:42" s="16" customFormat="1" x14ac:dyDescent="0.25">
      <c r="A103" s="13" t="s">
        <v>352</v>
      </c>
      <c r="B103" s="14" t="s">
        <v>301</v>
      </c>
      <c r="C103" s="13" t="s">
        <v>47</v>
      </c>
      <c r="D103" s="13" t="s">
        <v>97</v>
      </c>
      <c r="E103" s="13" t="s">
        <v>98</v>
      </c>
      <c r="F103" s="13" t="s">
        <v>1001</v>
      </c>
      <c r="G103" s="13" t="s">
        <v>51</v>
      </c>
      <c r="H103" s="13" t="s">
        <v>353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3" t="s">
        <v>50</v>
      </c>
      <c r="O103" s="13" t="s">
        <v>53</v>
      </c>
      <c r="P103" s="13" t="s">
        <v>50</v>
      </c>
      <c r="Q103" s="15">
        <f t="shared" si="1"/>
        <v>4919444.5826000003</v>
      </c>
      <c r="R103" s="15">
        <v>0</v>
      </c>
      <c r="S103" s="15">
        <v>3951556.45</v>
      </c>
      <c r="T103" s="15">
        <v>0</v>
      </c>
      <c r="U103" s="13" t="s">
        <v>54</v>
      </c>
      <c r="V103" s="15">
        <v>0</v>
      </c>
      <c r="W103" s="15">
        <v>834386.32120000001</v>
      </c>
      <c r="X103" s="13" t="s">
        <v>54</v>
      </c>
      <c r="Y103" s="15">
        <v>133501.81140000001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354</v>
      </c>
      <c r="B104" s="14" t="s">
        <v>301</v>
      </c>
      <c r="C104" s="13" t="s">
        <v>47</v>
      </c>
      <c r="D104" s="13" t="s">
        <v>97</v>
      </c>
      <c r="E104" s="13" t="s">
        <v>98</v>
      </c>
      <c r="F104" s="13" t="s">
        <v>1001</v>
      </c>
      <c r="G104" s="13" t="s">
        <v>69</v>
      </c>
      <c r="H104" s="13" t="s">
        <v>50</v>
      </c>
      <c r="I104" s="15" t="s">
        <v>355</v>
      </c>
      <c r="J104" s="15" t="s">
        <v>50</v>
      </c>
      <c r="K104" s="15" t="s">
        <v>356</v>
      </c>
      <c r="L104" s="15" t="s">
        <v>301</v>
      </c>
      <c r="M104" s="15">
        <v>3945.26</v>
      </c>
      <c r="N104" s="13" t="s">
        <v>72</v>
      </c>
      <c r="O104" s="13" t="s">
        <v>357</v>
      </c>
      <c r="P104" s="13" t="s">
        <v>358</v>
      </c>
      <c r="Q104" s="15">
        <f t="shared" si="1"/>
        <v>-3945.26</v>
      </c>
      <c r="R104" s="15">
        <v>0</v>
      </c>
      <c r="S104" s="15">
        <v>-3945.26</v>
      </c>
      <c r="T104" s="15">
        <v>0</v>
      </c>
      <c r="U104" s="13" t="s">
        <v>54</v>
      </c>
      <c r="V104" s="15">
        <v>0</v>
      </c>
      <c r="W104" s="15">
        <v>0</v>
      </c>
      <c r="X104" s="13" t="s">
        <v>54</v>
      </c>
      <c r="Y104" s="15">
        <v>0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359</v>
      </c>
      <c r="B105" s="14" t="s">
        <v>301</v>
      </c>
      <c r="C105" s="13" t="s">
        <v>47</v>
      </c>
      <c r="D105" s="13" t="s">
        <v>135</v>
      </c>
      <c r="E105" s="13" t="s">
        <v>136</v>
      </c>
      <c r="F105" s="13" t="s">
        <v>1009</v>
      </c>
      <c r="G105" s="13" t="s">
        <v>51</v>
      </c>
      <c r="H105" s="13" t="s">
        <v>360</v>
      </c>
      <c r="I105" s="15" t="s">
        <v>50</v>
      </c>
      <c r="J105" s="15" t="s">
        <v>50</v>
      </c>
      <c r="K105" s="15" t="s">
        <v>50</v>
      </c>
      <c r="L105" s="15" t="s">
        <v>50</v>
      </c>
      <c r="M105" s="15">
        <v>0</v>
      </c>
      <c r="N105" s="13" t="s">
        <v>50</v>
      </c>
      <c r="O105" s="13" t="s">
        <v>53</v>
      </c>
      <c r="P105" s="13" t="s">
        <v>50</v>
      </c>
      <c r="Q105" s="15">
        <f t="shared" si="1"/>
        <v>48482.657600000006</v>
      </c>
      <c r="R105" s="15">
        <v>0</v>
      </c>
      <c r="S105" s="15">
        <v>40196.94</v>
      </c>
      <c r="T105" s="15">
        <v>0</v>
      </c>
      <c r="U105" s="13" t="s">
        <v>54</v>
      </c>
      <c r="V105" s="15">
        <v>0</v>
      </c>
      <c r="W105" s="15">
        <v>7142.86</v>
      </c>
      <c r="X105" s="13" t="s">
        <v>54</v>
      </c>
      <c r="Y105" s="15">
        <v>1142.8576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 t="s">
        <v>361</v>
      </c>
      <c r="B106" s="14" t="s">
        <v>301</v>
      </c>
      <c r="C106" s="13" t="s">
        <v>47</v>
      </c>
      <c r="D106" s="13" t="s">
        <v>135</v>
      </c>
      <c r="E106" s="13" t="s">
        <v>136</v>
      </c>
      <c r="F106" s="13" t="s">
        <v>1009</v>
      </c>
      <c r="G106" s="13" t="s">
        <v>51</v>
      </c>
      <c r="H106" s="13" t="s">
        <v>362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3" t="s">
        <v>50</v>
      </c>
      <c r="O106" s="13" t="s">
        <v>363</v>
      </c>
      <c r="P106" s="13" t="s">
        <v>364</v>
      </c>
      <c r="Q106" s="15">
        <f t="shared" si="1"/>
        <v>43148.61</v>
      </c>
      <c r="R106" s="15">
        <v>0</v>
      </c>
      <c r="S106" s="15">
        <v>1388.6100000000006</v>
      </c>
      <c r="T106" s="15">
        <v>36000</v>
      </c>
      <c r="U106" s="13" t="s">
        <v>67</v>
      </c>
      <c r="V106" s="15">
        <v>5760</v>
      </c>
      <c r="W106" s="15">
        <v>0</v>
      </c>
      <c r="X106" s="13" t="s">
        <v>54</v>
      </c>
      <c r="Y106" s="15">
        <v>0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 t="s">
        <v>365</v>
      </c>
      <c r="B107" s="14" t="s">
        <v>301</v>
      </c>
      <c r="C107" s="13" t="s">
        <v>47</v>
      </c>
      <c r="D107" s="13" t="s">
        <v>135</v>
      </c>
      <c r="E107" s="13" t="s">
        <v>136</v>
      </c>
      <c r="F107" s="13" t="s">
        <v>1009</v>
      </c>
      <c r="G107" s="13" t="s">
        <v>51</v>
      </c>
      <c r="H107" s="13" t="s">
        <v>366</v>
      </c>
      <c r="I107" s="15" t="s">
        <v>50</v>
      </c>
      <c r="J107" s="15" t="s">
        <v>50</v>
      </c>
      <c r="K107" s="15" t="s">
        <v>50</v>
      </c>
      <c r="L107" s="15" t="s">
        <v>50</v>
      </c>
      <c r="M107" s="15">
        <v>0</v>
      </c>
      <c r="N107" s="13" t="s">
        <v>50</v>
      </c>
      <c r="O107" s="13" t="s">
        <v>53</v>
      </c>
      <c r="P107" s="13" t="s">
        <v>50</v>
      </c>
      <c r="Q107" s="15">
        <f t="shared" si="1"/>
        <v>736979.0699</v>
      </c>
      <c r="R107" s="15">
        <v>0</v>
      </c>
      <c r="S107" s="15">
        <v>537373.43850000005</v>
      </c>
      <c r="T107" s="15">
        <v>0</v>
      </c>
      <c r="U107" s="13" t="s">
        <v>54</v>
      </c>
      <c r="V107" s="15">
        <v>0</v>
      </c>
      <c r="W107" s="15">
        <v>172073.82019999999</v>
      </c>
      <c r="X107" s="13" t="s">
        <v>54</v>
      </c>
      <c r="Y107" s="15">
        <v>27531.8112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 t="s">
        <v>367</v>
      </c>
      <c r="B108" s="14" t="s">
        <v>301</v>
      </c>
      <c r="C108" s="13" t="s">
        <v>47</v>
      </c>
      <c r="D108" s="13" t="s">
        <v>135</v>
      </c>
      <c r="E108" s="13" t="s">
        <v>136</v>
      </c>
      <c r="F108" s="13" t="s">
        <v>1009</v>
      </c>
      <c r="G108" s="13" t="s">
        <v>51</v>
      </c>
      <c r="H108" s="13" t="s">
        <v>368</v>
      </c>
      <c r="I108" s="15" t="s">
        <v>50</v>
      </c>
      <c r="J108" s="15" t="s">
        <v>50</v>
      </c>
      <c r="K108" s="15" t="s">
        <v>50</v>
      </c>
      <c r="L108" s="15" t="s">
        <v>50</v>
      </c>
      <c r="M108" s="15">
        <v>0</v>
      </c>
      <c r="N108" s="13" t="s">
        <v>50</v>
      </c>
      <c r="O108" s="13" t="s">
        <v>369</v>
      </c>
      <c r="P108" s="13" t="s">
        <v>370</v>
      </c>
      <c r="Q108" s="15">
        <f t="shared" si="1"/>
        <v>34546.870000000003</v>
      </c>
      <c r="R108" s="15">
        <v>0</v>
      </c>
      <c r="S108" s="15">
        <v>34546.870000000003</v>
      </c>
      <c r="T108" s="15">
        <v>0</v>
      </c>
      <c r="U108" s="13" t="s">
        <v>54</v>
      </c>
      <c r="V108" s="15">
        <v>0</v>
      </c>
      <c r="W108" s="15">
        <v>0</v>
      </c>
      <c r="X108" s="13" t="s">
        <v>54</v>
      </c>
      <c r="Y108" s="15">
        <v>0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371</v>
      </c>
      <c r="B109" s="14" t="s">
        <v>301</v>
      </c>
      <c r="C109" s="13" t="s">
        <v>47</v>
      </c>
      <c r="D109" s="13" t="s">
        <v>135</v>
      </c>
      <c r="E109" s="13" t="s">
        <v>136</v>
      </c>
      <c r="F109" s="13" t="s">
        <v>1009</v>
      </c>
      <c r="G109" s="13" t="s">
        <v>51</v>
      </c>
      <c r="H109" s="13" t="s">
        <v>372</v>
      </c>
      <c r="I109" s="15" t="s">
        <v>50</v>
      </c>
      <c r="J109" s="15" t="s">
        <v>50</v>
      </c>
      <c r="K109" s="15" t="s">
        <v>50</v>
      </c>
      <c r="L109" s="15" t="s">
        <v>50</v>
      </c>
      <c r="M109" s="15">
        <v>0</v>
      </c>
      <c r="N109" s="13" t="s">
        <v>50</v>
      </c>
      <c r="O109" s="13" t="s">
        <v>53</v>
      </c>
      <c r="P109" s="13" t="s">
        <v>50</v>
      </c>
      <c r="Q109" s="15">
        <f t="shared" si="1"/>
        <v>290589.59340000007</v>
      </c>
      <c r="R109" s="15">
        <v>0</v>
      </c>
      <c r="S109" s="15">
        <v>197130.03500000003</v>
      </c>
      <c r="T109" s="15">
        <v>0</v>
      </c>
      <c r="U109" s="13" t="s">
        <v>54</v>
      </c>
      <c r="V109" s="15">
        <v>0</v>
      </c>
      <c r="W109" s="15">
        <v>80568.584800000011</v>
      </c>
      <c r="X109" s="13" t="s">
        <v>67</v>
      </c>
      <c r="Y109" s="15">
        <v>12890.973599999999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373</v>
      </c>
      <c r="B110" s="14" t="s">
        <v>301</v>
      </c>
      <c r="C110" s="13" t="s">
        <v>47</v>
      </c>
      <c r="D110" s="13" t="s">
        <v>135</v>
      </c>
      <c r="E110" s="13" t="s">
        <v>136</v>
      </c>
      <c r="F110" s="13" t="s">
        <v>1009</v>
      </c>
      <c r="G110" s="13" t="s">
        <v>51</v>
      </c>
      <c r="H110" s="13" t="s">
        <v>374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3" t="s">
        <v>50</v>
      </c>
      <c r="O110" s="13" t="s">
        <v>369</v>
      </c>
      <c r="P110" s="13" t="s">
        <v>370</v>
      </c>
      <c r="Q110" s="15">
        <f t="shared" si="1"/>
        <v>28988.300000000003</v>
      </c>
      <c r="R110" s="15">
        <v>0</v>
      </c>
      <c r="S110" s="15">
        <v>28988.300000000003</v>
      </c>
      <c r="T110" s="15">
        <v>0</v>
      </c>
      <c r="U110" s="13" t="s">
        <v>54</v>
      </c>
      <c r="V110" s="15">
        <v>0</v>
      </c>
      <c r="W110" s="15">
        <v>0</v>
      </c>
      <c r="X110" s="13" t="s">
        <v>54</v>
      </c>
      <c r="Y110" s="15">
        <v>0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375</v>
      </c>
      <c r="B111" s="14" t="s">
        <v>301</v>
      </c>
      <c r="C111" s="13" t="s">
        <v>47</v>
      </c>
      <c r="D111" s="13" t="s">
        <v>135</v>
      </c>
      <c r="E111" s="13" t="s">
        <v>136</v>
      </c>
      <c r="F111" s="13" t="s">
        <v>1009</v>
      </c>
      <c r="G111" s="13" t="s">
        <v>51</v>
      </c>
      <c r="H111" s="13" t="s">
        <v>376</v>
      </c>
      <c r="I111" s="15" t="s">
        <v>50</v>
      </c>
      <c r="J111" s="15" t="s">
        <v>50</v>
      </c>
      <c r="K111" s="15" t="s">
        <v>50</v>
      </c>
      <c r="L111" s="15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 t="shared" si="1"/>
        <v>69406.916000000012</v>
      </c>
      <c r="R111" s="15">
        <v>0</v>
      </c>
      <c r="S111" s="15">
        <v>12433.075200000007</v>
      </c>
      <c r="T111" s="15">
        <v>0</v>
      </c>
      <c r="U111" s="13" t="s">
        <v>54</v>
      </c>
      <c r="V111" s="15">
        <v>0</v>
      </c>
      <c r="W111" s="15">
        <v>49115.380000000005</v>
      </c>
      <c r="X111" s="13" t="s">
        <v>67</v>
      </c>
      <c r="Y111" s="15">
        <v>7858.4607999999998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377</v>
      </c>
      <c r="B112" s="14" t="s">
        <v>301</v>
      </c>
      <c r="C112" s="13" t="s">
        <v>47</v>
      </c>
      <c r="D112" s="13" t="s">
        <v>135</v>
      </c>
      <c r="E112" s="13" t="s">
        <v>136</v>
      </c>
      <c r="F112" s="13" t="s">
        <v>1009</v>
      </c>
      <c r="G112" s="13" t="s">
        <v>69</v>
      </c>
      <c r="H112" s="13" t="s">
        <v>50</v>
      </c>
      <c r="I112" s="15" t="s">
        <v>378</v>
      </c>
      <c r="J112" s="15" t="s">
        <v>50</v>
      </c>
      <c r="K112" s="15" t="s">
        <v>368</v>
      </c>
      <c r="L112" s="15" t="s">
        <v>301</v>
      </c>
      <c r="M112" s="15">
        <v>34546.870000000003</v>
      </c>
      <c r="N112" s="13" t="s">
        <v>72</v>
      </c>
      <c r="O112" s="13" t="s">
        <v>369</v>
      </c>
      <c r="P112" s="13" t="s">
        <v>370</v>
      </c>
      <c r="Q112" s="15">
        <f t="shared" si="1"/>
        <v>-28838.370000000003</v>
      </c>
      <c r="R112" s="15">
        <v>0</v>
      </c>
      <c r="S112" s="15">
        <v>-28838.370000000003</v>
      </c>
      <c r="T112" s="15">
        <v>0</v>
      </c>
      <c r="U112" s="13" t="s">
        <v>54</v>
      </c>
      <c r="V112" s="15">
        <v>0</v>
      </c>
      <c r="W112" s="15">
        <v>0</v>
      </c>
      <c r="X112" s="13" t="s">
        <v>54</v>
      </c>
      <c r="Y112" s="15">
        <v>0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379</v>
      </c>
      <c r="B113" s="14" t="s">
        <v>301</v>
      </c>
      <c r="C113" s="13" t="s">
        <v>47</v>
      </c>
      <c r="D113" s="13" t="s">
        <v>146</v>
      </c>
      <c r="E113" s="13" t="s">
        <v>147</v>
      </c>
      <c r="F113" s="13" t="s">
        <v>1017</v>
      </c>
      <c r="G113" s="13" t="s">
        <v>51</v>
      </c>
      <c r="H113" s="13" t="s">
        <v>380</v>
      </c>
      <c r="I113" s="15" t="s">
        <v>50</v>
      </c>
      <c r="J113" s="15" t="s">
        <v>50</v>
      </c>
      <c r="K113" s="15" t="s">
        <v>50</v>
      </c>
      <c r="L113" s="15" t="s">
        <v>50</v>
      </c>
      <c r="M113" s="15">
        <v>0</v>
      </c>
      <c r="N113" s="13" t="s">
        <v>50</v>
      </c>
      <c r="O113" s="13" t="s">
        <v>53</v>
      </c>
      <c r="P113" s="13" t="s">
        <v>50</v>
      </c>
      <c r="Q113" s="15">
        <f t="shared" si="1"/>
        <v>1823757.65</v>
      </c>
      <c r="R113" s="15">
        <v>0</v>
      </c>
      <c r="S113" s="15">
        <v>1396431.46</v>
      </c>
      <c r="T113" s="15">
        <v>0</v>
      </c>
      <c r="U113" s="13" t="s">
        <v>54</v>
      </c>
      <c r="V113" s="15">
        <v>0</v>
      </c>
      <c r="W113" s="15">
        <v>368384.65</v>
      </c>
      <c r="X113" s="13" t="s">
        <v>67</v>
      </c>
      <c r="Y113" s="15">
        <v>58941.54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 t="s">
        <v>381</v>
      </c>
      <c r="B114" s="14" t="s">
        <v>301</v>
      </c>
      <c r="C114" s="13" t="s">
        <v>47</v>
      </c>
      <c r="D114" s="13" t="s">
        <v>146</v>
      </c>
      <c r="E114" s="13" t="s">
        <v>147</v>
      </c>
      <c r="F114" s="13" t="s">
        <v>1017</v>
      </c>
      <c r="G114" s="13" t="s">
        <v>51</v>
      </c>
      <c r="H114" s="13" t="s">
        <v>382</v>
      </c>
      <c r="I114" s="15" t="s">
        <v>50</v>
      </c>
      <c r="J114" s="15" t="s">
        <v>50</v>
      </c>
      <c r="K114" s="15" t="s">
        <v>50</v>
      </c>
      <c r="L114" s="15" t="s">
        <v>50</v>
      </c>
      <c r="M114" s="15">
        <v>0</v>
      </c>
      <c r="N114" s="13" t="s">
        <v>50</v>
      </c>
      <c r="O114" s="13" t="s">
        <v>383</v>
      </c>
      <c r="P114" s="13" t="s">
        <v>384</v>
      </c>
      <c r="Q114" s="15">
        <f t="shared" si="1"/>
        <v>5120.5</v>
      </c>
      <c r="R114" s="15">
        <v>0</v>
      </c>
      <c r="S114" s="15">
        <v>5120.5</v>
      </c>
      <c r="T114" s="15">
        <v>0</v>
      </c>
      <c r="U114" s="13" t="s">
        <v>54</v>
      </c>
      <c r="V114" s="15">
        <v>0</v>
      </c>
      <c r="W114" s="15">
        <v>0</v>
      </c>
      <c r="X114" s="13" t="s">
        <v>54</v>
      </c>
      <c r="Y114" s="15">
        <v>0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385</v>
      </c>
      <c r="B115" s="14" t="s">
        <v>301</v>
      </c>
      <c r="C115" s="13" t="s">
        <v>47</v>
      </c>
      <c r="D115" s="13" t="s">
        <v>146</v>
      </c>
      <c r="E115" s="13" t="s">
        <v>147</v>
      </c>
      <c r="F115" s="13" t="s">
        <v>1017</v>
      </c>
      <c r="G115" s="13" t="s">
        <v>51</v>
      </c>
      <c r="H115" s="13" t="s">
        <v>386</v>
      </c>
      <c r="I115" s="15" t="s">
        <v>50</v>
      </c>
      <c r="J115" s="15" t="s">
        <v>50</v>
      </c>
      <c r="K115" s="15" t="s">
        <v>50</v>
      </c>
      <c r="L115" s="15" t="s">
        <v>50</v>
      </c>
      <c r="M115" s="15">
        <v>0</v>
      </c>
      <c r="N115" s="13" t="s">
        <v>50</v>
      </c>
      <c r="O115" s="13" t="s">
        <v>53</v>
      </c>
      <c r="P115" s="13" t="s">
        <v>50</v>
      </c>
      <c r="Q115" s="15">
        <f t="shared" si="1"/>
        <v>1349834.8273500004</v>
      </c>
      <c r="R115" s="15">
        <v>0</v>
      </c>
      <c r="S115" s="15">
        <v>1024699.9770000004</v>
      </c>
      <c r="T115" s="15">
        <v>0</v>
      </c>
      <c r="U115" s="13" t="s">
        <v>54</v>
      </c>
      <c r="V115" s="15">
        <v>0</v>
      </c>
      <c r="W115" s="15">
        <v>280288.66404999996</v>
      </c>
      <c r="X115" s="13" t="s">
        <v>67</v>
      </c>
      <c r="Y115" s="15">
        <v>44846.186300000001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387</v>
      </c>
      <c r="B116" s="14" t="s">
        <v>301</v>
      </c>
      <c r="C116" s="13" t="s">
        <v>47</v>
      </c>
      <c r="D116" s="13" t="s">
        <v>146</v>
      </c>
      <c r="E116" s="13" t="s">
        <v>147</v>
      </c>
      <c r="F116" s="13" t="s">
        <v>1017</v>
      </c>
      <c r="G116" s="13" t="s">
        <v>69</v>
      </c>
      <c r="H116" s="13" t="s">
        <v>50</v>
      </c>
      <c r="I116" s="15" t="s">
        <v>388</v>
      </c>
      <c r="J116" s="15" t="s">
        <v>50</v>
      </c>
      <c r="K116" s="15" t="s">
        <v>389</v>
      </c>
      <c r="L116" s="15" t="s">
        <v>301</v>
      </c>
      <c r="M116" s="15">
        <v>33580</v>
      </c>
      <c r="N116" s="13" t="s">
        <v>72</v>
      </c>
      <c r="O116" s="13" t="s">
        <v>390</v>
      </c>
      <c r="P116" s="13" t="s">
        <v>391</v>
      </c>
      <c r="Q116" s="15">
        <f t="shared" si="1"/>
        <v>-5500</v>
      </c>
      <c r="R116" s="15">
        <v>0</v>
      </c>
      <c r="S116" s="15">
        <v>-5500</v>
      </c>
      <c r="T116" s="15">
        <v>0</v>
      </c>
      <c r="U116" s="13" t="s">
        <v>54</v>
      </c>
      <c r="V116" s="15">
        <v>0</v>
      </c>
      <c r="W116" s="15">
        <v>0</v>
      </c>
      <c r="X116" s="13" t="s">
        <v>54</v>
      </c>
      <c r="Y116" s="15">
        <v>0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 t="s">
        <v>392</v>
      </c>
      <c r="B117" s="14" t="s">
        <v>301</v>
      </c>
      <c r="C117" s="13" t="s">
        <v>47</v>
      </c>
      <c r="D117" s="13" t="s">
        <v>181</v>
      </c>
      <c r="E117" s="13" t="s">
        <v>182</v>
      </c>
      <c r="F117" s="13" t="s">
        <v>1030</v>
      </c>
      <c r="G117" s="13" t="s">
        <v>51</v>
      </c>
      <c r="H117" s="13" t="s">
        <v>393</v>
      </c>
      <c r="I117" s="15" t="s">
        <v>50</v>
      </c>
      <c r="J117" s="15" t="s">
        <v>50</v>
      </c>
      <c r="K117" s="15" t="s">
        <v>50</v>
      </c>
      <c r="L117" s="15" t="s">
        <v>50</v>
      </c>
      <c r="M117" s="15">
        <v>0</v>
      </c>
      <c r="N117" s="13" t="s">
        <v>50</v>
      </c>
      <c r="O117" s="13" t="s">
        <v>53</v>
      </c>
      <c r="P117" s="13" t="s">
        <v>50</v>
      </c>
      <c r="Q117" s="15">
        <f t="shared" si="1"/>
        <v>384484.49360000005</v>
      </c>
      <c r="R117" s="15">
        <v>0</v>
      </c>
      <c r="S117" s="15">
        <v>369282.45</v>
      </c>
      <c r="T117" s="15">
        <v>0</v>
      </c>
      <c r="U117" s="13" t="s">
        <v>54</v>
      </c>
      <c r="V117" s="15">
        <v>0</v>
      </c>
      <c r="W117" s="15">
        <v>13105.21</v>
      </c>
      <c r="X117" s="13" t="s">
        <v>54</v>
      </c>
      <c r="Y117" s="15">
        <v>2096.8335999999999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 x14ac:dyDescent="0.25">
      <c r="A118" s="13" t="s">
        <v>394</v>
      </c>
      <c r="B118" s="14" t="s">
        <v>301</v>
      </c>
      <c r="C118" s="13" t="s">
        <v>47</v>
      </c>
      <c r="D118" s="13" t="s">
        <v>181</v>
      </c>
      <c r="E118" s="13" t="s">
        <v>182</v>
      </c>
      <c r="F118" s="13" t="s">
        <v>1030</v>
      </c>
      <c r="G118" s="13" t="s">
        <v>51</v>
      </c>
      <c r="H118" s="13" t="s">
        <v>395</v>
      </c>
      <c r="I118" s="15" t="s">
        <v>50</v>
      </c>
      <c r="J118" s="15" t="s">
        <v>50</v>
      </c>
      <c r="K118" s="15" t="s">
        <v>50</v>
      </c>
      <c r="L118" s="15" t="s">
        <v>50</v>
      </c>
      <c r="M118" s="15">
        <v>0</v>
      </c>
      <c r="N118" s="13" t="s">
        <v>50</v>
      </c>
      <c r="O118" s="13" t="s">
        <v>125</v>
      </c>
      <c r="P118" s="13" t="s">
        <v>186</v>
      </c>
      <c r="Q118" s="15">
        <f t="shared" si="1"/>
        <v>58522.631199999996</v>
      </c>
      <c r="R118" s="15">
        <v>0</v>
      </c>
      <c r="S118" s="15">
        <v>47498.2</v>
      </c>
      <c r="T118" s="15">
        <v>9503.82</v>
      </c>
      <c r="U118" s="13" t="s">
        <v>67</v>
      </c>
      <c r="V118" s="15">
        <v>1520.6112000000001</v>
      </c>
      <c r="W118" s="15">
        <v>0</v>
      </c>
      <c r="X118" s="13" t="s">
        <v>54</v>
      </c>
      <c r="Y118" s="15">
        <v>0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 x14ac:dyDescent="0.25">
      <c r="A119" s="13" t="s">
        <v>396</v>
      </c>
      <c r="B119" s="14" t="s">
        <v>301</v>
      </c>
      <c r="C119" s="13" t="s">
        <v>47</v>
      </c>
      <c r="D119" s="13" t="s">
        <v>181</v>
      </c>
      <c r="E119" s="13" t="s">
        <v>182</v>
      </c>
      <c r="F119" s="13" t="s">
        <v>1030</v>
      </c>
      <c r="G119" s="13" t="s">
        <v>51</v>
      </c>
      <c r="H119" s="13" t="s">
        <v>397</v>
      </c>
      <c r="I119" s="15" t="s">
        <v>50</v>
      </c>
      <c r="J119" s="15" t="s">
        <v>50</v>
      </c>
      <c r="K119" s="15" t="s">
        <v>50</v>
      </c>
      <c r="L119" s="15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f t="shared" si="1"/>
        <v>972969.0979500002</v>
      </c>
      <c r="R119" s="15">
        <v>0</v>
      </c>
      <c r="S119" s="15">
        <v>845089.78630000027</v>
      </c>
      <c r="T119" s="15">
        <v>0</v>
      </c>
      <c r="U119" s="13" t="s">
        <v>54</v>
      </c>
      <c r="V119" s="15">
        <v>0</v>
      </c>
      <c r="W119" s="15">
        <v>110240.78585000001</v>
      </c>
      <c r="X119" s="13" t="s">
        <v>54</v>
      </c>
      <c r="Y119" s="15">
        <v>17638.525799999996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 x14ac:dyDescent="0.25">
      <c r="A120" s="13" t="s">
        <v>398</v>
      </c>
      <c r="B120" s="14" t="s">
        <v>301</v>
      </c>
      <c r="C120" s="13" t="s">
        <v>47</v>
      </c>
      <c r="D120" s="13" t="s">
        <v>181</v>
      </c>
      <c r="E120" s="13" t="s">
        <v>182</v>
      </c>
      <c r="F120" s="13" t="s">
        <v>1030</v>
      </c>
      <c r="G120" s="13" t="s">
        <v>51</v>
      </c>
      <c r="H120" s="13" t="s">
        <v>399</v>
      </c>
      <c r="I120" s="15" t="s">
        <v>50</v>
      </c>
      <c r="J120" s="15" t="s">
        <v>50</v>
      </c>
      <c r="K120" s="15" t="s">
        <v>50</v>
      </c>
      <c r="L120" s="15" t="s">
        <v>50</v>
      </c>
      <c r="M120" s="15">
        <v>0</v>
      </c>
      <c r="N120" s="13" t="s">
        <v>50</v>
      </c>
      <c r="O120" s="13" t="s">
        <v>125</v>
      </c>
      <c r="P120" s="13" t="s">
        <v>186</v>
      </c>
      <c r="Q120" s="15">
        <f t="shared" si="1"/>
        <v>5600</v>
      </c>
      <c r="R120" s="15">
        <v>0</v>
      </c>
      <c r="S120" s="15">
        <v>5600</v>
      </c>
      <c r="T120" s="15">
        <v>0</v>
      </c>
      <c r="U120" s="13" t="s">
        <v>54</v>
      </c>
      <c r="V120" s="15">
        <v>0</v>
      </c>
      <c r="W120" s="15">
        <v>0</v>
      </c>
      <c r="X120" s="13" t="s">
        <v>54</v>
      </c>
      <c r="Y120" s="15">
        <v>0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 x14ac:dyDescent="0.25">
      <c r="A121" s="13" t="s">
        <v>400</v>
      </c>
      <c r="B121" s="14" t="s">
        <v>301</v>
      </c>
      <c r="C121" s="13" t="s">
        <v>47</v>
      </c>
      <c r="D121" s="13" t="s">
        <v>181</v>
      </c>
      <c r="E121" s="13" t="s">
        <v>182</v>
      </c>
      <c r="F121" s="13" t="s">
        <v>1030</v>
      </c>
      <c r="G121" s="13" t="s">
        <v>51</v>
      </c>
      <c r="H121" s="13" t="s">
        <v>401</v>
      </c>
      <c r="I121" s="15" t="s">
        <v>50</v>
      </c>
      <c r="J121" s="15" t="s">
        <v>50</v>
      </c>
      <c r="K121" s="15" t="s">
        <v>50</v>
      </c>
      <c r="L121" s="15" t="s">
        <v>50</v>
      </c>
      <c r="M121" s="15">
        <v>0</v>
      </c>
      <c r="N121" s="13" t="s">
        <v>50</v>
      </c>
      <c r="O121" s="13" t="s">
        <v>125</v>
      </c>
      <c r="P121" s="13" t="s">
        <v>186</v>
      </c>
      <c r="Q121" s="15">
        <f t="shared" si="1"/>
        <v>75697.317599999995</v>
      </c>
      <c r="R121" s="15">
        <v>0</v>
      </c>
      <c r="S121" s="15">
        <v>23900</v>
      </c>
      <c r="T121" s="15">
        <v>44652.86</v>
      </c>
      <c r="U121" s="13" t="s">
        <v>67</v>
      </c>
      <c r="V121" s="15">
        <v>7144.4575999999997</v>
      </c>
      <c r="W121" s="15">
        <v>0</v>
      </c>
      <c r="X121" s="13" t="s">
        <v>54</v>
      </c>
      <c r="Y121" s="15">
        <v>0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 x14ac:dyDescent="0.25">
      <c r="A122" s="13" t="s">
        <v>402</v>
      </c>
      <c r="B122" s="14" t="s">
        <v>301</v>
      </c>
      <c r="C122" s="13" t="s">
        <v>47</v>
      </c>
      <c r="D122" s="13" t="s">
        <v>181</v>
      </c>
      <c r="E122" s="13" t="s">
        <v>182</v>
      </c>
      <c r="F122" s="13" t="s">
        <v>1030</v>
      </c>
      <c r="G122" s="13" t="s">
        <v>51</v>
      </c>
      <c r="H122" s="13" t="s">
        <v>403</v>
      </c>
      <c r="I122" s="15" t="s">
        <v>50</v>
      </c>
      <c r="J122" s="15" t="s">
        <v>50</v>
      </c>
      <c r="K122" s="15" t="s">
        <v>50</v>
      </c>
      <c r="L122" s="15" t="s">
        <v>50</v>
      </c>
      <c r="M122" s="15">
        <v>0</v>
      </c>
      <c r="N122" s="13" t="s">
        <v>50</v>
      </c>
      <c r="O122" s="13" t="s">
        <v>125</v>
      </c>
      <c r="P122" s="13" t="s">
        <v>186</v>
      </c>
      <c r="Q122" s="15">
        <f t="shared" si="1"/>
        <v>23700</v>
      </c>
      <c r="R122" s="15">
        <v>0</v>
      </c>
      <c r="S122" s="15">
        <v>15000</v>
      </c>
      <c r="T122" s="15">
        <v>7500</v>
      </c>
      <c r="U122" s="13" t="s">
        <v>67</v>
      </c>
      <c r="V122" s="15">
        <v>1200</v>
      </c>
      <c r="W122" s="15">
        <v>0</v>
      </c>
      <c r="X122" s="13" t="s">
        <v>54</v>
      </c>
      <c r="Y122" s="15">
        <v>0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 x14ac:dyDescent="0.25">
      <c r="A123" s="13" t="s">
        <v>404</v>
      </c>
      <c r="B123" s="14" t="s">
        <v>301</v>
      </c>
      <c r="C123" s="13" t="s">
        <v>47</v>
      </c>
      <c r="D123" s="13" t="s">
        <v>181</v>
      </c>
      <c r="E123" s="13" t="s">
        <v>182</v>
      </c>
      <c r="F123" s="13" t="s">
        <v>1030</v>
      </c>
      <c r="G123" s="13" t="s">
        <v>51</v>
      </c>
      <c r="H123" s="13" t="s">
        <v>405</v>
      </c>
      <c r="I123" s="15" t="s">
        <v>50</v>
      </c>
      <c r="J123" s="15" t="s">
        <v>50</v>
      </c>
      <c r="K123" s="15" t="s">
        <v>50</v>
      </c>
      <c r="L123" s="15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f t="shared" si="1"/>
        <v>1952726.9080999997</v>
      </c>
      <c r="R123" s="15">
        <v>0</v>
      </c>
      <c r="S123" s="15">
        <v>1699461.2190499997</v>
      </c>
      <c r="T123" s="15">
        <v>0</v>
      </c>
      <c r="U123" s="13" t="s">
        <v>54</v>
      </c>
      <c r="V123" s="15">
        <v>0</v>
      </c>
      <c r="W123" s="15">
        <v>218332.49055000002</v>
      </c>
      <c r="X123" s="13" t="s">
        <v>67</v>
      </c>
      <c r="Y123" s="15">
        <v>34933.198500000006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 x14ac:dyDescent="0.25">
      <c r="A124" s="13" t="s">
        <v>406</v>
      </c>
      <c r="B124" s="14" t="s">
        <v>301</v>
      </c>
      <c r="C124" s="13" t="s">
        <v>47</v>
      </c>
      <c r="D124" s="13" t="s">
        <v>181</v>
      </c>
      <c r="E124" s="13" t="s">
        <v>182</v>
      </c>
      <c r="F124" s="13" t="s">
        <v>1030</v>
      </c>
      <c r="G124" s="13" t="s">
        <v>69</v>
      </c>
      <c r="H124" s="13" t="s">
        <v>50</v>
      </c>
      <c r="I124" s="15" t="s">
        <v>407</v>
      </c>
      <c r="J124" s="15" t="s">
        <v>50</v>
      </c>
      <c r="K124" s="15" t="s">
        <v>408</v>
      </c>
      <c r="L124" s="15" t="s">
        <v>301</v>
      </c>
      <c r="M124" s="15">
        <v>5342.84</v>
      </c>
      <c r="N124" s="13" t="s">
        <v>72</v>
      </c>
      <c r="O124" s="13" t="s">
        <v>409</v>
      </c>
      <c r="P124" s="13" t="s">
        <v>410</v>
      </c>
      <c r="Q124" s="15">
        <f t="shared" si="1"/>
        <v>-1142.8436000000002</v>
      </c>
      <c r="R124" s="15">
        <v>0</v>
      </c>
      <c r="S124" s="15">
        <v>0</v>
      </c>
      <c r="T124" s="15">
        <v>0</v>
      </c>
      <c r="U124" s="13" t="s">
        <v>54</v>
      </c>
      <c r="V124" s="15">
        <v>0</v>
      </c>
      <c r="W124" s="15">
        <v>-985.21</v>
      </c>
      <c r="X124" s="13" t="s">
        <v>67</v>
      </c>
      <c r="Y124" s="15">
        <v>-157.6336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 x14ac:dyDescent="0.25">
      <c r="A125" s="13" t="s">
        <v>411</v>
      </c>
      <c r="B125" s="14" t="s">
        <v>301</v>
      </c>
      <c r="C125" s="13" t="s">
        <v>47</v>
      </c>
      <c r="D125" s="13" t="s">
        <v>181</v>
      </c>
      <c r="E125" s="13" t="s">
        <v>182</v>
      </c>
      <c r="F125" s="13" t="s">
        <v>1030</v>
      </c>
      <c r="G125" s="13" t="s">
        <v>69</v>
      </c>
      <c r="H125" s="13" t="s">
        <v>50</v>
      </c>
      <c r="I125" s="15" t="s">
        <v>412</v>
      </c>
      <c r="J125" s="15" t="s">
        <v>50</v>
      </c>
      <c r="K125" s="15" t="s">
        <v>413</v>
      </c>
      <c r="L125" s="15" t="s">
        <v>301</v>
      </c>
      <c r="M125" s="15">
        <v>21990</v>
      </c>
      <c r="N125" s="13" t="s">
        <v>72</v>
      </c>
      <c r="O125" s="13" t="s">
        <v>414</v>
      </c>
      <c r="P125" s="13" t="s">
        <v>415</v>
      </c>
      <c r="Q125" s="15">
        <f t="shared" si="1"/>
        <v>-6990</v>
      </c>
      <c r="R125" s="15">
        <v>0</v>
      </c>
      <c r="S125" s="15">
        <v>-6990</v>
      </c>
      <c r="T125" s="15">
        <v>0</v>
      </c>
      <c r="U125" s="13" t="s">
        <v>54</v>
      </c>
      <c r="V125" s="15">
        <v>0</v>
      </c>
      <c r="W125" s="15">
        <v>0</v>
      </c>
      <c r="X125" s="13" t="s">
        <v>54</v>
      </c>
      <c r="Y125" s="15">
        <v>0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 x14ac:dyDescent="0.25">
      <c r="A126" s="13" t="s">
        <v>416</v>
      </c>
      <c r="B126" s="14" t="s">
        <v>301</v>
      </c>
      <c r="C126" s="13" t="s">
        <v>47</v>
      </c>
      <c r="D126" s="13" t="s">
        <v>181</v>
      </c>
      <c r="E126" s="13" t="s">
        <v>182</v>
      </c>
      <c r="F126" s="13" t="s">
        <v>1030</v>
      </c>
      <c r="G126" s="13" t="s">
        <v>69</v>
      </c>
      <c r="H126" s="13" t="s">
        <v>50</v>
      </c>
      <c r="I126" s="15" t="s">
        <v>417</v>
      </c>
      <c r="J126" s="15" t="s">
        <v>50</v>
      </c>
      <c r="K126" s="15" t="s">
        <v>418</v>
      </c>
      <c r="L126" s="15" t="s">
        <v>301</v>
      </c>
      <c r="M126" s="15">
        <v>31160.53</v>
      </c>
      <c r="N126" s="13" t="s">
        <v>72</v>
      </c>
      <c r="O126" s="13" t="s">
        <v>419</v>
      </c>
      <c r="P126" s="13" t="s">
        <v>420</v>
      </c>
      <c r="Q126" s="15">
        <f t="shared" si="1"/>
        <v>-15000</v>
      </c>
      <c r="R126" s="15">
        <v>0</v>
      </c>
      <c r="S126" s="15">
        <v>-15000</v>
      </c>
      <c r="T126" s="15">
        <v>0</v>
      </c>
      <c r="U126" s="13" t="s">
        <v>54</v>
      </c>
      <c r="V126" s="15">
        <v>0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 x14ac:dyDescent="0.25">
      <c r="A127" s="13" t="s">
        <v>421</v>
      </c>
      <c r="B127" s="14" t="s">
        <v>422</v>
      </c>
      <c r="C127" s="13" t="s">
        <v>47</v>
      </c>
      <c r="D127" s="13" t="s">
        <v>48</v>
      </c>
      <c r="E127" s="13" t="s">
        <v>49</v>
      </c>
      <c r="F127" s="13" t="s">
        <v>990</v>
      </c>
      <c r="G127" s="13" t="s">
        <v>51</v>
      </c>
      <c r="H127" s="13" t="s">
        <v>423</v>
      </c>
      <c r="I127" s="15" t="s">
        <v>50</v>
      </c>
      <c r="J127" s="15" t="s">
        <v>50</v>
      </c>
      <c r="K127" s="15" t="s">
        <v>50</v>
      </c>
      <c r="L127" s="15" t="s">
        <v>50</v>
      </c>
      <c r="M127" s="15">
        <v>0</v>
      </c>
      <c r="N127" s="13" t="s">
        <v>50</v>
      </c>
      <c r="O127" s="13" t="s">
        <v>424</v>
      </c>
      <c r="P127" s="13" t="s">
        <v>425</v>
      </c>
      <c r="Q127" s="15">
        <f t="shared" si="1"/>
        <v>5480</v>
      </c>
      <c r="R127" s="15">
        <v>0</v>
      </c>
      <c r="S127" s="15">
        <v>5480</v>
      </c>
      <c r="T127" s="15">
        <v>0</v>
      </c>
      <c r="U127" s="13" t="s">
        <v>54</v>
      </c>
      <c r="V127" s="15">
        <v>0</v>
      </c>
      <c r="W127" s="15">
        <v>0</v>
      </c>
      <c r="X127" s="13" t="s">
        <v>54</v>
      </c>
      <c r="Y127" s="15">
        <v>0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 x14ac:dyDescent="0.25">
      <c r="A128" s="13" t="s">
        <v>426</v>
      </c>
      <c r="B128" s="14" t="s">
        <v>422</v>
      </c>
      <c r="C128" s="13" t="s">
        <v>47</v>
      </c>
      <c r="D128" s="13" t="s">
        <v>48</v>
      </c>
      <c r="E128" s="13" t="s">
        <v>49</v>
      </c>
      <c r="F128" s="13" t="s">
        <v>990</v>
      </c>
      <c r="G128" s="13" t="s">
        <v>51</v>
      </c>
      <c r="H128" s="13" t="s">
        <v>427</v>
      </c>
      <c r="I128" s="15" t="s">
        <v>50</v>
      </c>
      <c r="J128" s="15" t="s">
        <v>50</v>
      </c>
      <c r="K128" s="15" t="s">
        <v>50</v>
      </c>
      <c r="L128" s="15" t="s">
        <v>50</v>
      </c>
      <c r="M128" s="15">
        <v>0</v>
      </c>
      <c r="N128" s="13" t="s">
        <v>50</v>
      </c>
      <c r="O128" s="13" t="s">
        <v>53</v>
      </c>
      <c r="P128" s="13" t="s">
        <v>50</v>
      </c>
      <c r="Q128" s="15">
        <f t="shared" si="1"/>
        <v>1499207.4851000002</v>
      </c>
      <c r="R128" s="15">
        <v>0</v>
      </c>
      <c r="S128" s="15">
        <v>1319096.45</v>
      </c>
      <c r="T128" s="15">
        <v>0</v>
      </c>
      <c r="U128" s="13" t="s">
        <v>54</v>
      </c>
      <c r="V128" s="15">
        <v>0</v>
      </c>
      <c r="W128" s="15">
        <v>155268.13370000006</v>
      </c>
      <c r="X128" s="13" t="s">
        <v>54</v>
      </c>
      <c r="Y128" s="15">
        <v>24842.901399999995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6" customFormat="1" x14ac:dyDescent="0.25">
      <c r="A129" s="13" t="s">
        <v>428</v>
      </c>
      <c r="B129" s="14" t="s">
        <v>422</v>
      </c>
      <c r="C129" s="13" t="s">
        <v>47</v>
      </c>
      <c r="D129" s="13" t="s">
        <v>48</v>
      </c>
      <c r="E129" s="13" t="s">
        <v>49</v>
      </c>
      <c r="F129" s="13" t="s">
        <v>990</v>
      </c>
      <c r="G129" s="13" t="s">
        <v>51</v>
      </c>
      <c r="H129" s="13" t="s">
        <v>429</v>
      </c>
      <c r="I129" s="15" t="s">
        <v>50</v>
      </c>
      <c r="J129" s="15" t="s">
        <v>50</v>
      </c>
      <c r="K129" s="15" t="s">
        <v>50</v>
      </c>
      <c r="L129" s="15" t="s">
        <v>50</v>
      </c>
      <c r="M129" s="15">
        <v>0</v>
      </c>
      <c r="N129" s="13" t="s">
        <v>50</v>
      </c>
      <c r="O129" s="13" t="s">
        <v>53</v>
      </c>
      <c r="P129" s="13" t="s">
        <v>50</v>
      </c>
      <c r="Q129" s="15">
        <f t="shared" si="1"/>
        <v>122864.1526</v>
      </c>
      <c r="R129" s="15">
        <v>0</v>
      </c>
      <c r="S129" s="15">
        <v>117324.155</v>
      </c>
      <c r="T129" s="15">
        <v>0</v>
      </c>
      <c r="U129" s="13" t="s">
        <v>54</v>
      </c>
      <c r="V129" s="15">
        <v>0</v>
      </c>
      <c r="W129" s="15">
        <v>4775.8599999999997</v>
      </c>
      <c r="X129" s="13" t="s">
        <v>54</v>
      </c>
      <c r="Y129" s="15">
        <v>764.13760000000002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6" customFormat="1" x14ac:dyDescent="0.25">
      <c r="A130" s="13" t="s">
        <v>430</v>
      </c>
      <c r="B130" s="14" t="s">
        <v>422</v>
      </c>
      <c r="C130" s="13" t="s">
        <v>47</v>
      </c>
      <c r="D130" s="13" t="s">
        <v>48</v>
      </c>
      <c r="E130" s="13" t="s">
        <v>49</v>
      </c>
      <c r="F130" s="13" t="s">
        <v>990</v>
      </c>
      <c r="G130" s="13" t="s">
        <v>51</v>
      </c>
      <c r="H130" s="13" t="s">
        <v>431</v>
      </c>
      <c r="I130" s="15" t="s">
        <v>50</v>
      </c>
      <c r="J130" s="15" t="s">
        <v>50</v>
      </c>
      <c r="K130" s="15" t="s">
        <v>50</v>
      </c>
      <c r="L130" s="15" t="s">
        <v>50</v>
      </c>
      <c r="M130" s="15">
        <v>0</v>
      </c>
      <c r="N130" s="13" t="s">
        <v>50</v>
      </c>
      <c r="O130" s="13" t="s">
        <v>432</v>
      </c>
      <c r="P130" s="13" t="s">
        <v>433</v>
      </c>
      <c r="Q130" s="15">
        <f t="shared" si="1"/>
        <v>34171.25</v>
      </c>
      <c r="R130" s="15">
        <v>0</v>
      </c>
      <c r="S130" s="15">
        <v>34171.25</v>
      </c>
      <c r="T130" s="15">
        <v>0</v>
      </c>
      <c r="U130" s="13" t="s">
        <v>54</v>
      </c>
      <c r="V130" s="15">
        <v>0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 x14ac:dyDescent="0.25">
      <c r="A131" s="13" t="s">
        <v>434</v>
      </c>
      <c r="B131" s="14" t="s">
        <v>422</v>
      </c>
      <c r="C131" s="13" t="s">
        <v>47</v>
      </c>
      <c r="D131" s="13" t="s">
        <v>48</v>
      </c>
      <c r="E131" s="13" t="s">
        <v>49</v>
      </c>
      <c r="F131" s="13" t="s">
        <v>990</v>
      </c>
      <c r="G131" s="13" t="s">
        <v>51</v>
      </c>
      <c r="H131" s="13" t="s">
        <v>435</v>
      </c>
      <c r="I131" s="15" t="s">
        <v>50</v>
      </c>
      <c r="J131" s="15" t="s">
        <v>50</v>
      </c>
      <c r="K131" s="15" t="s">
        <v>50</v>
      </c>
      <c r="L131" s="15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f t="shared" si="1"/>
        <v>1962430.2252000002</v>
      </c>
      <c r="R131" s="15">
        <v>0</v>
      </c>
      <c r="S131" s="15">
        <v>1824881.5390000003</v>
      </c>
      <c r="T131" s="15">
        <v>0</v>
      </c>
      <c r="U131" s="13" t="s">
        <v>54</v>
      </c>
      <c r="V131" s="15">
        <v>0</v>
      </c>
      <c r="W131" s="15">
        <v>118576.45359999999</v>
      </c>
      <c r="X131" s="13" t="s">
        <v>54</v>
      </c>
      <c r="Y131" s="15">
        <v>18972.232600000003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 x14ac:dyDescent="0.25">
      <c r="A132" s="13" t="s">
        <v>436</v>
      </c>
      <c r="B132" s="14" t="s">
        <v>422</v>
      </c>
      <c r="C132" s="13" t="s">
        <v>47</v>
      </c>
      <c r="D132" s="13" t="s">
        <v>48</v>
      </c>
      <c r="E132" s="13" t="s">
        <v>49</v>
      </c>
      <c r="F132" s="13" t="s">
        <v>990</v>
      </c>
      <c r="G132" s="13" t="s">
        <v>69</v>
      </c>
      <c r="H132" s="13" t="s">
        <v>50</v>
      </c>
      <c r="I132" s="15" t="s">
        <v>437</v>
      </c>
      <c r="J132" s="15" t="s">
        <v>50</v>
      </c>
      <c r="K132" s="15" t="s">
        <v>438</v>
      </c>
      <c r="L132" s="15" t="s">
        <v>422</v>
      </c>
      <c r="M132" s="15">
        <v>9685</v>
      </c>
      <c r="N132" s="13" t="s">
        <v>72</v>
      </c>
      <c r="O132" s="13" t="s">
        <v>439</v>
      </c>
      <c r="P132" s="13" t="s">
        <v>440</v>
      </c>
      <c r="Q132" s="15">
        <f t="shared" si="1"/>
        <v>-1142.8436000000002</v>
      </c>
      <c r="R132" s="15">
        <v>0</v>
      </c>
      <c r="S132" s="15">
        <v>0</v>
      </c>
      <c r="T132" s="15">
        <v>0</v>
      </c>
      <c r="U132" s="13" t="s">
        <v>54</v>
      </c>
      <c r="V132" s="15">
        <v>0</v>
      </c>
      <c r="W132" s="15">
        <v>-985.21</v>
      </c>
      <c r="X132" s="13" t="s">
        <v>67</v>
      </c>
      <c r="Y132" s="15">
        <v>-157.6336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 x14ac:dyDescent="0.25">
      <c r="A133" s="13" t="s">
        <v>441</v>
      </c>
      <c r="B133" s="14" t="s">
        <v>422</v>
      </c>
      <c r="C133" s="13" t="s">
        <v>47</v>
      </c>
      <c r="D133" s="13" t="s">
        <v>76</v>
      </c>
      <c r="E133" s="13" t="s">
        <v>77</v>
      </c>
      <c r="F133" s="13" t="s">
        <v>996</v>
      </c>
      <c r="G133" s="13" t="s">
        <v>51</v>
      </c>
      <c r="H133" s="13" t="s">
        <v>442</v>
      </c>
      <c r="I133" s="15" t="s">
        <v>50</v>
      </c>
      <c r="J133" s="15" t="s">
        <v>50</v>
      </c>
      <c r="K133" s="15" t="s">
        <v>50</v>
      </c>
      <c r="L133" s="15" t="s">
        <v>50</v>
      </c>
      <c r="M133" s="15">
        <v>0</v>
      </c>
      <c r="N133" s="13" t="s">
        <v>50</v>
      </c>
      <c r="O133" s="13" t="s">
        <v>53</v>
      </c>
      <c r="P133" s="13" t="s">
        <v>50</v>
      </c>
      <c r="Q133" s="15">
        <f t="shared" si="1"/>
        <v>676565.09340000001</v>
      </c>
      <c r="R133" s="15">
        <v>0</v>
      </c>
      <c r="S133" s="15">
        <v>608697.99</v>
      </c>
      <c r="T133" s="15">
        <v>0</v>
      </c>
      <c r="U133" s="13" t="s">
        <v>54</v>
      </c>
      <c r="V133" s="15">
        <v>0</v>
      </c>
      <c r="W133" s="15">
        <v>58506.123599999999</v>
      </c>
      <c r="X133" s="13" t="s">
        <v>54</v>
      </c>
      <c r="Y133" s="15">
        <v>9360.979800000001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 x14ac:dyDescent="0.25">
      <c r="A134" s="13" t="s">
        <v>443</v>
      </c>
      <c r="B134" s="14" t="s">
        <v>422</v>
      </c>
      <c r="C134" s="13" t="s">
        <v>47</v>
      </c>
      <c r="D134" s="13" t="s">
        <v>76</v>
      </c>
      <c r="E134" s="13" t="s">
        <v>77</v>
      </c>
      <c r="F134" s="13" t="s">
        <v>996</v>
      </c>
      <c r="G134" s="13" t="s">
        <v>51</v>
      </c>
      <c r="H134" s="13" t="s">
        <v>444</v>
      </c>
      <c r="I134" s="15" t="s">
        <v>50</v>
      </c>
      <c r="J134" s="15" t="s">
        <v>50</v>
      </c>
      <c r="K134" s="15" t="s">
        <v>50</v>
      </c>
      <c r="L134" s="15" t="s">
        <v>50</v>
      </c>
      <c r="M134" s="15">
        <v>0</v>
      </c>
      <c r="N134" s="13" t="s">
        <v>50</v>
      </c>
      <c r="O134" s="13" t="s">
        <v>63</v>
      </c>
      <c r="P134" s="13" t="s">
        <v>64</v>
      </c>
      <c r="Q134" s="15">
        <f t="shared" si="1"/>
        <v>20921.945599999999</v>
      </c>
      <c r="R134" s="15">
        <v>0</v>
      </c>
      <c r="S134" s="15">
        <v>0</v>
      </c>
      <c r="T134" s="15">
        <v>18036.16</v>
      </c>
      <c r="U134" s="13" t="s">
        <v>67</v>
      </c>
      <c r="V134" s="15">
        <v>2885.7856000000002</v>
      </c>
      <c r="W134" s="15">
        <v>0</v>
      </c>
      <c r="X134" s="13" t="s">
        <v>54</v>
      </c>
      <c r="Y134" s="15">
        <v>0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 x14ac:dyDescent="0.25">
      <c r="A135" s="13" t="s">
        <v>445</v>
      </c>
      <c r="B135" s="14" t="s">
        <v>422</v>
      </c>
      <c r="C135" s="13" t="s">
        <v>47</v>
      </c>
      <c r="D135" s="13" t="s">
        <v>76</v>
      </c>
      <c r="E135" s="13" t="s">
        <v>77</v>
      </c>
      <c r="F135" s="13" t="s">
        <v>996</v>
      </c>
      <c r="G135" s="13" t="s">
        <v>51</v>
      </c>
      <c r="H135" s="13" t="s">
        <v>446</v>
      </c>
      <c r="I135" s="15" t="s">
        <v>50</v>
      </c>
      <c r="J135" s="15" t="s">
        <v>50</v>
      </c>
      <c r="K135" s="15" t="s">
        <v>50</v>
      </c>
      <c r="L135" s="15" t="s">
        <v>50</v>
      </c>
      <c r="M135" s="15">
        <v>0</v>
      </c>
      <c r="N135" s="13" t="s">
        <v>50</v>
      </c>
      <c r="O135" s="13" t="s">
        <v>447</v>
      </c>
      <c r="P135" s="13" t="s">
        <v>448</v>
      </c>
      <c r="Q135" s="15">
        <f t="shared" si="1"/>
        <v>2911.54</v>
      </c>
      <c r="R135" s="15">
        <v>0</v>
      </c>
      <c r="S135" s="15">
        <v>2911.54</v>
      </c>
      <c r="T135" s="15">
        <v>0</v>
      </c>
      <c r="U135" s="13" t="s">
        <v>54</v>
      </c>
      <c r="V135" s="15">
        <v>0</v>
      </c>
      <c r="W135" s="15">
        <v>0</v>
      </c>
      <c r="X135" s="13" t="s">
        <v>54</v>
      </c>
      <c r="Y135" s="15">
        <v>0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 x14ac:dyDescent="0.25">
      <c r="A136" s="13" t="s">
        <v>449</v>
      </c>
      <c r="B136" s="14" t="s">
        <v>422</v>
      </c>
      <c r="C136" s="13" t="s">
        <v>47</v>
      </c>
      <c r="D136" s="13" t="s">
        <v>76</v>
      </c>
      <c r="E136" s="13" t="s">
        <v>77</v>
      </c>
      <c r="F136" s="13" t="s">
        <v>996</v>
      </c>
      <c r="G136" s="13" t="s">
        <v>51</v>
      </c>
      <c r="H136" s="13" t="s">
        <v>450</v>
      </c>
      <c r="I136" s="15" t="s">
        <v>50</v>
      </c>
      <c r="J136" s="15" t="s">
        <v>50</v>
      </c>
      <c r="K136" s="15" t="s">
        <v>50</v>
      </c>
      <c r="L136" s="15" t="s">
        <v>50</v>
      </c>
      <c r="M136" s="15">
        <v>0</v>
      </c>
      <c r="N136" s="13" t="s">
        <v>50</v>
      </c>
      <c r="O136" s="13" t="s">
        <v>330</v>
      </c>
      <c r="P136" s="13" t="s">
        <v>331</v>
      </c>
      <c r="Q136" s="15">
        <f t="shared" ref="Q136:Q199" si="2">S136+T136+W136+V136+Y136</f>
        <v>19210.597600000001</v>
      </c>
      <c r="R136" s="15">
        <v>0</v>
      </c>
      <c r="S136" s="15">
        <v>0</v>
      </c>
      <c r="T136" s="15">
        <v>16560.86</v>
      </c>
      <c r="U136" s="13" t="s">
        <v>67</v>
      </c>
      <c r="V136" s="15">
        <v>2649.7375999999999</v>
      </c>
      <c r="W136" s="15">
        <v>0</v>
      </c>
      <c r="X136" s="13" t="s">
        <v>54</v>
      </c>
      <c r="Y136" s="15">
        <v>0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 x14ac:dyDescent="0.25">
      <c r="A137" s="13" t="s">
        <v>451</v>
      </c>
      <c r="B137" s="14" t="s">
        <v>422</v>
      </c>
      <c r="C137" s="13" t="s">
        <v>47</v>
      </c>
      <c r="D137" s="13" t="s">
        <v>76</v>
      </c>
      <c r="E137" s="13" t="s">
        <v>77</v>
      </c>
      <c r="F137" s="13" t="s">
        <v>996</v>
      </c>
      <c r="G137" s="13" t="s">
        <v>51</v>
      </c>
      <c r="H137" s="13" t="s">
        <v>452</v>
      </c>
      <c r="I137" s="15" t="s">
        <v>50</v>
      </c>
      <c r="J137" s="15" t="s">
        <v>50</v>
      </c>
      <c r="K137" s="15" t="s">
        <v>50</v>
      </c>
      <c r="L137" s="15" t="s">
        <v>50</v>
      </c>
      <c r="M137" s="15">
        <v>0</v>
      </c>
      <c r="N137" s="13" t="s">
        <v>50</v>
      </c>
      <c r="O137" s="13" t="s">
        <v>53</v>
      </c>
      <c r="P137" s="13" t="s">
        <v>50</v>
      </c>
      <c r="Q137" s="15">
        <f t="shared" si="2"/>
        <v>2408644.92435</v>
      </c>
      <c r="R137" s="15">
        <v>0</v>
      </c>
      <c r="S137" s="15">
        <v>2015687.35895</v>
      </c>
      <c r="T137" s="15">
        <v>0</v>
      </c>
      <c r="U137" s="13" t="s">
        <v>54</v>
      </c>
      <c r="V137" s="15">
        <v>0</v>
      </c>
      <c r="W137" s="15">
        <v>338756.52179999999</v>
      </c>
      <c r="X137" s="13" t="s">
        <v>54</v>
      </c>
      <c r="Y137" s="15">
        <v>54201.043600000012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 x14ac:dyDescent="0.25">
      <c r="A138" s="13" t="s">
        <v>453</v>
      </c>
      <c r="B138" s="14" t="s">
        <v>422</v>
      </c>
      <c r="C138" s="13" t="s">
        <v>47</v>
      </c>
      <c r="D138" s="13" t="s">
        <v>97</v>
      </c>
      <c r="E138" s="13" t="s">
        <v>98</v>
      </c>
      <c r="F138" s="13" t="s">
        <v>1002</v>
      </c>
      <c r="G138" s="13" t="s">
        <v>51</v>
      </c>
      <c r="H138" s="13" t="s">
        <v>454</v>
      </c>
      <c r="I138" s="15" t="s">
        <v>50</v>
      </c>
      <c r="J138" s="15" t="s">
        <v>50</v>
      </c>
      <c r="K138" s="15" t="s">
        <v>50</v>
      </c>
      <c r="L138" s="15" t="s">
        <v>50</v>
      </c>
      <c r="M138" s="15">
        <v>0</v>
      </c>
      <c r="N138" s="13" t="s">
        <v>50</v>
      </c>
      <c r="O138" s="13" t="s">
        <v>53</v>
      </c>
      <c r="P138" s="13" t="s">
        <v>50</v>
      </c>
      <c r="Q138" s="15">
        <f t="shared" si="2"/>
        <v>323357.43839999998</v>
      </c>
      <c r="R138" s="15">
        <v>0</v>
      </c>
      <c r="S138" s="15">
        <v>274201.58</v>
      </c>
      <c r="T138" s="15">
        <v>0</v>
      </c>
      <c r="U138" s="13" t="s">
        <v>54</v>
      </c>
      <c r="V138" s="15">
        <v>0</v>
      </c>
      <c r="W138" s="15">
        <v>42375.74</v>
      </c>
      <c r="X138" s="13" t="s">
        <v>54</v>
      </c>
      <c r="Y138" s="15">
        <v>6780.1184000000012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 x14ac:dyDescent="0.25">
      <c r="A139" s="13" t="s">
        <v>455</v>
      </c>
      <c r="B139" s="14" t="s">
        <v>422</v>
      </c>
      <c r="C139" s="13" t="s">
        <v>47</v>
      </c>
      <c r="D139" s="13" t="s">
        <v>97</v>
      </c>
      <c r="E139" s="13" t="s">
        <v>98</v>
      </c>
      <c r="F139" s="13" t="s">
        <v>1002</v>
      </c>
      <c r="G139" s="13" t="s">
        <v>51</v>
      </c>
      <c r="H139" s="13" t="s">
        <v>456</v>
      </c>
      <c r="I139" s="15" t="s">
        <v>50</v>
      </c>
      <c r="J139" s="15" t="s">
        <v>50</v>
      </c>
      <c r="K139" s="15" t="s">
        <v>50</v>
      </c>
      <c r="L139" s="15" t="s">
        <v>50</v>
      </c>
      <c r="M139" s="15">
        <v>0</v>
      </c>
      <c r="N139" s="13" t="s">
        <v>50</v>
      </c>
      <c r="O139" s="13" t="s">
        <v>63</v>
      </c>
      <c r="P139" s="13" t="s">
        <v>64</v>
      </c>
      <c r="Q139" s="15">
        <f t="shared" si="2"/>
        <v>65819.3</v>
      </c>
      <c r="R139" s="15">
        <v>0</v>
      </c>
      <c r="S139" s="15">
        <v>22307.699999999997</v>
      </c>
      <c r="T139" s="15">
        <v>37510</v>
      </c>
      <c r="U139" s="13" t="s">
        <v>67</v>
      </c>
      <c r="V139" s="15">
        <v>6001.6</v>
      </c>
      <c r="W139" s="15">
        <v>0</v>
      </c>
      <c r="X139" s="13" t="s">
        <v>54</v>
      </c>
      <c r="Y139" s="15">
        <v>0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 x14ac:dyDescent="0.25">
      <c r="A140" s="13" t="s">
        <v>457</v>
      </c>
      <c r="B140" s="14" t="s">
        <v>422</v>
      </c>
      <c r="C140" s="13" t="s">
        <v>47</v>
      </c>
      <c r="D140" s="13" t="s">
        <v>97</v>
      </c>
      <c r="E140" s="13" t="s">
        <v>98</v>
      </c>
      <c r="F140" s="13" t="s">
        <v>1002</v>
      </c>
      <c r="G140" s="13" t="s">
        <v>51</v>
      </c>
      <c r="H140" s="13" t="s">
        <v>458</v>
      </c>
      <c r="I140" s="15" t="s">
        <v>50</v>
      </c>
      <c r="J140" s="15" t="s">
        <v>50</v>
      </c>
      <c r="K140" s="15" t="s">
        <v>50</v>
      </c>
      <c r="L140" s="15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f t="shared" si="2"/>
        <v>951079.44995000015</v>
      </c>
      <c r="R140" s="15">
        <v>0</v>
      </c>
      <c r="S140" s="15">
        <v>707292.69145000016</v>
      </c>
      <c r="T140" s="15">
        <v>0</v>
      </c>
      <c r="U140" s="13" t="s">
        <v>54</v>
      </c>
      <c r="V140" s="15">
        <v>0</v>
      </c>
      <c r="W140" s="15">
        <v>210160.9987</v>
      </c>
      <c r="X140" s="13" t="s">
        <v>54</v>
      </c>
      <c r="Y140" s="15">
        <v>33625.7598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 x14ac:dyDescent="0.25">
      <c r="A141" s="13" t="s">
        <v>459</v>
      </c>
      <c r="B141" s="14" t="s">
        <v>422</v>
      </c>
      <c r="C141" s="13" t="s">
        <v>47</v>
      </c>
      <c r="D141" s="13" t="s">
        <v>97</v>
      </c>
      <c r="E141" s="13" t="s">
        <v>98</v>
      </c>
      <c r="F141" s="13" t="s">
        <v>1002</v>
      </c>
      <c r="G141" s="13" t="s">
        <v>51</v>
      </c>
      <c r="H141" s="13" t="s">
        <v>460</v>
      </c>
      <c r="I141" s="15" t="s">
        <v>50</v>
      </c>
      <c r="J141" s="15" t="s">
        <v>50</v>
      </c>
      <c r="K141" s="15" t="s">
        <v>50</v>
      </c>
      <c r="L141" s="15" t="s">
        <v>50</v>
      </c>
      <c r="M141" s="15">
        <v>0</v>
      </c>
      <c r="N141" s="13" t="s">
        <v>50</v>
      </c>
      <c r="O141" s="13" t="s">
        <v>199</v>
      </c>
      <c r="P141" s="13" t="s">
        <v>200</v>
      </c>
      <c r="Q141" s="15">
        <f t="shared" si="2"/>
        <v>13785.687199999998</v>
      </c>
      <c r="R141" s="15">
        <v>0</v>
      </c>
      <c r="S141" s="15">
        <v>11499.999999999998</v>
      </c>
      <c r="T141" s="15">
        <v>1970.42</v>
      </c>
      <c r="U141" s="13" t="s">
        <v>67</v>
      </c>
      <c r="V141" s="15">
        <v>315.2672</v>
      </c>
      <c r="W141" s="15">
        <v>0</v>
      </c>
      <c r="X141" s="13" t="s">
        <v>54</v>
      </c>
      <c r="Y141" s="15">
        <v>0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 x14ac:dyDescent="0.25">
      <c r="A142" s="13" t="s">
        <v>461</v>
      </c>
      <c r="B142" s="14" t="s">
        <v>422</v>
      </c>
      <c r="C142" s="13" t="s">
        <v>47</v>
      </c>
      <c r="D142" s="13" t="s">
        <v>97</v>
      </c>
      <c r="E142" s="13" t="s">
        <v>98</v>
      </c>
      <c r="F142" s="13" t="s">
        <v>1002</v>
      </c>
      <c r="G142" s="13" t="s">
        <v>51</v>
      </c>
      <c r="H142" s="13" t="s">
        <v>462</v>
      </c>
      <c r="I142" s="15" t="s">
        <v>50</v>
      </c>
      <c r="J142" s="15" t="s">
        <v>50</v>
      </c>
      <c r="K142" s="15" t="s">
        <v>50</v>
      </c>
      <c r="L142" s="15" t="s">
        <v>50</v>
      </c>
      <c r="M142" s="15">
        <v>0</v>
      </c>
      <c r="N142" s="13" t="s">
        <v>50</v>
      </c>
      <c r="O142" s="13" t="s">
        <v>53</v>
      </c>
      <c r="P142" s="13" t="s">
        <v>50</v>
      </c>
      <c r="Q142" s="15">
        <f t="shared" si="2"/>
        <v>1603084.7885999999</v>
      </c>
      <c r="R142" s="15">
        <v>0</v>
      </c>
      <c r="S142" s="15">
        <v>1297290.2342499997</v>
      </c>
      <c r="T142" s="15">
        <v>0</v>
      </c>
      <c r="U142" s="13" t="s">
        <v>54</v>
      </c>
      <c r="V142" s="15">
        <v>0</v>
      </c>
      <c r="W142" s="15">
        <v>263615.99504999991</v>
      </c>
      <c r="X142" s="13" t="s">
        <v>54</v>
      </c>
      <c r="Y142" s="15">
        <v>42178.559300000001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 x14ac:dyDescent="0.25">
      <c r="A143" s="13" t="s">
        <v>463</v>
      </c>
      <c r="B143" s="14" t="s">
        <v>422</v>
      </c>
      <c r="C143" s="13" t="s">
        <v>47</v>
      </c>
      <c r="D143" s="13" t="s">
        <v>97</v>
      </c>
      <c r="E143" s="13" t="s">
        <v>98</v>
      </c>
      <c r="F143" s="13" t="s">
        <v>1002</v>
      </c>
      <c r="G143" s="13" t="s">
        <v>51</v>
      </c>
      <c r="H143" s="13" t="s">
        <v>464</v>
      </c>
      <c r="I143" s="15" t="s">
        <v>50</v>
      </c>
      <c r="J143" s="15" t="s">
        <v>50</v>
      </c>
      <c r="K143" s="15" t="s">
        <v>50</v>
      </c>
      <c r="L143" s="15" t="s">
        <v>50</v>
      </c>
      <c r="M143" s="15">
        <v>0</v>
      </c>
      <c r="N143" s="13" t="s">
        <v>50</v>
      </c>
      <c r="O143" s="13" t="s">
        <v>465</v>
      </c>
      <c r="P143" s="13" t="s">
        <v>466</v>
      </c>
      <c r="Q143" s="15">
        <f t="shared" si="2"/>
        <v>24168.305</v>
      </c>
      <c r="R143" s="15">
        <v>0</v>
      </c>
      <c r="S143" s="15">
        <v>24168.305</v>
      </c>
      <c r="T143" s="15">
        <v>0</v>
      </c>
      <c r="U143" s="13" t="s">
        <v>54</v>
      </c>
      <c r="V143" s="15">
        <v>0</v>
      </c>
      <c r="W143" s="15">
        <v>0</v>
      </c>
      <c r="X143" s="13" t="s">
        <v>54</v>
      </c>
      <c r="Y143" s="15">
        <v>0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 x14ac:dyDescent="0.25">
      <c r="A144" s="13" t="s">
        <v>467</v>
      </c>
      <c r="B144" s="14" t="s">
        <v>422</v>
      </c>
      <c r="C144" s="13" t="s">
        <v>47</v>
      </c>
      <c r="D144" s="13" t="s">
        <v>97</v>
      </c>
      <c r="E144" s="13" t="s">
        <v>98</v>
      </c>
      <c r="F144" s="13" t="s">
        <v>1002</v>
      </c>
      <c r="G144" s="13" t="s">
        <v>51</v>
      </c>
      <c r="H144" s="13" t="s">
        <v>468</v>
      </c>
      <c r="I144" s="15" t="s">
        <v>50</v>
      </c>
      <c r="J144" s="15" t="s">
        <v>50</v>
      </c>
      <c r="K144" s="15" t="s">
        <v>50</v>
      </c>
      <c r="L144" s="15" t="s">
        <v>50</v>
      </c>
      <c r="M144" s="15">
        <v>0</v>
      </c>
      <c r="N144" s="13" t="s">
        <v>50</v>
      </c>
      <c r="O144" s="13" t="s">
        <v>53</v>
      </c>
      <c r="P144" s="13" t="s">
        <v>50</v>
      </c>
      <c r="Q144" s="15">
        <f t="shared" si="2"/>
        <v>1384503.9440000001</v>
      </c>
      <c r="R144" s="15">
        <v>0</v>
      </c>
      <c r="S144" s="15">
        <v>1120422.2546000001</v>
      </c>
      <c r="T144" s="15">
        <v>0</v>
      </c>
      <c r="U144" s="13" t="s">
        <v>54</v>
      </c>
      <c r="V144" s="15">
        <v>0</v>
      </c>
      <c r="W144" s="15">
        <v>227656.62879999998</v>
      </c>
      <c r="X144" s="13" t="s">
        <v>54</v>
      </c>
      <c r="Y144" s="15">
        <v>36425.060599999997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 x14ac:dyDescent="0.25">
      <c r="A145" s="13" t="s">
        <v>469</v>
      </c>
      <c r="B145" s="14" t="s">
        <v>422</v>
      </c>
      <c r="C145" s="13" t="s">
        <v>47</v>
      </c>
      <c r="D145" s="13" t="s">
        <v>97</v>
      </c>
      <c r="E145" s="13" t="s">
        <v>98</v>
      </c>
      <c r="F145" s="13" t="s">
        <v>1002</v>
      </c>
      <c r="G145" s="13" t="s">
        <v>51</v>
      </c>
      <c r="H145" s="13" t="s">
        <v>470</v>
      </c>
      <c r="I145" s="15" t="s">
        <v>50</v>
      </c>
      <c r="J145" s="15" t="s">
        <v>50</v>
      </c>
      <c r="K145" s="15" t="s">
        <v>50</v>
      </c>
      <c r="L145" s="15" t="s">
        <v>50</v>
      </c>
      <c r="M145" s="15">
        <v>0</v>
      </c>
      <c r="N145" s="13" t="s">
        <v>50</v>
      </c>
      <c r="O145" s="13" t="s">
        <v>471</v>
      </c>
      <c r="P145" s="13" t="s">
        <v>472</v>
      </c>
      <c r="Q145" s="15">
        <f t="shared" si="2"/>
        <v>2307.145</v>
      </c>
      <c r="R145" s="15">
        <v>0</v>
      </c>
      <c r="S145" s="15">
        <v>2307.145</v>
      </c>
      <c r="T145" s="15">
        <v>0</v>
      </c>
      <c r="U145" s="13" t="s">
        <v>54</v>
      </c>
      <c r="V145" s="15">
        <v>0</v>
      </c>
      <c r="W145" s="15">
        <v>0</v>
      </c>
      <c r="X145" s="13" t="s">
        <v>54</v>
      </c>
      <c r="Y145" s="15">
        <v>0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 x14ac:dyDescent="0.25">
      <c r="A146" s="13" t="s">
        <v>473</v>
      </c>
      <c r="B146" s="14" t="s">
        <v>422</v>
      </c>
      <c r="C146" s="13" t="s">
        <v>47</v>
      </c>
      <c r="D146" s="13" t="s">
        <v>97</v>
      </c>
      <c r="E146" s="13" t="s">
        <v>98</v>
      </c>
      <c r="F146" s="13" t="s">
        <v>1002</v>
      </c>
      <c r="G146" s="13" t="s">
        <v>51</v>
      </c>
      <c r="H146" s="13" t="s">
        <v>474</v>
      </c>
      <c r="I146" s="15" t="s">
        <v>50</v>
      </c>
      <c r="J146" s="15" t="s">
        <v>50</v>
      </c>
      <c r="K146" s="15" t="s">
        <v>50</v>
      </c>
      <c r="L146" s="15" t="s">
        <v>50</v>
      </c>
      <c r="M146" s="15">
        <v>0</v>
      </c>
      <c r="N146" s="13" t="s">
        <v>50</v>
      </c>
      <c r="O146" s="13" t="s">
        <v>53</v>
      </c>
      <c r="P146" s="13" t="s">
        <v>50</v>
      </c>
      <c r="Q146" s="15">
        <f t="shared" si="2"/>
        <v>99356.963000000018</v>
      </c>
      <c r="R146" s="15">
        <v>0</v>
      </c>
      <c r="S146" s="15">
        <v>81266.99500000001</v>
      </c>
      <c r="T146" s="15">
        <v>0</v>
      </c>
      <c r="U146" s="13" t="s">
        <v>54</v>
      </c>
      <c r="V146" s="15">
        <v>0</v>
      </c>
      <c r="W146" s="15">
        <v>15594.8</v>
      </c>
      <c r="X146" s="13" t="s">
        <v>54</v>
      </c>
      <c r="Y146" s="15">
        <v>2495.1680000000001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 x14ac:dyDescent="0.25">
      <c r="A147" s="13" t="s">
        <v>475</v>
      </c>
      <c r="B147" s="14" t="s">
        <v>422</v>
      </c>
      <c r="C147" s="13" t="s">
        <v>47</v>
      </c>
      <c r="D147" s="13" t="s">
        <v>135</v>
      </c>
      <c r="E147" s="13" t="s">
        <v>136</v>
      </c>
      <c r="F147" s="13" t="s">
        <v>1010</v>
      </c>
      <c r="G147" s="13" t="s">
        <v>51</v>
      </c>
      <c r="H147" s="13" t="s">
        <v>476</v>
      </c>
      <c r="I147" s="15" t="s">
        <v>50</v>
      </c>
      <c r="J147" s="15" t="s">
        <v>50</v>
      </c>
      <c r="K147" s="15" t="s">
        <v>50</v>
      </c>
      <c r="L147" s="15" t="s">
        <v>50</v>
      </c>
      <c r="M147" s="15">
        <v>0</v>
      </c>
      <c r="N147" s="13" t="s">
        <v>50</v>
      </c>
      <c r="O147" s="13" t="s">
        <v>53</v>
      </c>
      <c r="P147" s="13" t="s">
        <v>50</v>
      </c>
      <c r="Q147" s="15">
        <f t="shared" si="2"/>
        <v>146996.9184</v>
      </c>
      <c r="R147" s="15">
        <v>0</v>
      </c>
      <c r="S147" s="15">
        <v>130500.37</v>
      </c>
      <c r="T147" s="15">
        <v>0</v>
      </c>
      <c r="U147" s="13" t="s">
        <v>54</v>
      </c>
      <c r="V147" s="15">
        <v>0</v>
      </c>
      <c r="W147" s="15">
        <v>14221.162400000005</v>
      </c>
      <c r="X147" s="13" t="s">
        <v>54</v>
      </c>
      <c r="Y147" s="15">
        <v>2275.3860000000009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 x14ac:dyDescent="0.25">
      <c r="A148" s="13" t="s">
        <v>477</v>
      </c>
      <c r="B148" s="14" t="s">
        <v>422</v>
      </c>
      <c r="C148" s="13" t="s">
        <v>47</v>
      </c>
      <c r="D148" s="13" t="s">
        <v>135</v>
      </c>
      <c r="E148" s="13" t="s">
        <v>136</v>
      </c>
      <c r="F148" s="13" t="s">
        <v>1010</v>
      </c>
      <c r="G148" s="13" t="s">
        <v>51</v>
      </c>
      <c r="H148" s="13" t="s">
        <v>478</v>
      </c>
      <c r="I148" s="15" t="s">
        <v>50</v>
      </c>
      <c r="J148" s="15" t="s">
        <v>50</v>
      </c>
      <c r="K148" s="15" t="s">
        <v>50</v>
      </c>
      <c r="L148" s="15" t="s">
        <v>50</v>
      </c>
      <c r="M148" s="15">
        <v>0</v>
      </c>
      <c r="N148" s="13" t="s">
        <v>50</v>
      </c>
      <c r="O148" s="13" t="s">
        <v>479</v>
      </c>
      <c r="P148" s="13" t="s">
        <v>480</v>
      </c>
      <c r="Q148" s="15">
        <f t="shared" si="2"/>
        <v>125515.0966</v>
      </c>
      <c r="R148" s="15">
        <v>0</v>
      </c>
      <c r="S148" s="15">
        <v>46296.365000000005</v>
      </c>
      <c r="T148" s="15">
        <v>68292.009999999995</v>
      </c>
      <c r="U148" s="13" t="s">
        <v>67</v>
      </c>
      <c r="V148" s="15">
        <v>10926.721600000001</v>
      </c>
      <c r="W148" s="15">
        <v>0</v>
      </c>
      <c r="X148" s="13" t="s">
        <v>54</v>
      </c>
      <c r="Y148" s="15">
        <v>0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 x14ac:dyDescent="0.25">
      <c r="A149" s="13" t="s">
        <v>481</v>
      </c>
      <c r="B149" s="14" t="s">
        <v>422</v>
      </c>
      <c r="C149" s="13" t="s">
        <v>47</v>
      </c>
      <c r="D149" s="13" t="s">
        <v>135</v>
      </c>
      <c r="E149" s="13" t="s">
        <v>136</v>
      </c>
      <c r="F149" s="13" t="s">
        <v>1010</v>
      </c>
      <c r="G149" s="13" t="s">
        <v>51</v>
      </c>
      <c r="H149" s="13" t="s">
        <v>482</v>
      </c>
      <c r="I149" s="15" t="s">
        <v>50</v>
      </c>
      <c r="J149" s="15" t="s">
        <v>50</v>
      </c>
      <c r="K149" s="15" t="s">
        <v>50</v>
      </c>
      <c r="L149" s="15" t="s">
        <v>50</v>
      </c>
      <c r="M149" s="15">
        <v>0</v>
      </c>
      <c r="N149" s="13" t="s">
        <v>50</v>
      </c>
      <c r="O149" s="13" t="s">
        <v>53</v>
      </c>
      <c r="P149" s="13" t="s">
        <v>50</v>
      </c>
      <c r="Q149" s="15">
        <f t="shared" si="2"/>
        <v>898366.48845000018</v>
      </c>
      <c r="R149" s="15">
        <v>0</v>
      </c>
      <c r="S149" s="15">
        <v>644604.8283500002</v>
      </c>
      <c r="T149" s="15">
        <v>0</v>
      </c>
      <c r="U149" s="13" t="s">
        <v>54</v>
      </c>
      <c r="V149" s="15">
        <v>0</v>
      </c>
      <c r="W149" s="15">
        <v>218760.05179999999</v>
      </c>
      <c r="X149" s="13" t="s">
        <v>67</v>
      </c>
      <c r="Y149" s="15">
        <v>35001.608300000007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 x14ac:dyDescent="0.25">
      <c r="A150" s="13" t="s">
        <v>483</v>
      </c>
      <c r="B150" s="14" t="s">
        <v>422</v>
      </c>
      <c r="C150" s="13" t="s">
        <v>47</v>
      </c>
      <c r="D150" s="13" t="s">
        <v>135</v>
      </c>
      <c r="E150" s="13" t="s">
        <v>136</v>
      </c>
      <c r="F150" s="13" t="s">
        <v>1010</v>
      </c>
      <c r="G150" s="13" t="s">
        <v>51</v>
      </c>
      <c r="H150" s="13" t="s">
        <v>484</v>
      </c>
      <c r="I150" s="15" t="s">
        <v>50</v>
      </c>
      <c r="J150" s="15" t="s">
        <v>50</v>
      </c>
      <c r="K150" s="15" t="s">
        <v>50</v>
      </c>
      <c r="L150" s="15" t="s">
        <v>50</v>
      </c>
      <c r="M150" s="15">
        <v>0</v>
      </c>
      <c r="N150" s="13" t="s">
        <v>50</v>
      </c>
      <c r="O150" s="13" t="s">
        <v>485</v>
      </c>
      <c r="P150" s="13" t="s">
        <v>486</v>
      </c>
      <c r="Q150" s="15">
        <f t="shared" si="2"/>
        <v>13562.99</v>
      </c>
      <c r="R150" s="15">
        <v>0</v>
      </c>
      <c r="S150" s="15">
        <v>13562.99</v>
      </c>
      <c r="T150" s="15">
        <v>0</v>
      </c>
      <c r="U150" s="13" t="s">
        <v>54</v>
      </c>
      <c r="V150" s="15">
        <v>0</v>
      </c>
      <c r="W150" s="15">
        <v>0</v>
      </c>
      <c r="X150" s="13" t="s">
        <v>54</v>
      </c>
      <c r="Y150" s="15">
        <v>0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 x14ac:dyDescent="0.25">
      <c r="A151" s="13" t="s">
        <v>487</v>
      </c>
      <c r="B151" s="14" t="s">
        <v>422</v>
      </c>
      <c r="C151" s="13" t="s">
        <v>47</v>
      </c>
      <c r="D151" s="13" t="s">
        <v>135</v>
      </c>
      <c r="E151" s="13" t="s">
        <v>136</v>
      </c>
      <c r="F151" s="13" t="s">
        <v>1010</v>
      </c>
      <c r="G151" s="13" t="s">
        <v>51</v>
      </c>
      <c r="H151" s="13" t="s">
        <v>488</v>
      </c>
      <c r="I151" s="15" t="s">
        <v>50</v>
      </c>
      <c r="J151" s="15" t="s">
        <v>50</v>
      </c>
      <c r="K151" s="15" t="s">
        <v>50</v>
      </c>
      <c r="L151" s="15" t="s">
        <v>50</v>
      </c>
      <c r="M151" s="15">
        <v>0</v>
      </c>
      <c r="N151" s="13" t="s">
        <v>50</v>
      </c>
      <c r="O151" s="13" t="s">
        <v>53</v>
      </c>
      <c r="P151" s="13" t="s">
        <v>50</v>
      </c>
      <c r="Q151" s="15">
        <f t="shared" si="2"/>
        <v>1290494.3982499999</v>
      </c>
      <c r="R151" s="15">
        <v>0</v>
      </c>
      <c r="S151" s="15">
        <v>973398.33089999994</v>
      </c>
      <c r="T151" s="15">
        <v>0</v>
      </c>
      <c r="U151" s="13" t="s">
        <v>54</v>
      </c>
      <c r="V151" s="15">
        <v>0</v>
      </c>
      <c r="W151" s="15">
        <v>273358.67875000002</v>
      </c>
      <c r="X151" s="13" t="s">
        <v>67</v>
      </c>
      <c r="Y151" s="15">
        <v>43737.388599999998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 x14ac:dyDescent="0.25">
      <c r="A152" s="13" t="s">
        <v>489</v>
      </c>
      <c r="B152" s="14" t="s">
        <v>422</v>
      </c>
      <c r="C152" s="13" t="s">
        <v>47</v>
      </c>
      <c r="D152" s="13" t="s">
        <v>146</v>
      </c>
      <c r="E152" s="13" t="s">
        <v>147</v>
      </c>
      <c r="F152" s="13" t="s">
        <v>1018</v>
      </c>
      <c r="G152" s="13" t="s">
        <v>51</v>
      </c>
      <c r="H152" s="13" t="s">
        <v>490</v>
      </c>
      <c r="I152" s="15" t="s">
        <v>50</v>
      </c>
      <c r="J152" s="15" t="s">
        <v>50</v>
      </c>
      <c r="K152" s="15" t="s">
        <v>50</v>
      </c>
      <c r="L152" s="15" t="s">
        <v>50</v>
      </c>
      <c r="M152" s="15">
        <v>0</v>
      </c>
      <c r="N152" s="13" t="s">
        <v>50</v>
      </c>
      <c r="O152" s="13" t="s">
        <v>53</v>
      </c>
      <c r="P152" s="13" t="s">
        <v>50</v>
      </c>
      <c r="Q152" s="15">
        <f t="shared" si="2"/>
        <v>238634.73689999999</v>
      </c>
      <c r="R152" s="15">
        <v>0</v>
      </c>
      <c r="S152" s="15">
        <v>204226.33499999999</v>
      </c>
      <c r="T152" s="15">
        <v>0</v>
      </c>
      <c r="U152" s="13" t="s">
        <v>54</v>
      </c>
      <c r="V152" s="15">
        <v>0</v>
      </c>
      <c r="W152" s="15">
        <v>29662.415399999998</v>
      </c>
      <c r="X152" s="13" t="s">
        <v>54</v>
      </c>
      <c r="Y152" s="15">
        <v>4745.9865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 x14ac:dyDescent="0.25">
      <c r="A153" s="13" t="s">
        <v>491</v>
      </c>
      <c r="B153" s="14" t="s">
        <v>422</v>
      </c>
      <c r="C153" s="13" t="s">
        <v>47</v>
      </c>
      <c r="D153" s="13" t="s">
        <v>146</v>
      </c>
      <c r="E153" s="13" t="s">
        <v>147</v>
      </c>
      <c r="F153" s="13" t="s">
        <v>1018</v>
      </c>
      <c r="G153" s="13" t="s">
        <v>51</v>
      </c>
      <c r="H153" s="13" t="s">
        <v>492</v>
      </c>
      <c r="I153" s="15" t="s">
        <v>50</v>
      </c>
      <c r="J153" s="15" t="s">
        <v>50</v>
      </c>
      <c r="K153" s="15" t="s">
        <v>50</v>
      </c>
      <c r="L153" s="15" t="s">
        <v>50</v>
      </c>
      <c r="M153" s="15">
        <v>0</v>
      </c>
      <c r="N153" s="13" t="s">
        <v>50</v>
      </c>
      <c r="O153" s="13" t="s">
        <v>493</v>
      </c>
      <c r="P153" s="13" t="s">
        <v>494</v>
      </c>
      <c r="Q153" s="15">
        <f t="shared" si="2"/>
        <v>21131.673599999998</v>
      </c>
      <c r="R153" s="15">
        <v>0</v>
      </c>
      <c r="S153" s="15">
        <v>0</v>
      </c>
      <c r="T153" s="15">
        <v>18216.96</v>
      </c>
      <c r="U153" s="13" t="s">
        <v>67</v>
      </c>
      <c r="V153" s="15">
        <v>2914.7136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 x14ac:dyDescent="0.25">
      <c r="A154" s="13" t="s">
        <v>495</v>
      </c>
      <c r="B154" s="14" t="s">
        <v>422</v>
      </c>
      <c r="C154" s="13" t="s">
        <v>47</v>
      </c>
      <c r="D154" s="13" t="s">
        <v>146</v>
      </c>
      <c r="E154" s="13" t="s">
        <v>147</v>
      </c>
      <c r="F154" s="13" t="s">
        <v>1018</v>
      </c>
      <c r="G154" s="13" t="s">
        <v>51</v>
      </c>
      <c r="H154" s="13" t="s">
        <v>496</v>
      </c>
      <c r="I154" s="15" t="s">
        <v>50</v>
      </c>
      <c r="J154" s="15" t="s">
        <v>50</v>
      </c>
      <c r="K154" s="15" t="s">
        <v>50</v>
      </c>
      <c r="L154" s="15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f t="shared" si="2"/>
        <v>95513.335000000006</v>
      </c>
      <c r="R154" s="15">
        <v>0</v>
      </c>
      <c r="S154" s="15">
        <v>81274.335000000006</v>
      </c>
      <c r="T154" s="15">
        <v>0</v>
      </c>
      <c r="U154" s="13" t="s">
        <v>54</v>
      </c>
      <c r="V154" s="15">
        <v>0</v>
      </c>
      <c r="W154" s="15">
        <v>12275</v>
      </c>
      <c r="X154" s="13" t="s">
        <v>67</v>
      </c>
      <c r="Y154" s="15">
        <v>1964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 x14ac:dyDescent="0.25">
      <c r="A155" s="13" t="s">
        <v>497</v>
      </c>
      <c r="B155" s="14" t="s">
        <v>422</v>
      </c>
      <c r="C155" s="13" t="s">
        <v>47</v>
      </c>
      <c r="D155" s="13" t="s">
        <v>146</v>
      </c>
      <c r="E155" s="13" t="s">
        <v>147</v>
      </c>
      <c r="F155" s="13" t="s">
        <v>1018</v>
      </c>
      <c r="G155" s="13" t="s">
        <v>51</v>
      </c>
      <c r="H155" s="13" t="s">
        <v>498</v>
      </c>
      <c r="I155" s="15" t="s">
        <v>50</v>
      </c>
      <c r="J155" s="15" t="s">
        <v>50</v>
      </c>
      <c r="K155" s="15" t="s">
        <v>50</v>
      </c>
      <c r="L155" s="15" t="s">
        <v>50</v>
      </c>
      <c r="M155" s="15">
        <v>0</v>
      </c>
      <c r="N155" s="13" t="s">
        <v>50</v>
      </c>
      <c r="O155" s="13" t="s">
        <v>63</v>
      </c>
      <c r="P155" s="13" t="s">
        <v>64</v>
      </c>
      <c r="Q155" s="15">
        <f t="shared" si="2"/>
        <v>5850</v>
      </c>
      <c r="R155" s="15">
        <v>0</v>
      </c>
      <c r="S155" s="15">
        <v>5850</v>
      </c>
      <c r="T155" s="15">
        <v>0</v>
      </c>
      <c r="U155" s="13" t="s">
        <v>54</v>
      </c>
      <c r="V155" s="15">
        <v>0</v>
      </c>
      <c r="W155" s="15">
        <v>0</v>
      </c>
      <c r="X155" s="13" t="s">
        <v>54</v>
      </c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 x14ac:dyDescent="0.25">
      <c r="A156" s="13" t="s">
        <v>499</v>
      </c>
      <c r="B156" s="14" t="s">
        <v>422</v>
      </c>
      <c r="C156" s="13" t="s">
        <v>47</v>
      </c>
      <c r="D156" s="13" t="s">
        <v>146</v>
      </c>
      <c r="E156" s="13" t="s">
        <v>147</v>
      </c>
      <c r="F156" s="13" t="s">
        <v>1018</v>
      </c>
      <c r="G156" s="13" t="s">
        <v>51</v>
      </c>
      <c r="H156" s="13" t="s">
        <v>500</v>
      </c>
      <c r="I156" s="15" t="s">
        <v>50</v>
      </c>
      <c r="J156" s="15" t="s">
        <v>50</v>
      </c>
      <c r="K156" s="15" t="s">
        <v>50</v>
      </c>
      <c r="L156" s="15" t="s">
        <v>50</v>
      </c>
      <c r="M156" s="15">
        <v>0</v>
      </c>
      <c r="N156" s="13" t="s">
        <v>50</v>
      </c>
      <c r="O156" s="13" t="s">
        <v>53</v>
      </c>
      <c r="P156" s="13" t="s">
        <v>50</v>
      </c>
      <c r="Q156" s="15">
        <f t="shared" si="2"/>
        <v>1729176.1154499999</v>
      </c>
      <c r="R156" s="15">
        <v>0</v>
      </c>
      <c r="S156" s="15">
        <v>1263988.8561500001</v>
      </c>
      <c r="T156" s="15">
        <v>0</v>
      </c>
      <c r="U156" s="13" t="s">
        <v>54</v>
      </c>
      <c r="V156" s="15">
        <v>0</v>
      </c>
      <c r="W156" s="15">
        <v>401023.49939999991</v>
      </c>
      <c r="X156" s="13" t="s">
        <v>54</v>
      </c>
      <c r="Y156" s="15">
        <v>64163.759900000019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 x14ac:dyDescent="0.25">
      <c r="A157" s="13" t="s">
        <v>501</v>
      </c>
      <c r="B157" s="14" t="s">
        <v>422</v>
      </c>
      <c r="C157" s="13" t="s">
        <v>47</v>
      </c>
      <c r="D157" s="13" t="s">
        <v>146</v>
      </c>
      <c r="E157" s="13" t="s">
        <v>147</v>
      </c>
      <c r="F157" s="13" t="s">
        <v>1018</v>
      </c>
      <c r="G157" s="13" t="s">
        <v>51</v>
      </c>
      <c r="H157" s="13" t="s">
        <v>1021</v>
      </c>
      <c r="I157" s="15" t="s">
        <v>50</v>
      </c>
      <c r="J157" s="15" t="s">
        <v>50</v>
      </c>
      <c r="K157" s="15" t="s">
        <v>50</v>
      </c>
      <c r="L157" s="15" t="s">
        <v>50</v>
      </c>
      <c r="M157" s="15">
        <v>0</v>
      </c>
      <c r="N157" s="13" t="s">
        <v>50</v>
      </c>
      <c r="O157" s="13" t="s">
        <v>53</v>
      </c>
      <c r="P157" s="13" t="s">
        <v>50</v>
      </c>
      <c r="Q157" s="15">
        <f t="shared" si="2"/>
        <v>381525.85950000002</v>
      </c>
      <c r="R157" s="15">
        <v>0</v>
      </c>
      <c r="S157" s="15">
        <v>283242.75</v>
      </c>
      <c r="T157" s="15">
        <v>0</v>
      </c>
      <c r="U157" s="13" t="s">
        <v>54</v>
      </c>
      <c r="V157" s="15">
        <v>0</v>
      </c>
      <c r="W157" s="15">
        <v>84726.818499999994</v>
      </c>
      <c r="X157" s="13" t="s">
        <v>54</v>
      </c>
      <c r="Y157" s="15">
        <v>13556.291000000001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 x14ac:dyDescent="0.25">
      <c r="A158" s="13" t="s">
        <v>502</v>
      </c>
      <c r="B158" s="14" t="s">
        <v>422</v>
      </c>
      <c r="C158" s="13" t="s">
        <v>47</v>
      </c>
      <c r="D158" s="13" t="s">
        <v>146</v>
      </c>
      <c r="E158" s="13" t="s">
        <v>147</v>
      </c>
      <c r="F158" s="13" t="s">
        <v>1018</v>
      </c>
      <c r="G158" s="13" t="s">
        <v>51</v>
      </c>
      <c r="H158" s="13" t="s">
        <v>503</v>
      </c>
      <c r="I158" s="15" t="s">
        <v>50</v>
      </c>
      <c r="J158" s="15" t="s">
        <v>50</v>
      </c>
      <c r="K158" s="15" t="s">
        <v>50</v>
      </c>
      <c r="L158" s="15" t="s">
        <v>50</v>
      </c>
      <c r="M158" s="15">
        <v>0</v>
      </c>
      <c r="N158" s="13" t="s">
        <v>50</v>
      </c>
      <c r="O158" s="13" t="s">
        <v>504</v>
      </c>
      <c r="P158" s="13" t="s">
        <v>505</v>
      </c>
      <c r="Q158" s="15">
        <f t="shared" si="2"/>
        <v>44628.71155</v>
      </c>
      <c r="R158" s="15">
        <v>0</v>
      </c>
      <c r="S158" s="15">
        <v>11569.619999999999</v>
      </c>
      <c r="T158" s="15">
        <v>0</v>
      </c>
      <c r="U158" s="13" t="s">
        <v>54</v>
      </c>
      <c r="V158" s="15">
        <v>0</v>
      </c>
      <c r="W158" s="15">
        <v>28499.216850000001</v>
      </c>
      <c r="X158" s="13" t="s">
        <v>67</v>
      </c>
      <c r="Y158" s="15">
        <v>4559.8747000000003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 x14ac:dyDescent="0.25">
      <c r="A159" s="13" t="s">
        <v>506</v>
      </c>
      <c r="B159" s="14" t="s">
        <v>422</v>
      </c>
      <c r="C159" s="13" t="s">
        <v>47</v>
      </c>
      <c r="D159" s="13" t="s">
        <v>172</v>
      </c>
      <c r="E159" s="13" t="s">
        <v>173</v>
      </c>
      <c r="F159" s="13" t="s">
        <v>1025</v>
      </c>
      <c r="G159" s="13" t="s">
        <v>51</v>
      </c>
      <c r="H159" s="13" t="s">
        <v>507</v>
      </c>
      <c r="I159" s="15" t="s">
        <v>50</v>
      </c>
      <c r="J159" s="15" t="s">
        <v>50</v>
      </c>
      <c r="K159" s="15" t="s">
        <v>50</v>
      </c>
      <c r="L159" s="15" t="s">
        <v>50</v>
      </c>
      <c r="M159" s="15">
        <v>0</v>
      </c>
      <c r="N159" s="13" t="s">
        <v>50</v>
      </c>
      <c r="O159" s="13" t="s">
        <v>53</v>
      </c>
      <c r="P159" s="13" t="s">
        <v>50</v>
      </c>
      <c r="Q159" s="15">
        <f t="shared" si="2"/>
        <v>172858.01879999999</v>
      </c>
      <c r="R159" s="15">
        <v>0</v>
      </c>
      <c r="S159" s="15">
        <v>139076</v>
      </c>
      <c r="T159" s="15">
        <v>0</v>
      </c>
      <c r="U159" s="13" t="s">
        <v>54</v>
      </c>
      <c r="V159" s="15">
        <v>0</v>
      </c>
      <c r="W159" s="15">
        <v>29122.43</v>
      </c>
      <c r="X159" s="13" t="s">
        <v>54</v>
      </c>
      <c r="Y159" s="15">
        <v>4659.5887999999995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 x14ac:dyDescent="0.25">
      <c r="A160" s="13" t="s">
        <v>508</v>
      </c>
      <c r="B160" s="14" t="s">
        <v>422</v>
      </c>
      <c r="C160" s="13" t="s">
        <v>47</v>
      </c>
      <c r="D160" s="13" t="s">
        <v>181</v>
      </c>
      <c r="E160" s="13" t="s">
        <v>182</v>
      </c>
      <c r="F160" s="13" t="s">
        <v>1031</v>
      </c>
      <c r="G160" s="13" t="s">
        <v>51</v>
      </c>
      <c r="H160" s="13" t="s">
        <v>509</v>
      </c>
      <c r="I160" s="15" t="s">
        <v>50</v>
      </c>
      <c r="J160" s="15" t="s">
        <v>50</v>
      </c>
      <c r="K160" s="15" t="s">
        <v>50</v>
      </c>
      <c r="L160" s="15" t="s">
        <v>50</v>
      </c>
      <c r="M160" s="15">
        <v>0</v>
      </c>
      <c r="N160" s="13" t="s">
        <v>50</v>
      </c>
      <c r="O160" s="13" t="s">
        <v>53</v>
      </c>
      <c r="P160" s="13" t="s">
        <v>50</v>
      </c>
      <c r="Q160" s="15">
        <f t="shared" si="2"/>
        <v>10099.8472</v>
      </c>
      <c r="R160" s="15">
        <v>0</v>
      </c>
      <c r="S160" s="15">
        <v>7814.16</v>
      </c>
      <c r="T160" s="15">
        <v>0</v>
      </c>
      <c r="U160" s="13" t="s">
        <v>54</v>
      </c>
      <c r="V160" s="15">
        <v>0</v>
      </c>
      <c r="W160" s="15">
        <v>1970.42</v>
      </c>
      <c r="X160" s="13" t="s">
        <v>54</v>
      </c>
      <c r="Y160" s="15">
        <v>315.2672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 x14ac:dyDescent="0.25">
      <c r="A161" s="13" t="s">
        <v>510</v>
      </c>
      <c r="B161" s="14" t="s">
        <v>422</v>
      </c>
      <c r="C161" s="13" t="s">
        <v>47</v>
      </c>
      <c r="D161" s="13" t="s">
        <v>181</v>
      </c>
      <c r="E161" s="13" t="s">
        <v>182</v>
      </c>
      <c r="F161" s="13" t="s">
        <v>1031</v>
      </c>
      <c r="G161" s="13" t="s">
        <v>51</v>
      </c>
      <c r="H161" s="13" t="s">
        <v>511</v>
      </c>
      <c r="I161" s="15" t="s">
        <v>50</v>
      </c>
      <c r="J161" s="15" t="s">
        <v>50</v>
      </c>
      <c r="K161" s="15" t="s">
        <v>50</v>
      </c>
      <c r="L161" s="15" t="s">
        <v>50</v>
      </c>
      <c r="M161" s="15">
        <v>0</v>
      </c>
      <c r="N161" s="13" t="s">
        <v>50</v>
      </c>
      <c r="O161" s="13" t="s">
        <v>512</v>
      </c>
      <c r="P161" s="13" t="s">
        <v>513</v>
      </c>
      <c r="Q161" s="15">
        <f t="shared" si="2"/>
        <v>44000</v>
      </c>
      <c r="R161" s="15">
        <v>0</v>
      </c>
      <c r="S161" s="15">
        <v>44000</v>
      </c>
      <c r="T161" s="15">
        <v>0</v>
      </c>
      <c r="U161" s="13" t="s">
        <v>54</v>
      </c>
      <c r="V161" s="15">
        <v>0</v>
      </c>
      <c r="W161" s="15">
        <v>0</v>
      </c>
      <c r="X161" s="13" t="s">
        <v>54</v>
      </c>
      <c r="Y161" s="15">
        <v>0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 x14ac:dyDescent="0.25">
      <c r="A162" s="13" t="s">
        <v>514</v>
      </c>
      <c r="B162" s="14" t="s">
        <v>422</v>
      </c>
      <c r="C162" s="13" t="s">
        <v>47</v>
      </c>
      <c r="D162" s="13" t="s">
        <v>181</v>
      </c>
      <c r="E162" s="13" t="s">
        <v>182</v>
      </c>
      <c r="F162" s="13" t="s">
        <v>1031</v>
      </c>
      <c r="G162" s="13" t="s">
        <v>51</v>
      </c>
      <c r="H162" s="13" t="s">
        <v>515</v>
      </c>
      <c r="I162" s="15" t="s">
        <v>50</v>
      </c>
      <c r="J162" s="15" t="s">
        <v>50</v>
      </c>
      <c r="K162" s="15" t="s">
        <v>50</v>
      </c>
      <c r="L162" s="15" t="s">
        <v>50</v>
      </c>
      <c r="M162" s="15">
        <v>0</v>
      </c>
      <c r="N162" s="13" t="s">
        <v>50</v>
      </c>
      <c r="O162" s="13" t="s">
        <v>53</v>
      </c>
      <c r="P162" s="13" t="s">
        <v>50</v>
      </c>
      <c r="Q162" s="15">
        <f t="shared" si="2"/>
        <v>88721.032600000006</v>
      </c>
      <c r="R162" s="15">
        <v>0</v>
      </c>
      <c r="S162" s="15">
        <v>83181.035000000003</v>
      </c>
      <c r="T162" s="15">
        <v>0</v>
      </c>
      <c r="U162" s="13" t="s">
        <v>54</v>
      </c>
      <c r="V162" s="15">
        <v>0</v>
      </c>
      <c r="W162" s="15">
        <v>4775.8599999999997</v>
      </c>
      <c r="X162" s="13" t="s">
        <v>54</v>
      </c>
      <c r="Y162" s="15">
        <v>764.13760000000002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 x14ac:dyDescent="0.25">
      <c r="A163" s="13" t="s">
        <v>516</v>
      </c>
      <c r="B163" s="14" t="s">
        <v>422</v>
      </c>
      <c r="C163" s="13" t="s">
        <v>47</v>
      </c>
      <c r="D163" s="13" t="s">
        <v>181</v>
      </c>
      <c r="E163" s="13" t="s">
        <v>182</v>
      </c>
      <c r="F163" s="13" t="s">
        <v>1031</v>
      </c>
      <c r="G163" s="13" t="s">
        <v>51</v>
      </c>
      <c r="H163" s="13" t="s">
        <v>517</v>
      </c>
      <c r="I163" s="15" t="s">
        <v>50</v>
      </c>
      <c r="J163" s="15" t="s">
        <v>50</v>
      </c>
      <c r="K163" s="15" t="s">
        <v>50</v>
      </c>
      <c r="L163" s="15" t="s">
        <v>50</v>
      </c>
      <c r="M163" s="15">
        <v>0</v>
      </c>
      <c r="N163" s="13" t="s">
        <v>50</v>
      </c>
      <c r="O163" s="13" t="s">
        <v>125</v>
      </c>
      <c r="P163" s="13" t="s">
        <v>186</v>
      </c>
      <c r="Q163" s="15">
        <f t="shared" si="2"/>
        <v>42731.977600000006</v>
      </c>
      <c r="R163" s="15">
        <v>0</v>
      </c>
      <c r="S163" s="15">
        <v>37191.980000000003</v>
      </c>
      <c r="T163" s="15">
        <v>4775.8599999999997</v>
      </c>
      <c r="U163" s="13" t="s">
        <v>67</v>
      </c>
      <c r="V163" s="15">
        <v>764.13760000000002</v>
      </c>
      <c r="W163" s="15">
        <v>0</v>
      </c>
      <c r="X163" s="13" t="s">
        <v>54</v>
      </c>
      <c r="Y163" s="15">
        <v>0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 x14ac:dyDescent="0.25">
      <c r="A164" s="13" t="s">
        <v>518</v>
      </c>
      <c r="B164" s="14" t="s">
        <v>422</v>
      </c>
      <c r="C164" s="13" t="s">
        <v>47</v>
      </c>
      <c r="D164" s="13" t="s">
        <v>181</v>
      </c>
      <c r="E164" s="13" t="s">
        <v>182</v>
      </c>
      <c r="F164" s="13" t="s">
        <v>1031</v>
      </c>
      <c r="G164" s="13" t="s">
        <v>51</v>
      </c>
      <c r="H164" s="13" t="s">
        <v>519</v>
      </c>
      <c r="I164" s="15" t="s">
        <v>50</v>
      </c>
      <c r="J164" s="15" t="s">
        <v>50</v>
      </c>
      <c r="K164" s="15" t="s">
        <v>50</v>
      </c>
      <c r="L164" s="15" t="s">
        <v>50</v>
      </c>
      <c r="M164" s="15">
        <v>0</v>
      </c>
      <c r="N164" s="13" t="s">
        <v>50</v>
      </c>
      <c r="O164" s="13" t="s">
        <v>53</v>
      </c>
      <c r="P164" s="13" t="s">
        <v>50</v>
      </c>
      <c r="Q164" s="15">
        <f t="shared" si="2"/>
        <v>118770.56120000001</v>
      </c>
      <c r="R164" s="15">
        <v>0</v>
      </c>
      <c r="S164" s="15">
        <v>111328.5</v>
      </c>
      <c r="T164" s="15">
        <v>0</v>
      </c>
      <c r="U164" s="13" t="s">
        <v>54</v>
      </c>
      <c r="V164" s="15">
        <v>0</v>
      </c>
      <c r="W164" s="15">
        <v>6415.57</v>
      </c>
      <c r="X164" s="13" t="s">
        <v>54</v>
      </c>
      <c r="Y164" s="15">
        <v>1026.4911999999999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 x14ac:dyDescent="0.25">
      <c r="A165" s="13" t="s">
        <v>520</v>
      </c>
      <c r="B165" s="14" t="s">
        <v>422</v>
      </c>
      <c r="C165" s="13" t="s">
        <v>47</v>
      </c>
      <c r="D165" s="13" t="s">
        <v>181</v>
      </c>
      <c r="E165" s="13" t="s">
        <v>182</v>
      </c>
      <c r="F165" s="13" t="s">
        <v>1031</v>
      </c>
      <c r="G165" s="13" t="s">
        <v>51</v>
      </c>
      <c r="H165" s="13" t="s">
        <v>521</v>
      </c>
      <c r="I165" s="15" t="s">
        <v>50</v>
      </c>
      <c r="J165" s="15" t="s">
        <v>50</v>
      </c>
      <c r="K165" s="15" t="s">
        <v>50</v>
      </c>
      <c r="L165" s="15" t="s">
        <v>50</v>
      </c>
      <c r="M165" s="15">
        <v>0</v>
      </c>
      <c r="N165" s="13" t="s">
        <v>50</v>
      </c>
      <c r="O165" s="13" t="s">
        <v>522</v>
      </c>
      <c r="P165" s="13" t="s">
        <v>523</v>
      </c>
      <c r="Q165" s="15">
        <f t="shared" si="2"/>
        <v>7043.8912</v>
      </c>
      <c r="R165" s="15">
        <v>0</v>
      </c>
      <c r="S165" s="15">
        <v>0</v>
      </c>
      <c r="T165" s="15">
        <v>6072.32</v>
      </c>
      <c r="U165" s="13" t="s">
        <v>67</v>
      </c>
      <c r="V165" s="15">
        <v>971.57119999999998</v>
      </c>
      <c r="W165" s="15">
        <v>0</v>
      </c>
      <c r="X165" s="13" t="s">
        <v>54</v>
      </c>
      <c r="Y165" s="15">
        <v>0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 x14ac:dyDescent="0.25">
      <c r="A166" s="13" t="s">
        <v>524</v>
      </c>
      <c r="B166" s="14" t="s">
        <v>422</v>
      </c>
      <c r="C166" s="13" t="s">
        <v>47</v>
      </c>
      <c r="D166" s="13" t="s">
        <v>181</v>
      </c>
      <c r="E166" s="13" t="s">
        <v>182</v>
      </c>
      <c r="F166" s="13" t="s">
        <v>1031</v>
      </c>
      <c r="G166" s="13" t="s">
        <v>51</v>
      </c>
      <c r="H166" s="13" t="s">
        <v>525</v>
      </c>
      <c r="I166" s="15" t="s">
        <v>50</v>
      </c>
      <c r="J166" s="15" t="s">
        <v>50</v>
      </c>
      <c r="K166" s="15" t="s">
        <v>50</v>
      </c>
      <c r="L166" s="15" t="s">
        <v>50</v>
      </c>
      <c r="M166" s="15">
        <v>0</v>
      </c>
      <c r="N166" s="13" t="s">
        <v>50</v>
      </c>
      <c r="O166" s="13" t="s">
        <v>53</v>
      </c>
      <c r="P166" s="13" t="s">
        <v>50</v>
      </c>
      <c r="Q166" s="15">
        <f t="shared" si="2"/>
        <v>582788.60620000015</v>
      </c>
      <c r="R166" s="15">
        <v>0</v>
      </c>
      <c r="S166" s="15">
        <v>498423.1750000001</v>
      </c>
      <c r="T166" s="15">
        <v>0</v>
      </c>
      <c r="U166" s="13" t="s">
        <v>54</v>
      </c>
      <c r="V166" s="15">
        <v>0</v>
      </c>
      <c r="W166" s="15">
        <v>72728.819999999992</v>
      </c>
      <c r="X166" s="13" t="s">
        <v>67</v>
      </c>
      <c r="Y166" s="15">
        <v>11636.611200000001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 x14ac:dyDescent="0.25">
      <c r="A167" s="13" t="s">
        <v>526</v>
      </c>
      <c r="B167" s="14" t="s">
        <v>422</v>
      </c>
      <c r="C167" s="13" t="s">
        <v>47</v>
      </c>
      <c r="D167" s="13" t="s">
        <v>181</v>
      </c>
      <c r="E167" s="13" t="s">
        <v>182</v>
      </c>
      <c r="F167" s="13" t="s">
        <v>1031</v>
      </c>
      <c r="G167" s="13" t="s">
        <v>51</v>
      </c>
      <c r="H167" s="13" t="s">
        <v>527</v>
      </c>
      <c r="I167" s="15" t="s">
        <v>50</v>
      </c>
      <c r="J167" s="15" t="s">
        <v>50</v>
      </c>
      <c r="K167" s="15" t="s">
        <v>50</v>
      </c>
      <c r="L167" s="15" t="s">
        <v>50</v>
      </c>
      <c r="M167" s="15">
        <v>0</v>
      </c>
      <c r="N167" s="13" t="s">
        <v>50</v>
      </c>
      <c r="O167" s="13" t="s">
        <v>528</v>
      </c>
      <c r="P167" s="13" t="s">
        <v>529</v>
      </c>
      <c r="Q167" s="15">
        <f t="shared" si="2"/>
        <v>22000</v>
      </c>
      <c r="R167" s="15">
        <v>0</v>
      </c>
      <c r="S167" s="15">
        <v>22000</v>
      </c>
      <c r="T167" s="15">
        <v>0</v>
      </c>
      <c r="U167" s="13" t="s">
        <v>54</v>
      </c>
      <c r="V167" s="15">
        <v>0</v>
      </c>
      <c r="W167" s="15">
        <v>0</v>
      </c>
      <c r="X167" s="13" t="s">
        <v>54</v>
      </c>
      <c r="Y167" s="15">
        <v>0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20" customFormat="1" x14ac:dyDescent="0.25">
      <c r="A168" s="13" t="s">
        <v>530</v>
      </c>
      <c r="B168" s="14" t="s">
        <v>422</v>
      </c>
      <c r="C168" s="13" t="s">
        <v>47</v>
      </c>
      <c r="D168" s="13" t="s">
        <v>181</v>
      </c>
      <c r="E168" s="13" t="s">
        <v>182</v>
      </c>
      <c r="F168" s="13" t="s">
        <v>1031</v>
      </c>
      <c r="G168" s="13" t="s">
        <v>51</v>
      </c>
      <c r="H168" s="13" t="s">
        <v>531</v>
      </c>
      <c r="I168" s="15" t="s">
        <v>50</v>
      </c>
      <c r="J168" s="15" t="s">
        <v>50</v>
      </c>
      <c r="K168" s="15" t="s">
        <v>50</v>
      </c>
      <c r="L168" s="15" t="s">
        <v>50</v>
      </c>
      <c r="M168" s="15">
        <v>0</v>
      </c>
      <c r="N168" s="13" t="s">
        <v>50</v>
      </c>
      <c r="O168" s="13" t="s">
        <v>53</v>
      </c>
      <c r="P168" s="13" t="s">
        <v>50</v>
      </c>
      <c r="Q168" s="15">
        <f t="shared" si="2"/>
        <v>1939459.0174000005</v>
      </c>
      <c r="R168" s="15">
        <v>0</v>
      </c>
      <c r="S168" s="15">
        <v>1736162.4200000006</v>
      </c>
      <c r="T168" s="15">
        <v>0</v>
      </c>
      <c r="U168" s="13" t="s">
        <v>54</v>
      </c>
      <c r="V168" s="15">
        <v>0</v>
      </c>
      <c r="W168" s="15">
        <v>175255.68740000002</v>
      </c>
      <c r="X168" s="13" t="s">
        <v>54</v>
      </c>
      <c r="Y168" s="15">
        <v>28040.909999999996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20" customFormat="1" x14ac:dyDescent="0.25">
      <c r="A169" s="13" t="s">
        <v>532</v>
      </c>
      <c r="B169" s="14" t="s">
        <v>422</v>
      </c>
      <c r="C169" s="13" t="s">
        <v>47</v>
      </c>
      <c r="D169" s="13" t="s">
        <v>181</v>
      </c>
      <c r="E169" s="13" t="s">
        <v>182</v>
      </c>
      <c r="F169" s="13" t="s">
        <v>1031</v>
      </c>
      <c r="G169" s="13" t="s">
        <v>69</v>
      </c>
      <c r="H169" s="13" t="s">
        <v>50</v>
      </c>
      <c r="I169" s="15" t="s">
        <v>533</v>
      </c>
      <c r="J169" s="15" t="s">
        <v>50</v>
      </c>
      <c r="K169" s="15" t="s">
        <v>534</v>
      </c>
      <c r="L169" s="15" t="s">
        <v>422</v>
      </c>
      <c r="M169" s="15">
        <v>18297.689999999999</v>
      </c>
      <c r="N169" s="13" t="s">
        <v>72</v>
      </c>
      <c r="O169" s="13" t="s">
        <v>535</v>
      </c>
      <c r="P169" s="13" t="s">
        <v>536</v>
      </c>
      <c r="Q169" s="15">
        <f t="shared" si="2"/>
        <v>-3096.6895999999997</v>
      </c>
      <c r="R169" s="15">
        <v>0</v>
      </c>
      <c r="S169" s="15">
        <v>0</v>
      </c>
      <c r="T169" s="15">
        <v>0</v>
      </c>
      <c r="U169" s="13" t="s">
        <v>54</v>
      </c>
      <c r="V169" s="15">
        <v>0</v>
      </c>
      <c r="W169" s="15">
        <v>-2669.56</v>
      </c>
      <c r="X169" s="13" t="s">
        <v>67</v>
      </c>
      <c r="Y169" s="15">
        <v>-427.12959999999998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20" customFormat="1" x14ac:dyDescent="0.25">
      <c r="A170" s="13" t="s">
        <v>537</v>
      </c>
      <c r="B170" s="14" t="s">
        <v>422</v>
      </c>
      <c r="C170" s="13" t="s">
        <v>47</v>
      </c>
      <c r="D170" s="13" t="s">
        <v>181</v>
      </c>
      <c r="E170" s="13" t="s">
        <v>182</v>
      </c>
      <c r="F170" s="13" t="s">
        <v>1031</v>
      </c>
      <c r="G170" s="13" t="s">
        <v>69</v>
      </c>
      <c r="H170" s="13" t="s">
        <v>50</v>
      </c>
      <c r="I170" s="15" t="s">
        <v>538</v>
      </c>
      <c r="J170" s="15" t="s">
        <v>50</v>
      </c>
      <c r="K170" s="15" t="s">
        <v>539</v>
      </c>
      <c r="L170" s="15" t="s">
        <v>422</v>
      </c>
      <c r="M170" s="15">
        <v>10047.34</v>
      </c>
      <c r="N170" s="13" t="s">
        <v>72</v>
      </c>
      <c r="O170" s="13" t="s">
        <v>540</v>
      </c>
      <c r="P170" s="13" t="s">
        <v>541</v>
      </c>
      <c r="Q170" s="15">
        <f t="shared" si="2"/>
        <v>-1548.3447999999999</v>
      </c>
      <c r="R170" s="15">
        <v>0</v>
      </c>
      <c r="S170" s="15">
        <v>0</v>
      </c>
      <c r="T170" s="15">
        <v>0</v>
      </c>
      <c r="U170" s="13" t="s">
        <v>54</v>
      </c>
      <c r="V170" s="15">
        <v>0</v>
      </c>
      <c r="W170" s="15">
        <v>-1334.78</v>
      </c>
      <c r="X170" s="13" t="s">
        <v>67</v>
      </c>
      <c r="Y170" s="15">
        <v>-213.56479999999999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20" customFormat="1" x14ac:dyDescent="0.25">
      <c r="A171" s="13" t="s">
        <v>542</v>
      </c>
      <c r="B171" s="14" t="s">
        <v>422</v>
      </c>
      <c r="C171" s="13" t="s">
        <v>47</v>
      </c>
      <c r="D171" s="13" t="s">
        <v>181</v>
      </c>
      <c r="E171" s="13" t="s">
        <v>182</v>
      </c>
      <c r="F171" s="13" t="s">
        <v>1031</v>
      </c>
      <c r="G171" s="13" t="s">
        <v>69</v>
      </c>
      <c r="H171" s="13" t="s">
        <v>50</v>
      </c>
      <c r="I171" s="15" t="s">
        <v>543</v>
      </c>
      <c r="J171" s="15" t="s">
        <v>50</v>
      </c>
      <c r="K171" s="15" t="s">
        <v>544</v>
      </c>
      <c r="L171" s="15" t="s">
        <v>422</v>
      </c>
      <c r="M171" s="15">
        <v>5000</v>
      </c>
      <c r="N171" s="13" t="s">
        <v>72</v>
      </c>
      <c r="O171" s="13" t="s">
        <v>545</v>
      </c>
      <c r="P171" s="13" t="s">
        <v>546</v>
      </c>
      <c r="Q171" s="15">
        <f t="shared" si="2"/>
        <v>-5000</v>
      </c>
      <c r="R171" s="15">
        <v>0</v>
      </c>
      <c r="S171" s="15">
        <v>-5000</v>
      </c>
      <c r="T171" s="15">
        <v>0</v>
      </c>
      <c r="U171" s="13" t="s">
        <v>54</v>
      </c>
      <c r="V171" s="15">
        <v>0</v>
      </c>
      <c r="W171" s="15">
        <v>0</v>
      </c>
      <c r="X171" s="13" t="s">
        <v>54</v>
      </c>
      <c r="Y171" s="15">
        <v>0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20" customFormat="1" x14ac:dyDescent="0.25">
      <c r="A172" s="13" t="s">
        <v>547</v>
      </c>
      <c r="B172" s="14" t="s">
        <v>422</v>
      </c>
      <c r="C172" s="13" t="s">
        <v>47</v>
      </c>
      <c r="D172" s="13" t="s">
        <v>181</v>
      </c>
      <c r="E172" s="13" t="s">
        <v>182</v>
      </c>
      <c r="F172" s="13" t="s">
        <v>1031</v>
      </c>
      <c r="G172" s="13" t="s">
        <v>69</v>
      </c>
      <c r="H172" s="13" t="s">
        <v>50</v>
      </c>
      <c r="I172" s="15" t="s">
        <v>548</v>
      </c>
      <c r="J172" s="15" t="s">
        <v>50</v>
      </c>
      <c r="K172" s="15" t="s">
        <v>549</v>
      </c>
      <c r="L172" s="15" t="s">
        <v>422</v>
      </c>
      <c r="M172" s="15">
        <v>9550</v>
      </c>
      <c r="N172" s="13" t="s">
        <v>72</v>
      </c>
      <c r="O172" s="13" t="s">
        <v>550</v>
      </c>
      <c r="P172" s="13" t="s">
        <v>551</v>
      </c>
      <c r="Q172" s="15">
        <f t="shared" si="2"/>
        <v>-9550</v>
      </c>
      <c r="R172" s="15">
        <v>0</v>
      </c>
      <c r="S172" s="15">
        <v>-9550</v>
      </c>
      <c r="T172" s="15">
        <v>0</v>
      </c>
      <c r="U172" s="13" t="s">
        <v>54</v>
      </c>
      <c r="V172" s="15">
        <v>0</v>
      </c>
      <c r="W172" s="15">
        <v>0</v>
      </c>
      <c r="X172" s="13" t="s">
        <v>54</v>
      </c>
      <c r="Y172" s="15">
        <v>0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20" customFormat="1" x14ac:dyDescent="0.25">
      <c r="A173" s="13" t="s">
        <v>552</v>
      </c>
      <c r="B173" s="14" t="s">
        <v>553</v>
      </c>
      <c r="C173" s="13" t="s">
        <v>47</v>
      </c>
      <c r="D173" s="13" t="s">
        <v>48</v>
      </c>
      <c r="E173" s="13" t="s">
        <v>49</v>
      </c>
      <c r="F173" s="13" t="s">
        <v>991</v>
      </c>
      <c r="G173" s="13" t="s">
        <v>51</v>
      </c>
      <c r="H173" s="13" t="s">
        <v>554</v>
      </c>
      <c r="I173" s="15" t="s">
        <v>50</v>
      </c>
      <c r="J173" s="15" t="s">
        <v>50</v>
      </c>
      <c r="K173" s="15" t="s">
        <v>50</v>
      </c>
      <c r="L173" s="15" t="s">
        <v>50</v>
      </c>
      <c r="M173" s="15">
        <v>0</v>
      </c>
      <c r="N173" s="13" t="s">
        <v>50</v>
      </c>
      <c r="O173" s="13" t="s">
        <v>53</v>
      </c>
      <c r="P173" s="13" t="s">
        <v>50</v>
      </c>
      <c r="Q173" s="15">
        <f t="shared" si="2"/>
        <v>275775.1692</v>
      </c>
      <c r="R173" s="15">
        <v>0</v>
      </c>
      <c r="S173" s="15">
        <v>268917.80530000001</v>
      </c>
      <c r="T173" s="15">
        <v>0</v>
      </c>
      <c r="U173" s="13" t="s">
        <v>54</v>
      </c>
      <c r="V173" s="15">
        <v>0</v>
      </c>
      <c r="W173" s="15">
        <v>5911.5206000000007</v>
      </c>
      <c r="X173" s="13" t="s">
        <v>54</v>
      </c>
      <c r="Y173" s="15">
        <v>945.84329999999989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20" customFormat="1" x14ac:dyDescent="0.25">
      <c r="A174" s="13" t="s">
        <v>555</v>
      </c>
      <c r="B174" s="14" t="s">
        <v>553</v>
      </c>
      <c r="C174" s="13" t="s">
        <v>47</v>
      </c>
      <c r="D174" s="13" t="s">
        <v>48</v>
      </c>
      <c r="E174" s="13" t="s">
        <v>49</v>
      </c>
      <c r="F174" s="13" t="s">
        <v>991</v>
      </c>
      <c r="G174" s="13" t="s">
        <v>51</v>
      </c>
      <c r="H174" s="13" t="s">
        <v>556</v>
      </c>
      <c r="I174" s="15" t="s">
        <v>50</v>
      </c>
      <c r="J174" s="15" t="s">
        <v>50</v>
      </c>
      <c r="K174" s="15" t="s">
        <v>50</v>
      </c>
      <c r="L174" s="15" t="s">
        <v>50</v>
      </c>
      <c r="M174" s="15">
        <v>0</v>
      </c>
      <c r="N174" s="13" t="s">
        <v>50</v>
      </c>
      <c r="O174" s="13" t="s">
        <v>557</v>
      </c>
      <c r="P174" s="13" t="s">
        <v>558</v>
      </c>
      <c r="Q174" s="15">
        <f t="shared" si="2"/>
        <v>63581.695</v>
      </c>
      <c r="R174" s="15">
        <v>0</v>
      </c>
      <c r="S174" s="15">
        <v>63581.695</v>
      </c>
      <c r="T174" s="15">
        <v>0</v>
      </c>
      <c r="U174" s="13" t="s">
        <v>54</v>
      </c>
      <c r="V174" s="15">
        <v>0</v>
      </c>
      <c r="W174" s="15">
        <v>0</v>
      </c>
      <c r="X174" s="13" t="s">
        <v>54</v>
      </c>
      <c r="Y174" s="15">
        <v>0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20" customFormat="1" x14ac:dyDescent="0.25">
      <c r="A175" s="13" t="s">
        <v>559</v>
      </c>
      <c r="B175" s="14" t="s">
        <v>553</v>
      </c>
      <c r="C175" s="13" t="s">
        <v>47</v>
      </c>
      <c r="D175" s="13" t="s">
        <v>48</v>
      </c>
      <c r="E175" s="13" t="s">
        <v>49</v>
      </c>
      <c r="F175" s="13" t="s">
        <v>991</v>
      </c>
      <c r="G175" s="13" t="s">
        <v>51</v>
      </c>
      <c r="H175" s="13" t="s">
        <v>560</v>
      </c>
      <c r="I175" s="15" t="s">
        <v>50</v>
      </c>
      <c r="J175" s="15" t="s">
        <v>50</v>
      </c>
      <c r="K175" s="15" t="s">
        <v>50</v>
      </c>
      <c r="L175" s="15" t="s">
        <v>50</v>
      </c>
      <c r="M175" s="15">
        <v>0</v>
      </c>
      <c r="N175" s="13" t="s">
        <v>50</v>
      </c>
      <c r="O175" s="13" t="s">
        <v>53</v>
      </c>
      <c r="P175" s="13" t="s">
        <v>50</v>
      </c>
      <c r="Q175" s="15">
        <f t="shared" si="2"/>
        <v>1351185.9874</v>
      </c>
      <c r="R175" s="15">
        <v>0</v>
      </c>
      <c r="S175" s="15">
        <v>1168426.4099999999</v>
      </c>
      <c r="T175" s="15">
        <v>0</v>
      </c>
      <c r="U175" s="13" t="s">
        <v>54</v>
      </c>
      <c r="V175" s="15">
        <v>0</v>
      </c>
      <c r="W175" s="15">
        <v>157551.35980000001</v>
      </c>
      <c r="X175" s="13" t="s">
        <v>54</v>
      </c>
      <c r="Y175" s="15">
        <v>25208.217599999996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20" customFormat="1" x14ac:dyDescent="0.25">
      <c r="A176" s="13" t="s">
        <v>561</v>
      </c>
      <c r="B176" s="14" t="s">
        <v>553</v>
      </c>
      <c r="C176" s="13" t="s">
        <v>47</v>
      </c>
      <c r="D176" s="13" t="s">
        <v>48</v>
      </c>
      <c r="E176" s="13" t="s">
        <v>49</v>
      </c>
      <c r="F176" s="13" t="s">
        <v>991</v>
      </c>
      <c r="G176" s="13" t="s">
        <v>51</v>
      </c>
      <c r="H176" s="13" t="s">
        <v>562</v>
      </c>
      <c r="I176" s="15" t="s">
        <v>50</v>
      </c>
      <c r="J176" s="15" t="s">
        <v>50</v>
      </c>
      <c r="K176" s="15" t="s">
        <v>50</v>
      </c>
      <c r="L176" s="15" t="s">
        <v>50</v>
      </c>
      <c r="M176" s="15">
        <v>0</v>
      </c>
      <c r="N176" s="13" t="s">
        <v>50</v>
      </c>
      <c r="O176" s="13" t="s">
        <v>563</v>
      </c>
      <c r="P176" s="13" t="s">
        <v>564</v>
      </c>
      <c r="Q176" s="15">
        <f t="shared" si="2"/>
        <v>5831</v>
      </c>
      <c r="R176" s="15">
        <v>0</v>
      </c>
      <c r="S176" s="15">
        <v>5831</v>
      </c>
      <c r="T176" s="15">
        <v>0</v>
      </c>
      <c r="U176" s="13" t="s">
        <v>54</v>
      </c>
      <c r="V176" s="15">
        <v>0</v>
      </c>
      <c r="W176" s="15">
        <v>0</v>
      </c>
      <c r="X176" s="13" t="s">
        <v>54</v>
      </c>
      <c r="Y176" s="15">
        <v>0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20" customFormat="1" x14ac:dyDescent="0.25">
      <c r="A177" s="13" t="s">
        <v>565</v>
      </c>
      <c r="B177" s="14" t="s">
        <v>553</v>
      </c>
      <c r="C177" s="13" t="s">
        <v>47</v>
      </c>
      <c r="D177" s="13" t="s">
        <v>48</v>
      </c>
      <c r="E177" s="13" t="s">
        <v>49</v>
      </c>
      <c r="F177" s="13" t="s">
        <v>991</v>
      </c>
      <c r="G177" s="13" t="s">
        <v>51</v>
      </c>
      <c r="H177" s="13" t="s">
        <v>566</v>
      </c>
      <c r="I177" s="15" t="s">
        <v>50</v>
      </c>
      <c r="J177" s="15" t="s">
        <v>50</v>
      </c>
      <c r="K177" s="15" t="s">
        <v>50</v>
      </c>
      <c r="L177" s="15" t="s">
        <v>50</v>
      </c>
      <c r="M177" s="15">
        <v>0</v>
      </c>
      <c r="N177" s="13" t="s">
        <v>50</v>
      </c>
      <c r="O177" s="13" t="s">
        <v>53</v>
      </c>
      <c r="P177" s="13" t="s">
        <v>50</v>
      </c>
      <c r="Q177" s="15">
        <f t="shared" si="2"/>
        <v>139281.08780000001</v>
      </c>
      <c r="R177" s="15">
        <v>0</v>
      </c>
      <c r="S177" s="15">
        <v>136235.41500000001</v>
      </c>
      <c r="T177" s="15">
        <v>0</v>
      </c>
      <c r="U177" s="13" t="s">
        <v>54</v>
      </c>
      <c r="V177" s="15">
        <v>0</v>
      </c>
      <c r="W177" s="15">
        <v>2625.58</v>
      </c>
      <c r="X177" s="13" t="s">
        <v>54</v>
      </c>
      <c r="Y177" s="15">
        <v>420.09279999999995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20" customFormat="1" x14ac:dyDescent="0.25">
      <c r="A178" s="13" t="s">
        <v>567</v>
      </c>
      <c r="B178" s="14" t="s">
        <v>553</v>
      </c>
      <c r="C178" s="13" t="s">
        <v>47</v>
      </c>
      <c r="D178" s="13" t="s">
        <v>48</v>
      </c>
      <c r="E178" s="13" t="s">
        <v>49</v>
      </c>
      <c r="F178" s="13" t="s">
        <v>991</v>
      </c>
      <c r="G178" s="13" t="s">
        <v>51</v>
      </c>
      <c r="H178" s="13" t="s">
        <v>568</v>
      </c>
      <c r="I178" s="15" t="s">
        <v>50</v>
      </c>
      <c r="J178" s="15" t="s">
        <v>50</v>
      </c>
      <c r="K178" s="15" t="s">
        <v>50</v>
      </c>
      <c r="L178" s="15" t="s">
        <v>50</v>
      </c>
      <c r="M178" s="15">
        <v>0</v>
      </c>
      <c r="N178" s="13" t="s">
        <v>50</v>
      </c>
      <c r="O178" s="13" t="s">
        <v>569</v>
      </c>
      <c r="P178" s="13" t="s">
        <v>570</v>
      </c>
      <c r="Q178" s="15">
        <f t="shared" si="2"/>
        <v>34214.1224</v>
      </c>
      <c r="R178" s="15">
        <v>0</v>
      </c>
      <c r="S178" s="15">
        <v>21931.3</v>
      </c>
      <c r="T178" s="15">
        <v>10588.64</v>
      </c>
      <c r="U178" s="13" t="s">
        <v>67</v>
      </c>
      <c r="V178" s="15">
        <v>1694.1823999999999</v>
      </c>
      <c r="W178" s="15">
        <v>0</v>
      </c>
      <c r="X178" s="13" t="s">
        <v>54</v>
      </c>
      <c r="Y178" s="15">
        <v>0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20" customFormat="1" x14ac:dyDescent="0.25">
      <c r="A179" s="13" t="s">
        <v>571</v>
      </c>
      <c r="B179" s="14" t="s">
        <v>553</v>
      </c>
      <c r="C179" s="13" t="s">
        <v>47</v>
      </c>
      <c r="D179" s="13" t="s">
        <v>48</v>
      </c>
      <c r="E179" s="13" t="s">
        <v>49</v>
      </c>
      <c r="F179" s="13" t="s">
        <v>991</v>
      </c>
      <c r="G179" s="13" t="s">
        <v>51</v>
      </c>
      <c r="H179" s="13" t="s">
        <v>572</v>
      </c>
      <c r="I179" s="15" t="s">
        <v>50</v>
      </c>
      <c r="J179" s="15" t="s">
        <v>50</v>
      </c>
      <c r="K179" s="15" t="s">
        <v>50</v>
      </c>
      <c r="L179" s="15" t="s">
        <v>50</v>
      </c>
      <c r="M179" s="15">
        <v>0</v>
      </c>
      <c r="N179" s="13" t="s">
        <v>50</v>
      </c>
      <c r="O179" s="13" t="s">
        <v>53</v>
      </c>
      <c r="P179" s="13" t="s">
        <v>50</v>
      </c>
      <c r="Q179" s="15">
        <f t="shared" si="2"/>
        <v>230566.10939999999</v>
      </c>
      <c r="R179" s="15">
        <v>0</v>
      </c>
      <c r="S179" s="15">
        <v>179849.065</v>
      </c>
      <c r="T179" s="15">
        <v>0</v>
      </c>
      <c r="U179" s="13" t="s">
        <v>54</v>
      </c>
      <c r="V179" s="15">
        <v>0</v>
      </c>
      <c r="W179" s="15">
        <v>43721.59</v>
      </c>
      <c r="X179" s="13" t="s">
        <v>54</v>
      </c>
      <c r="Y179" s="15">
        <v>6995.4543999999996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s="16" customFormat="1" x14ac:dyDescent="0.25">
      <c r="A180" s="13" t="s">
        <v>573</v>
      </c>
      <c r="B180" s="14" t="s">
        <v>553</v>
      </c>
      <c r="C180" s="13" t="s">
        <v>47</v>
      </c>
      <c r="D180" s="13" t="s">
        <v>48</v>
      </c>
      <c r="E180" s="13" t="s">
        <v>49</v>
      </c>
      <c r="F180" s="13" t="s">
        <v>991</v>
      </c>
      <c r="G180" s="13" t="s">
        <v>51</v>
      </c>
      <c r="H180" s="13" t="s">
        <v>574</v>
      </c>
      <c r="I180" s="15" t="s">
        <v>50</v>
      </c>
      <c r="J180" s="15" t="s">
        <v>50</v>
      </c>
      <c r="K180" s="15" t="s">
        <v>50</v>
      </c>
      <c r="L180" s="15" t="s">
        <v>50</v>
      </c>
      <c r="M180" s="15">
        <v>0</v>
      </c>
      <c r="N180" s="13" t="s">
        <v>50</v>
      </c>
      <c r="O180" s="13" t="s">
        <v>575</v>
      </c>
      <c r="P180" s="13" t="s">
        <v>576</v>
      </c>
      <c r="Q180" s="15">
        <f t="shared" si="2"/>
        <v>5600</v>
      </c>
      <c r="R180" s="15">
        <v>0</v>
      </c>
      <c r="S180" s="15">
        <v>5600</v>
      </c>
      <c r="T180" s="15">
        <v>0</v>
      </c>
      <c r="U180" s="13" t="s">
        <v>54</v>
      </c>
      <c r="V180" s="15">
        <v>0</v>
      </c>
      <c r="W180" s="15">
        <v>0</v>
      </c>
      <c r="X180" s="13" t="s">
        <v>54</v>
      </c>
      <c r="Y180" s="15">
        <v>0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s="16" customFormat="1" x14ac:dyDescent="0.25">
      <c r="A181" s="13" t="s">
        <v>577</v>
      </c>
      <c r="B181" s="14" t="s">
        <v>553</v>
      </c>
      <c r="C181" s="13" t="s">
        <v>47</v>
      </c>
      <c r="D181" s="13" t="s">
        <v>48</v>
      </c>
      <c r="E181" s="13" t="s">
        <v>49</v>
      </c>
      <c r="F181" s="13" t="s">
        <v>991</v>
      </c>
      <c r="G181" s="13" t="s">
        <v>51</v>
      </c>
      <c r="H181" s="13" t="s">
        <v>578</v>
      </c>
      <c r="I181" s="15" t="s">
        <v>50</v>
      </c>
      <c r="J181" s="15" t="s">
        <v>50</v>
      </c>
      <c r="K181" s="15" t="s">
        <v>50</v>
      </c>
      <c r="L181" s="15" t="s">
        <v>50</v>
      </c>
      <c r="M181" s="15">
        <v>0</v>
      </c>
      <c r="N181" s="13" t="s">
        <v>50</v>
      </c>
      <c r="O181" s="13" t="s">
        <v>53</v>
      </c>
      <c r="P181" s="13" t="s">
        <v>50</v>
      </c>
      <c r="Q181" s="15">
        <f t="shared" si="2"/>
        <v>802809.08425000007</v>
      </c>
      <c r="R181" s="15">
        <v>0</v>
      </c>
      <c r="S181" s="15">
        <v>720467.92500000005</v>
      </c>
      <c r="T181" s="15">
        <v>0</v>
      </c>
      <c r="U181" s="13" t="s">
        <v>54</v>
      </c>
      <c r="V181" s="15">
        <v>0</v>
      </c>
      <c r="W181" s="15">
        <v>70983.757949999999</v>
      </c>
      <c r="X181" s="13" t="s">
        <v>54</v>
      </c>
      <c r="Y181" s="15">
        <v>11357.4013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 x14ac:dyDescent="0.25">
      <c r="A182" s="13" t="s">
        <v>579</v>
      </c>
      <c r="B182" s="14" t="s">
        <v>553</v>
      </c>
      <c r="C182" s="13" t="s">
        <v>47</v>
      </c>
      <c r="D182" s="13" t="s">
        <v>48</v>
      </c>
      <c r="E182" s="13" t="s">
        <v>49</v>
      </c>
      <c r="F182" s="13" t="s">
        <v>991</v>
      </c>
      <c r="G182" s="13" t="s">
        <v>51</v>
      </c>
      <c r="H182" s="13" t="s">
        <v>580</v>
      </c>
      <c r="I182" s="15" t="s">
        <v>50</v>
      </c>
      <c r="J182" s="15" t="s">
        <v>50</v>
      </c>
      <c r="K182" s="15" t="s">
        <v>50</v>
      </c>
      <c r="L182" s="15" t="s">
        <v>50</v>
      </c>
      <c r="M182" s="15">
        <v>0</v>
      </c>
      <c r="N182" s="13" t="s">
        <v>50</v>
      </c>
      <c r="O182" s="13" t="s">
        <v>581</v>
      </c>
      <c r="P182" s="13" t="s">
        <v>582</v>
      </c>
      <c r="Q182" s="15">
        <f t="shared" si="2"/>
        <v>40176.25</v>
      </c>
      <c r="R182" s="15">
        <v>0</v>
      </c>
      <c r="S182" s="15">
        <v>40176.25</v>
      </c>
      <c r="T182" s="15">
        <v>0</v>
      </c>
      <c r="U182" s="13" t="s">
        <v>54</v>
      </c>
      <c r="V182" s="15">
        <v>0</v>
      </c>
      <c r="W182" s="15">
        <v>0</v>
      </c>
      <c r="X182" s="13" t="s">
        <v>54</v>
      </c>
      <c r="Y182" s="15">
        <v>0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 x14ac:dyDescent="0.25">
      <c r="A183" s="13" t="s">
        <v>583</v>
      </c>
      <c r="B183" s="14" t="s">
        <v>553</v>
      </c>
      <c r="C183" s="13" t="s">
        <v>47</v>
      </c>
      <c r="D183" s="13" t="s">
        <v>48</v>
      </c>
      <c r="E183" s="13" t="s">
        <v>49</v>
      </c>
      <c r="F183" s="13" t="s">
        <v>991</v>
      </c>
      <c r="G183" s="13" t="s">
        <v>51</v>
      </c>
      <c r="H183" s="13" t="s">
        <v>584</v>
      </c>
      <c r="I183" s="15" t="s">
        <v>50</v>
      </c>
      <c r="J183" s="15" t="s">
        <v>50</v>
      </c>
      <c r="K183" s="15" t="s">
        <v>50</v>
      </c>
      <c r="L183" s="15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f t="shared" si="2"/>
        <v>449416.72779999999</v>
      </c>
      <c r="R183" s="15">
        <v>0</v>
      </c>
      <c r="S183" s="15">
        <v>362612.397</v>
      </c>
      <c r="T183" s="15">
        <v>0</v>
      </c>
      <c r="U183" s="13" t="s">
        <v>54</v>
      </c>
      <c r="V183" s="15">
        <v>0</v>
      </c>
      <c r="W183" s="15">
        <v>74831.319599999988</v>
      </c>
      <c r="X183" s="13" t="s">
        <v>67</v>
      </c>
      <c r="Y183" s="15">
        <v>11973.011199999999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 x14ac:dyDescent="0.25">
      <c r="A184" s="13" t="s">
        <v>585</v>
      </c>
      <c r="B184" s="14" t="s">
        <v>553</v>
      </c>
      <c r="C184" s="13" t="s">
        <v>47</v>
      </c>
      <c r="D184" s="13" t="s">
        <v>48</v>
      </c>
      <c r="E184" s="13" t="s">
        <v>49</v>
      </c>
      <c r="F184" s="13" t="s">
        <v>991</v>
      </c>
      <c r="G184" s="13" t="s">
        <v>51</v>
      </c>
      <c r="H184" s="13" t="s">
        <v>586</v>
      </c>
      <c r="I184" s="15" t="s">
        <v>50</v>
      </c>
      <c r="J184" s="15" t="s">
        <v>50</v>
      </c>
      <c r="K184" s="15" t="s">
        <v>50</v>
      </c>
      <c r="L184" s="15" t="s">
        <v>50</v>
      </c>
      <c r="M184" s="15">
        <v>0</v>
      </c>
      <c r="N184" s="13" t="s">
        <v>50</v>
      </c>
      <c r="O184" s="13" t="s">
        <v>587</v>
      </c>
      <c r="P184" s="13" t="s">
        <v>588</v>
      </c>
      <c r="Q184" s="15">
        <f t="shared" si="2"/>
        <v>11200</v>
      </c>
      <c r="R184" s="15">
        <v>0</v>
      </c>
      <c r="S184" s="15">
        <v>11200</v>
      </c>
      <c r="T184" s="15">
        <v>0</v>
      </c>
      <c r="U184" s="13" t="s">
        <v>54</v>
      </c>
      <c r="V184" s="15">
        <v>0</v>
      </c>
      <c r="W184" s="15">
        <v>0</v>
      </c>
      <c r="X184" s="13" t="s">
        <v>54</v>
      </c>
      <c r="Y184" s="15">
        <v>0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 x14ac:dyDescent="0.25">
      <c r="A185" s="13" t="s">
        <v>589</v>
      </c>
      <c r="B185" s="14" t="s">
        <v>553</v>
      </c>
      <c r="C185" s="13" t="s">
        <v>47</v>
      </c>
      <c r="D185" s="13" t="s">
        <v>48</v>
      </c>
      <c r="E185" s="13" t="s">
        <v>49</v>
      </c>
      <c r="F185" s="13" t="s">
        <v>991</v>
      </c>
      <c r="G185" s="13" t="s">
        <v>51</v>
      </c>
      <c r="H185" s="13" t="s">
        <v>590</v>
      </c>
      <c r="I185" s="15" t="s">
        <v>50</v>
      </c>
      <c r="J185" s="15" t="s">
        <v>50</v>
      </c>
      <c r="K185" s="15" t="s">
        <v>50</v>
      </c>
      <c r="L185" s="15" t="s">
        <v>50</v>
      </c>
      <c r="M185" s="15">
        <v>0</v>
      </c>
      <c r="N185" s="13" t="s">
        <v>50</v>
      </c>
      <c r="O185" s="13" t="s">
        <v>53</v>
      </c>
      <c r="P185" s="13" t="s">
        <v>50</v>
      </c>
      <c r="Q185" s="15">
        <f t="shared" si="2"/>
        <v>325830.49789999996</v>
      </c>
      <c r="R185" s="15">
        <v>0</v>
      </c>
      <c r="S185" s="15">
        <v>288424.125</v>
      </c>
      <c r="T185" s="15">
        <v>0</v>
      </c>
      <c r="U185" s="13" t="s">
        <v>54</v>
      </c>
      <c r="V185" s="15">
        <v>0</v>
      </c>
      <c r="W185" s="15">
        <v>32246.873199999998</v>
      </c>
      <c r="X185" s="13" t="s">
        <v>54</v>
      </c>
      <c r="Y185" s="15">
        <v>5159.4997000000003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 x14ac:dyDescent="0.25">
      <c r="A186" s="13" t="s">
        <v>591</v>
      </c>
      <c r="B186" s="14" t="s">
        <v>553</v>
      </c>
      <c r="C186" s="13" t="s">
        <v>47</v>
      </c>
      <c r="D186" s="13" t="s">
        <v>76</v>
      </c>
      <c r="E186" s="13" t="s">
        <v>77</v>
      </c>
      <c r="F186" s="13" t="s">
        <v>997</v>
      </c>
      <c r="G186" s="13" t="s">
        <v>51</v>
      </c>
      <c r="H186" s="13" t="s">
        <v>592</v>
      </c>
      <c r="I186" s="15" t="s">
        <v>50</v>
      </c>
      <c r="J186" s="15" t="s">
        <v>50</v>
      </c>
      <c r="K186" s="15" t="s">
        <v>50</v>
      </c>
      <c r="L186" s="15" t="s">
        <v>50</v>
      </c>
      <c r="M186" s="15">
        <v>0</v>
      </c>
      <c r="N186" s="13" t="s">
        <v>50</v>
      </c>
      <c r="O186" s="13" t="s">
        <v>53</v>
      </c>
      <c r="P186" s="13" t="s">
        <v>50</v>
      </c>
      <c r="Q186" s="15">
        <f t="shared" si="2"/>
        <v>3898378.8878499996</v>
      </c>
      <c r="R186" s="15">
        <v>0</v>
      </c>
      <c r="S186" s="15">
        <v>3434994.82</v>
      </c>
      <c r="T186" s="15">
        <v>0</v>
      </c>
      <c r="U186" s="13" t="s">
        <v>54</v>
      </c>
      <c r="V186" s="15">
        <v>0</v>
      </c>
      <c r="W186" s="15">
        <v>399469.02395</v>
      </c>
      <c r="X186" s="13" t="s">
        <v>67</v>
      </c>
      <c r="Y186" s="15">
        <v>63915.043900000011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 x14ac:dyDescent="0.25">
      <c r="A187" s="13" t="s">
        <v>593</v>
      </c>
      <c r="B187" s="14" t="s">
        <v>553</v>
      </c>
      <c r="C187" s="13" t="s">
        <v>47</v>
      </c>
      <c r="D187" s="13" t="s">
        <v>97</v>
      </c>
      <c r="E187" s="13" t="s">
        <v>98</v>
      </c>
      <c r="F187" s="13" t="s">
        <v>1003</v>
      </c>
      <c r="G187" s="13" t="s">
        <v>51</v>
      </c>
      <c r="H187" s="13" t="s">
        <v>594</v>
      </c>
      <c r="I187" s="15" t="s">
        <v>50</v>
      </c>
      <c r="J187" s="15" t="s">
        <v>50</v>
      </c>
      <c r="K187" s="15" t="s">
        <v>50</v>
      </c>
      <c r="L187" s="15" t="s">
        <v>50</v>
      </c>
      <c r="M187" s="15">
        <v>0</v>
      </c>
      <c r="N187" s="13" t="s">
        <v>50</v>
      </c>
      <c r="O187" s="13" t="s">
        <v>53</v>
      </c>
      <c r="P187" s="13" t="s">
        <v>50</v>
      </c>
      <c r="Q187" s="15">
        <f t="shared" si="2"/>
        <v>3081558.8955500005</v>
      </c>
      <c r="R187" s="15">
        <v>0</v>
      </c>
      <c r="S187" s="15">
        <v>2508829.9861500002</v>
      </c>
      <c r="T187" s="15">
        <v>0</v>
      </c>
      <c r="U187" s="13" t="s">
        <v>54</v>
      </c>
      <c r="V187" s="15">
        <v>0</v>
      </c>
      <c r="W187" s="15">
        <v>493731.81840000005</v>
      </c>
      <c r="X187" s="13" t="s">
        <v>67</v>
      </c>
      <c r="Y187" s="15">
        <v>78997.091000000029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 x14ac:dyDescent="0.25">
      <c r="A188" s="13" t="s">
        <v>595</v>
      </c>
      <c r="B188" s="14" t="s">
        <v>553</v>
      </c>
      <c r="C188" s="13" t="s">
        <v>47</v>
      </c>
      <c r="D188" s="13" t="s">
        <v>97</v>
      </c>
      <c r="E188" s="13" t="s">
        <v>98</v>
      </c>
      <c r="F188" s="13" t="s">
        <v>1003</v>
      </c>
      <c r="G188" s="13" t="s">
        <v>51</v>
      </c>
      <c r="H188" s="13" t="s">
        <v>596</v>
      </c>
      <c r="I188" s="15" t="s">
        <v>50</v>
      </c>
      <c r="J188" s="15" t="s">
        <v>50</v>
      </c>
      <c r="K188" s="15" t="s">
        <v>50</v>
      </c>
      <c r="L188" s="15" t="s">
        <v>50</v>
      </c>
      <c r="M188" s="15">
        <v>0</v>
      </c>
      <c r="N188" s="13" t="s">
        <v>50</v>
      </c>
      <c r="O188" s="13" t="s">
        <v>597</v>
      </c>
      <c r="P188" s="13" t="s">
        <v>598</v>
      </c>
      <c r="Q188" s="15">
        <f t="shared" si="2"/>
        <v>40463.2592</v>
      </c>
      <c r="R188" s="15">
        <v>0</v>
      </c>
      <c r="S188" s="15">
        <v>0</v>
      </c>
      <c r="T188" s="15">
        <v>34882.120000000003</v>
      </c>
      <c r="U188" s="13" t="s">
        <v>67</v>
      </c>
      <c r="V188" s="15">
        <v>5581.1391999999996</v>
      </c>
      <c r="W188" s="15">
        <v>0</v>
      </c>
      <c r="X188" s="13" t="s">
        <v>54</v>
      </c>
      <c r="Y188" s="15">
        <v>0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 x14ac:dyDescent="0.25">
      <c r="A189" s="13" t="s">
        <v>599</v>
      </c>
      <c r="B189" s="14" t="s">
        <v>553</v>
      </c>
      <c r="C189" s="13" t="s">
        <v>47</v>
      </c>
      <c r="D189" s="13" t="s">
        <v>97</v>
      </c>
      <c r="E189" s="13" t="s">
        <v>98</v>
      </c>
      <c r="F189" s="13" t="s">
        <v>1003</v>
      </c>
      <c r="G189" s="13" t="s">
        <v>51</v>
      </c>
      <c r="H189" s="13" t="s">
        <v>600</v>
      </c>
      <c r="I189" s="15" t="s">
        <v>50</v>
      </c>
      <c r="J189" s="15" t="s">
        <v>50</v>
      </c>
      <c r="K189" s="15" t="s">
        <v>50</v>
      </c>
      <c r="L189" s="15" t="s">
        <v>50</v>
      </c>
      <c r="M189" s="15">
        <v>0</v>
      </c>
      <c r="N189" s="13" t="s">
        <v>50</v>
      </c>
      <c r="O189" s="13" t="s">
        <v>53</v>
      </c>
      <c r="P189" s="13" t="s">
        <v>50</v>
      </c>
      <c r="Q189" s="15">
        <f t="shared" si="2"/>
        <v>2441726.4072499997</v>
      </c>
      <c r="R189" s="15">
        <v>0</v>
      </c>
      <c r="S189" s="15">
        <v>2023585.03</v>
      </c>
      <c r="T189" s="15">
        <v>0</v>
      </c>
      <c r="U189" s="13" t="s">
        <v>54</v>
      </c>
      <c r="V189" s="15">
        <v>0</v>
      </c>
      <c r="W189" s="15">
        <v>360466.70444999996</v>
      </c>
      <c r="X189" s="13" t="s">
        <v>54</v>
      </c>
      <c r="Y189" s="15">
        <v>57674.672800000015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 x14ac:dyDescent="0.25">
      <c r="A190" s="13" t="s">
        <v>601</v>
      </c>
      <c r="B190" s="14" t="s">
        <v>553</v>
      </c>
      <c r="C190" s="13" t="s">
        <v>47</v>
      </c>
      <c r="D190" s="13" t="s">
        <v>97</v>
      </c>
      <c r="E190" s="13" t="s">
        <v>98</v>
      </c>
      <c r="F190" s="13" t="s">
        <v>1003</v>
      </c>
      <c r="G190" s="13" t="s">
        <v>69</v>
      </c>
      <c r="H190" s="13" t="s">
        <v>50</v>
      </c>
      <c r="I190" s="15" t="s">
        <v>602</v>
      </c>
      <c r="J190" s="15" t="s">
        <v>50</v>
      </c>
      <c r="K190" s="15" t="s">
        <v>603</v>
      </c>
      <c r="L190" s="15" t="s">
        <v>553</v>
      </c>
      <c r="M190" s="15">
        <v>1000</v>
      </c>
      <c r="N190" s="13" t="s">
        <v>72</v>
      </c>
      <c r="O190" s="13" t="s">
        <v>604</v>
      </c>
      <c r="P190" s="13" t="s">
        <v>605</v>
      </c>
      <c r="Q190" s="15">
        <f t="shared" si="2"/>
        <v>-1000</v>
      </c>
      <c r="R190" s="15">
        <v>0</v>
      </c>
      <c r="S190" s="15">
        <v>-1000</v>
      </c>
      <c r="T190" s="15">
        <v>0</v>
      </c>
      <c r="U190" s="13" t="s">
        <v>54</v>
      </c>
      <c r="V190" s="15">
        <v>0</v>
      </c>
      <c r="W190" s="15">
        <v>0</v>
      </c>
      <c r="X190" s="13" t="s">
        <v>54</v>
      </c>
      <c r="Y190" s="15">
        <v>0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 x14ac:dyDescent="0.25">
      <c r="A191" s="13" t="s">
        <v>606</v>
      </c>
      <c r="B191" s="14" t="s">
        <v>553</v>
      </c>
      <c r="C191" s="13" t="s">
        <v>47</v>
      </c>
      <c r="D191" s="13" t="s">
        <v>118</v>
      </c>
      <c r="E191" s="13" t="s">
        <v>119</v>
      </c>
      <c r="F191" s="13" t="s">
        <v>1006</v>
      </c>
      <c r="G191" s="13" t="s">
        <v>51</v>
      </c>
      <c r="H191" s="13" t="s">
        <v>607</v>
      </c>
      <c r="I191" s="15" t="s">
        <v>50</v>
      </c>
      <c r="J191" s="15" t="s">
        <v>50</v>
      </c>
      <c r="K191" s="15" t="s">
        <v>50</v>
      </c>
      <c r="L191" s="15" t="s">
        <v>50</v>
      </c>
      <c r="M191" s="15">
        <v>0</v>
      </c>
      <c r="N191" s="13" t="s">
        <v>50</v>
      </c>
      <c r="O191" s="13" t="s">
        <v>53</v>
      </c>
      <c r="P191" s="13" t="s">
        <v>50</v>
      </c>
      <c r="Q191" s="15">
        <f t="shared" si="2"/>
        <v>287781.43289999996</v>
      </c>
      <c r="R191" s="15">
        <v>0</v>
      </c>
      <c r="S191" s="15">
        <v>105067.76999999999</v>
      </c>
      <c r="T191" s="15">
        <v>0</v>
      </c>
      <c r="U191" s="13" t="s">
        <v>54</v>
      </c>
      <c r="V191" s="15">
        <v>0</v>
      </c>
      <c r="W191" s="15">
        <v>157511.77839999998</v>
      </c>
      <c r="X191" s="13" t="s">
        <v>67</v>
      </c>
      <c r="Y191" s="15">
        <v>25201.8845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 x14ac:dyDescent="0.25">
      <c r="A192" s="13" t="s">
        <v>608</v>
      </c>
      <c r="B192" s="14" t="s">
        <v>553</v>
      </c>
      <c r="C192" s="13" t="s">
        <v>47</v>
      </c>
      <c r="D192" s="13" t="s">
        <v>118</v>
      </c>
      <c r="E192" s="13" t="s">
        <v>119</v>
      </c>
      <c r="F192" s="13" t="s">
        <v>1006</v>
      </c>
      <c r="G192" s="13" t="s">
        <v>69</v>
      </c>
      <c r="H192" s="13" t="s">
        <v>50</v>
      </c>
      <c r="I192" s="15" t="s">
        <v>609</v>
      </c>
      <c r="J192" s="15" t="s">
        <v>50</v>
      </c>
      <c r="K192" s="15" t="s">
        <v>610</v>
      </c>
      <c r="L192" s="15" t="s">
        <v>553</v>
      </c>
      <c r="M192" s="15">
        <v>4142.8599999999997</v>
      </c>
      <c r="N192" s="13" t="s">
        <v>72</v>
      </c>
      <c r="O192" s="13" t="s">
        <v>611</v>
      </c>
      <c r="P192" s="13" t="s">
        <v>612</v>
      </c>
      <c r="Q192" s="15">
        <f t="shared" si="2"/>
        <v>-4142.8588</v>
      </c>
      <c r="R192" s="15">
        <v>0</v>
      </c>
      <c r="S192" s="15">
        <v>0</v>
      </c>
      <c r="T192" s="15">
        <v>0</v>
      </c>
      <c r="U192" s="13" t="s">
        <v>54</v>
      </c>
      <c r="V192" s="15">
        <v>0</v>
      </c>
      <c r="W192" s="15">
        <v>-3571.43</v>
      </c>
      <c r="X192" s="13" t="s">
        <v>67</v>
      </c>
      <c r="Y192" s="15">
        <v>-571.42880000000002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 x14ac:dyDescent="0.25">
      <c r="A193" s="17" t="s">
        <v>613</v>
      </c>
      <c r="B193" s="18" t="s">
        <v>553</v>
      </c>
      <c r="C193" s="17" t="s">
        <v>47</v>
      </c>
      <c r="D193" s="17" t="s">
        <v>135</v>
      </c>
      <c r="E193" s="17" t="s">
        <v>136</v>
      </c>
      <c r="F193" s="17" t="s">
        <v>1011</v>
      </c>
      <c r="G193" s="17" t="s">
        <v>51</v>
      </c>
      <c r="H193" s="17" t="s">
        <v>614</v>
      </c>
      <c r="I193" s="19" t="s">
        <v>50</v>
      </c>
      <c r="J193" s="19" t="s">
        <v>50</v>
      </c>
      <c r="K193" s="19" t="s">
        <v>50</v>
      </c>
      <c r="L193" s="19" t="s">
        <v>50</v>
      </c>
      <c r="M193" s="19">
        <v>0</v>
      </c>
      <c r="N193" s="17" t="s">
        <v>50</v>
      </c>
      <c r="O193" s="17" t="s">
        <v>53</v>
      </c>
      <c r="P193" s="17" t="s">
        <v>50</v>
      </c>
      <c r="Q193" s="19">
        <f t="shared" si="2"/>
        <v>6935.75</v>
      </c>
      <c r="R193" s="19">
        <v>0</v>
      </c>
      <c r="S193" s="19">
        <v>6935.75</v>
      </c>
      <c r="T193" s="19">
        <v>0</v>
      </c>
      <c r="U193" s="17" t="s">
        <v>54</v>
      </c>
      <c r="V193" s="19">
        <v>0</v>
      </c>
      <c r="W193" s="19">
        <v>0</v>
      </c>
      <c r="X193" s="17" t="s">
        <v>54</v>
      </c>
      <c r="Y193" s="19">
        <v>0</v>
      </c>
      <c r="Z193" s="19">
        <v>0</v>
      </c>
      <c r="AA193" s="17" t="s">
        <v>54</v>
      </c>
      <c r="AB193" s="19">
        <v>0</v>
      </c>
      <c r="AC193" s="19">
        <v>0</v>
      </c>
      <c r="AD193" s="17" t="s">
        <v>54</v>
      </c>
      <c r="AE193" s="19">
        <v>0</v>
      </c>
      <c r="AF193" s="17">
        <v>0</v>
      </c>
      <c r="AG193" s="17" t="s">
        <v>54</v>
      </c>
      <c r="AH193" s="19">
        <v>0</v>
      </c>
      <c r="AI193" s="19">
        <v>0</v>
      </c>
      <c r="AJ193" s="17" t="s">
        <v>54</v>
      </c>
      <c r="AK193" s="19">
        <v>0</v>
      </c>
      <c r="AL193" s="19">
        <v>0</v>
      </c>
      <c r="AM193" s="18" t="s">
        <v>50</v>
      </c>
      <c r="AN193" s="17" t="s">
        <v>50</v>
      </c>
      <c r="AO193" s="18" t="s">
        <v>50</v>
      </c>
      <c r="AP193" s="17" t="s">
        <v>50</v>
      </c>
    </row>
    <row r="194" spans="1:42" s="16" customFormat="1" x14ac:dyDescent="0.25">
      <c r="A194" s="17" t="s">
        <v>615</v>
      </c>
      <c r="B194" s="18" t="s">
        <v>553</v>
      </c>
      <c r="C194" s="17" t="s">
        <v>47</v>
      </c>
      <c r="D194" s="17" t="s">
        <v>135</v>
      </c>
      <c r="E194" s="17" t="s">
        <v>136</v>
      </c>
      <c r="F194" s="17" t="s">
        <v>1011</v>
      </c>
      <c r="G194" s="17" t="s">
        <v>51</v>
      </c>
      <c r="H194" s="17" t="s">
        <v>616</v>
      </c>
      <c r="I194" s="19" t="s">
        <v>50</v>
      </c>
      <c r="J194" s="19" t="s">
        <v>50</v>
      </c>
      <c r="K194" s="19" t="s">
        <v>50</v>
      </c>
      <c r="L194" s="19" t="s">
        <v>50</v>
      </c>
      <c r="M194" s="19">
        <v>0</v>
      </c>
      <c r="N194" s="17" t="s">
        <v>50</v>
      </c>
      <c r="O194" s="17" t="s">
        <v>617</v>
      </c>
      <c r="P194" s="17" t="s">
        <v>618</v>
      </c>
      <c r="Q194" s="19">
        <f t="shared" si="2"/>
        <v>1000</v>
      </c>
      <c r="R194" s="19">
        <v>0</v>
      </c>
      <c r="S194" s="19">
        <v>1000</v>
      </c>
      <c r="T194" s="19">
        <v>0</v>
      </c>
      <c r="U194" s="17" t="s">
        <v>54</v>
      </c>
      <c r="V194" s="19">
        <v>0</v>
      </c>
      <c r="W194" s="19">
        <v>0</v>
      </c>
      <c r="X194" s="17" t="s">
        <v>54</v>
      </c>
      <c r="Y194" s="19">
        <v>0</v>
      </c>
      <c r="Z194" s="19">
        <v>0</v>
      </c>
      <c r="AA194" s="17" t="s">
        <v>54</v>
      </c>
      <c r="AB194" s="19">
        <v>0</v>
      </c>
      <c r="AC194" s="19">
        <v>0</v>
      </c>
      <c r="AD194" s="17" t="s">
        <v>54</v>
      </c>
      <c r="AE194" s="19">
        <v>0</v>
      </c>
      <c r="AF194" s="17">
        <v>0</v>
      </c>
      <c r="AG194" s="17" t="s">
        <v>54</v>
      </c>
      <c r="AH194" s="19">
        <v>0</v>
      </c>
      <c r="AI194" s="19">
        <v>0</v>
      </c>
      <c r="AJ194" s="17" t="s">
        <v>54</v>
      </c>
      <c r="AK194" s="19">
        <v>0</v>
      </c>
      <c r="AL194" s="19">
        <v>0</v>
      </c>
      <c r="AM194" s="18" t="s">
        <v>50</v>
      </c>
      <c r="AN194" s="17" t="s">
        <v>50</v>
      </c>
      <c r="AO194" s="18" t="s">
        <v>50</v>
      </c>
      <c r="AP194" s="17" t="s">
        <v>50</v>
      </c>
    </row>
    <row r="195" spans="1:42" s="16" customFormat="1" x14ac:dyDescent="0.25">
      <c r="A195" s="17" t="s">
        <v>619</v>
      </c>
      <c r="B195" s="18" t="s">
        <v>553</v>
      </c>
      <c r="C195" s="17" t="s">
        <v>47</v>
      </c>
      <c r="D195" s="17" t="s">
        <v>135</v>
      </c>
      <c r="E195" s="17" t="s">
        <v>136</v>
      </c>
      <c r="F195" s="17" t="s">
        <v>1011</v>
      </c>
      <c r="G195" s="17" t="s">
        <v>51</v>
      </c>
      <c r="H195" s="17" t="s">
        <v>620</v>
      </c>
      <c r="I195" s="19" t="s">
        <v>50</v>
      </c>
      <c r="J195" s="19" t="s">
        <v>50</v>
      </c>
      <c r="K195" s="19" t="s">
        <v>50</v>
      </c>
      <c r="L195" s="19" t="s">
        <v>50</v>
      </c>
      <c r="M195" s="19">
        <v>0</v>
      </c>
      <c r="N195" s="17" t="s">
        <v>50</v>
      </c>
      <c r="O195" s="17" t="s">
        <v>53</v>
      </c>
      <c r="P195" s="17" t="s">
        <v>50</v>
      </c>
      <c r="Q195" s="19">
        <f t="shared" si="2"/>
        <v>362788.70739999996</v>
      </c>
      <c r="R195" s="19">
        <v>0</v>
      </c>
      <c r="S195" s="19">
        <v>296673.84619999997</v>
      </c>
      <c r="T195" s="19">
        <v>0</v>
      </c>
      <c r="U195" s="17" t="s">
        <v>54</v>
      </c>
      <c r="V195" s="19">
        <v>0</v>
      </c>
      <c r="W195" s="19">
        <v>56995.569999999992</v>
      </c>
      <c r="X195" s="17" t="s">
        <v>54</v>
      </c>
      <c r="Y195" s="19">
        <v>9119.2911999999997</v>
      </c>
      <c r="Z195" s="19">
        <v>0</v>
      </c>
      <c r="AA195" s="17" t="s">
        <v>54</v>
      </c>
      <c r="AB195" s="19">
        <v>0</v>
      </c>
      <c r="AC195" s="19">
        <v>0</v>
      </c>
      <c r="AD195" s="17" t="s">
        <v>54</v>
      </c>
      <c r="AE195" s="19">
        <v>0</v>
      </c>
      <c r="AF195" s="17">
        <v>0</v>
      </c>
      <c r="AG195" s="17" t="s">
        <v>54</v>
      </c>
      <c r="AH195" s="19">
        <v>0</v>
      </c>
      <c r="AI195" s="19">
        <v>0</v>
      </c>
      <c r="AJ195" s="17" t="s">
        <v>54</v>
      </c>
      <c r="AK195" s="19">
        <v>0</v>
      </c>
      <c r="AL195" s="19">
        <v>0</v>
      </c>
      <c r="AM195" s="18" t="s">
        <v>50</v>
      </c>
      <c r="AN195" s="17" t="s">
        <v>50</v>
      </c>
      <c r="AO195" s="18" t="s">
        <v>50</v>
      </c>
      <c r="AP195" s="17" t="s">
        <v>50</v>
      </c>
    </row>
    <row r="196" spans="1:42" s="16" customFormat="1" x14ac:dyDescent="0.25">
      <c r="A196" s="17" t="s">
        <v>621</v>
      </c>
      <c r="B196" s="18" t="s">
        <v>553</v>
      </c>
      <c r="C196" s="17" t="s">
        <v>47</v>
      </c>
      <c r="D196" s="17" t="s">
        <v>135</v>
      </c>
      <c r="E196" s="17" t="s">
        <v>136</v>
      </c>
      <c r="F196" s="17" t="s">
        <v>1011</v>
      </c>
      <c r="G196" s="17" t="s">
        <v>51</v>
      </c>
      <c r="H196" s="17" t="s">
        <v>622</v>
      </c>
      <c r="I196" s="19" t="s">
        <v>50</v>
      </c>
      <c r="J196" s="19" t="s">
        <v>50</v>
      </c>
      <c r="K196" s="19" t="s">
        <v>50</v>
      </c>
      <c r="L196" s="19" t="s">
        <v>50</v>
      </c>
      <c r="M196" s="19">
        <v>0</v>
      </c>
      <c r="N196" s="17" t="s">
        <v>50</v>
      </c>
      <c r="O196" s="17" t="s">
        <v>278</v>
      </c>
      <c r="P196" s="17" t="s">
        <v>279</v>
      </c>
      <c r="Q196" s="19">
        <f t="shared" si="2"/>
        <v>108842.97</v>
      </c>
      <c r="R196" s="19">
        <v>0</v>
      </c>
      <c r="S196" s="19">
        <v>108842.97</v>
      </c>
      <c r="T196" s="19">
        <v>0</v>
      </c>
      <c r="U196" s="17" t="s">
        <v>54</v>
      </c>
      <c r="V196" s="19">
        <v>0</v>
      </c>
      <c r="W196" s="19">
        <v>0</v>
      </c>
      <c r="X196" s="17" t="s">
        <v>54</v>
      </c>
      <c r="Y196" s="19">
        <v>0</v>
      </c>
      <c r="Z196" s="19">
        <v>0</v>
      </c>
      <c r="AA196" s="17" t="s">
        <v>54</v>
      </c>
      <c r="AB196" s="19">
        <v>0</v>
      </c>
      <c r="AC196" s="19">
        <v>0</v>
      </c>
      <c r="AD196" s="17" t="s">
        <v>54</v>
      </c>
      <c r="AE196" s="19">
        <v>0</v>
      </c>
      <c r="AF196" s="17">
        <v>0</v>
      </c>
      <c r="AG196" s="17" t="s">
        <v>54</v>
      </c>
      <c r="AH196" s="19">
        <v>0</v>
      </c>
      <c r="AI196" s="19">
        <v>0</v>
      </c>
      <c r="AJ196" s="17" t="s">
        <v>54</v>
      </c>
      <c r="AK196" s="19">
        <v>0</v>
      </c>
      <c r="AL196" s="19">
        <v>0</v>
      </c>
      <c r="AM196" s="18" t="s">
        <v>50</v>
      </c>
      <c r="AN196" s="17" t="s">
        <v>50</v>
      </c>
      <c r="AO196" s="18" t="s">
        <v>50</v>
      </c>
      <c r="AP196" s="17" t="s">
        <v>50</v>
      </c>
    </row>
    <row r="197" spans="1:42" s="16" customFormat="1" x14ac:dyDescent="0.25">
      <c r="A197" s="17" t="s">
        <v>623</v>
      </c>
      <c r="B197" s="18" t="s">
        <v>553</v>
      </c>
      <c r="C197" s="17" t="s">
        <v>47</v>
      </c>
      <c r="D197" s="17" t="s">
        <v>135</v>
      </c>
      <c r="E197" s="17" t="s">
        <v>136</v>
      </c>
      <c r="F197" s="17" t="s">
        <v>1011</v>
      </c>
      <c r="G197" s="17" t="s">
        <v>51</v>
      </c>
      <c r="H197" s="17" t="s">
        <v>624</v>
      </c>
      <c r="I197" s="19" t="s">
        <v>50</v>
      </c>
      <c r="J197" s="19" t="s">
        <v>50</v>
      </c>
      <c r="K197" s="19" t="s">
        <v>50</v>
      </c>
      <c r="L197" s="19" t="s">
        <v>50</v>
      </c>
      <c r="M197" s="19">
        <v>0</v>
      </c>
      <c r="N197" s="17" t="s">
        <v>50</v>
      </c>
      <c r="O197" s="17" t="s">
        <v>53</v>
      </c>
      <c r="P197" s="17" t="s">
        <v>50</v>
      </c>
      <c r="Q197" s="19">
        <f t="shared" si="2"/>
        <v>570639.07230000012</v>
      </c>
      <c r="R197" s="19">
        <v>0</v>
      </c>
      <c r="S197" s="19">
        <v>464585.66500000015</v>
      </c>
      <c r="T197" s="19">
        <v>0</v>
      </c>
      <c r="U197" s="17" t="s">
        <v>54</v>
      </c>
      <c r="V197" s="19">
        <v>0</v>
      </c>
      <c r="W197" s="19">
        <v>91425.3511</v>
      </c>
      <c r="X197" s="17" t="s">
        <v>54</v>
      </c>
      <c r="Y197" s="19">
        <v>14628.056200000001</v>
      </c>
      <c r="Z197" s="19">
        <v>0</v>
      </c>
      <c r="AA197" s="17" t="s">
        <v>54</v>
      </c>
      <c r="AB197" s="19">
        <v>0</v>
      </c>
      <c r="AC197" s="19">
        <v>0</v>
      </c>
      <c r="AD197" s="17" t="s">
        <v>54</v>
      </c>
      <c r="AE197" s="19">
        <v>0</v>
      </c>
      <c r="AF197" s="17">
        <v>0</v>
      </c>
      <c r="AG197" s="17" t="s">
        <v>54</v>
      </c>
      <c r="AH197" s="19">
        <v>0</v>
      </c>
      <c r="AI197" s="19">
        <v>0</v>
      </c>
      <c r="AJ197" s="17" t="s">
        <v>54</v>
      </c>
      <c r="AK197" s="19">
        <v>0</v>
      </c>
      <c r="AL197" s="19">
        <v>0</v>
      </c>
      <c r="AM197" s="18" t="s">
        <v>50</v>
      </c>
      <c r="AN197" s="17" t="s">
        <v>50</v>
      </c>
      <c r="AO197" s="18" t="s">
        <v>50</v>
      </c>
      <c r="AP197" s="17" t="s">
        <v>50</v>
      </c>
    </row>
    <row r="198" spans="1:42" s="16" customFormat="1" x14ac:dyDescent="0.25">
      <c r="A198" s="17" t="s">
        <v>625</v>
      </c>
      <c r="B198" s="18" t="s">
        <v>553</v>
      </c>
      <c r="C198" s="17" t="s">
        <v>47</v>
      </c>
      <c r="D198" s="17" t="s">
        <v>135</v>
      </c>
      <c r="E198" s="17" t="s">
        <v>136</v>
      </c>
      <c r="F198" s="17" t="s">
        <v>1011</v>
      </c>
      <c r="G198" s="17" t="s">
        <v>51</v>
      </c>
      <c r="H198" s="17" t="s">
        <v>626</v>
      </c>
      <c r="I198" s="19" t="s">
        <v>50</v>
      </c>
      <c r="J198" s="19" t="s">
        <v>50</v>
      </c>
      <c r="K198" s="19" t="s">
        <v>50</v>
      </c>
      <c r="L198" s="19" t="s">
        <v>50</v>
      </c>
      <c r="M198" s="19">
        <v>0</v>
      </c>
      <c r="N198" s="17" t="s">
        <v>50</v>
      </c>
      <c r="O198" s="17" t="s">
        <v>627</v>
      </c>
      <c r="P198" s="17" t="s">
        <v>628</v>
      </c>
      <c r="Q198" s="19">
        <f t="shared" si="2"/>
        <v>231124.06080000001</v>
      </c>
      <c r="R198" s="19">
        <v>0</v>
      </c>
      <c r="S198" s="19">
        <v>0</v>
      </c>
      <c r="T198" s="19">
        <v>199244.88</v>
      </c>
      <c r="U198" s="17" t="s">
        <v>67</v>
      </c>
      <c r="V198" s="19">
        <v>31879.180799999998</v>
      </c>
      <c r="W198" s="19">
        <v>0</v>
      </c>
      <c r="X198" s="17" t="s">
        <v>54</v>
      </c>
      <c r="Y198" s="19">
        <v>0</v>
      </c>
      <c r="Z198" s="19">
        <v>0</v>
      </c>
      <c r="AA198" s="17" t="s">
        <v>54</v>
      </c>
      <c r="AB198" s="19">
        <v>0</v>
      </c>
      <c r="AC198" s="19">
        <v>0</v>
      </c>
      <c r="AD198" s="17" t="s">
        <v>54</v>
      </c>
      <c r="AE198" s="19">
        <v>0</v>
      </c>
      <c r="AF198" s="17">
        <v>0</v>
      </c>
      <c r="AG198" s="17" t="s">
        <v>54</v>
      </c>
      <c r="AH198" s="19">
        <v>0</v>
      </c>
      <c r="AI198" s="19">
        <v>0</v>
      </c>
      <c r="AJ198" s="17" t="s">
        <v>54</v>
      </c>
      <c r="AK198" s="19">
        <v>0</v>
      </c>
      <c r="AL198" s="19">
        <v>0</v>
      </c>
      <c r="AM198" s="18" t="s">
        <v>50</v>
      </c>
      <c r="AN198" s="17" t="s">
        <v>50</v>
      </c>
      <c r="AO198" s="18" t="s">
        <v>50</v>
      </c>
      <c r="AP198" s="17" t="s">
        <v>50</v>
      </c>
    </row>
    <row r="199" spans="1:42" s="16" customFormat="1" x14ac:dyDescent="0.25">
      <c r="A199" s="17" t="s">
        <v>629</v>
      </c>
      <c r="B199" s="18" t="s">
        <v>553</v>
      </c>
      <c r="C199" s="17" t="s">
        <v>47</v>
      </c>
      <c r="D199" s="17" t="s">
        <v>135</v>
      </c>
      <c r="E199" s="17" t="s">
        <v>136</v>
      </c>
      <c r="F199" s="17" t="s">
        <v>1011</v>
      </c>
      <c r="G199" s="17" t="s">
        <v>51</v>
      </c>
      <c r="H199" s="17" t="s">
        <v>630</v>
      </c>
      <c r="I199" s="19" t="s">
        <v>50</v>
      </c>
      <c r="J199" s="19" t="s">
        <v>50</v>
      </c>
      <c r="K199" s="19" t="s">
        <v>50</v>
      </c>
      <c r="L199" s="19" t="s">
        <v>50</v>
      </c>
      <c r="M199" s="19">
        <v>0</v>
      </c>
      <c r="N199" s="17" t="s">
        <v>50</v>
      </c>
      <c r="O199" s="17" t="s">
        <v>53</v>
      </c>
      <c r="P199" s="17" t="s">
        <v>50</v>
      </c>
      <c r="Q199" s="19">
        <f t="shared" si="2"/>
        <v>92561.494200000016</v>
      </c>
      <c r="R199" s="19">
        <v>0</v>
      </c>
      <c r="S199" s="19">
        <v>87896.705000000016</v>
      </c>
      <c r="T199" s="19">
        <v>0</v>
      </c>
      <c r="U199" s="17" t="s">
        <v>54</v>
      </c>
      <c r="V199" s="19">
        <v>0</v>
      </c>
      <c r="W199" s="19">
        <v>4021.37</v>
      </c>
      <c r="X199" s="17" t="s">
        <v>54</v>
      </c>
      <c r="Y199" s="19">
        <v>643.41920000000005</v>
      </c>
      <c r="Z199" s="19">
        <v>0</v>
      </c>
      <c r="AA199" s="17" t="s">
        <v>54</v>
      </c>
      <c r="AB199" s="19">
        <v>0</v>
      </c>
      <c r="AC199" s="19">
        <v>0</v>
      </c>
      <c r="AD199" s="17" t="s">
        <v>54</v>
      </c>
      <c r="AE199" s="19">
        <v>0</v>
      </c>
      <c r="AF199" s="17">
        <v>0</v>
      </c>
      <c r="AG199" s="17" t="s">
        <v>54</v>
      </c>
      <c r="AH199" s="19">
        <v>0</v>
      </c>
      <c r="AI199" s="19">
        <v>0</v>
      </c>
      <c r="AJ199" s="17" t="s">
        <v>54</v>
      </c>
      <c r="AK199" s="19">
        <v>0</v>
      </c>
      <c r="AL199" s="19">
        <v>0</v>
      </c>
      <c r="AM199" s="18" t="s">
        <v>50</v>
      </c>
      <c r="AN199" s="17" t="s">
        <v>50</v>
      </c>
      <c r="AO199" s="18" t="s">
        <v>50</v>
      </c>
      <c r="AP199" s="17" t="s">
        <v>50</v>
      </c>
    </row>
    <row r="200" spans="1:42" s="16" customFormat="1" x14ac:dyDescent="0.25">
      <c r="A200" s="17" t="s">
        <v>631</v>
      </c>
      <c r="B200" s="18" t="s">
        <v>553</v>
      </c>
      <c r="C200" s="17" t="s">
        <v>47</v>
      </c>
      <c r="D200" s="17" t="s">
        <v>135</v>
      </c>
      <c r="E200" s="17" t="s">
        <v>136</v>
      </c>
      <c r="F200" s="17" t="s">
        <v>1011</v>
      </c>
      <c r="G200" s="17" t="s">
        <v>51</v>
      </c>
      <c r="H200" s="17" t="s">
        <v>632</v>
      </c>
      <c r="I200" s="19" t="s">
        <v>50</v>
      </c>
      <c r="J200" s="19" t="s">
        <v>50</v>
      </c>
      <c r="K200" s="19" t="s">
        <v>50</v>
      </c>
      <c r="L200" s="19" t="s">
        <v>50</v>
      </c>
      <c r="M200" s="19">
        <v>0</v>
      </c>
      <c r="N200" s="17" t="s">
        <v>50</v>
      </c>
      <c r="O200" s="17" t="s">
        <v>57</v>
      </c>
      <c r="P200" s="17" t="s">
        <v>58</v>
      </c>
      <c r="Q200" s="19">
        <f t="shared" ref="Q200:Q263" si="3">S200+T200+W200+V200+Y200</f>
        <v>6724.87</v>
      </c>
      <c r="R200" s="19">
        <v>0</v>
      </c>
      <c r="S200" s="19">
        <v>6724.87</v>
      </c>
      <c r="T200" s="19">
        <v>0</v>
      </c>
      <c r="U200" s="17" t="s">
        <v>54</v>
      </c>
      <c r="V200" s="19">
        <v>0</v>
      </c>
      <c r="W200" s="19">
        <v>0</v>
      </c>
      <c r="X200" s="17" t="s">
        <v>54</v>
      </c>
      <c r="Y200" s="19">
        <v>0</v>
      </c>
      <c r="Z200" s="19">
        <v>0</v>
      </c>
      <c r="AA200" s="17" t="s">
        <v>54</v>
      </c>
      <c r="AB200" s="19">
        <v>0</v>
      </c>
      <c r="AC200" s="19">
        <v>0</v>
      </c>
      <c r="AD200" s="17" t="s">
        <v>54</v>
      </c>
      <c r="AE200" s="19">
        <v>0</v>
      </c>
      <c r="AF200" s="17">
        <v>0</v>
      </c>
      <c r="AG200" s="17" t="s">
        <v>54</v>
      </c>
      <c r="AH200" s="19">
        <v>0</v>
      </c>
      <c r="AI200" s="19">
        <v>0</v>
      </c>
      <c r="AJ200" s="17" t="s">
        <v>54</v>
      </c>
      <c r="AK200" s="19">
        <v>0</v>
      </c>
      <c r="AL200" s="19">
        <v>0</v>
      </c>
      <c r="AM200" s="18" t="s">
        <v>50</v>
      </c>
      <c r="AN200" s="17" t="s">
        <v>50</v>
      </c>
      <c r="AO200" s="18" t="s">
        <v>50</v>
      </c>
      <c r="AP200" s="17" t="s">
        <v>50</v>
      </c>
    </row>
    <row r="201" spans="1:42" s="16" customFormat="1" x14ac:dyDescent="0.25">
      <c r="A201" s="17" t="s">
        <v>633</v>
      </c>
      <c r="B201" s="18" t="s">
        <v>553</v>
      </c>
      <c r="C201" s="17" t="s">
        <v>47</v>
      </c>
      <c r="D201" s="17" t="s">
        <v>135</v>
      </c>
      <c r="E201" s="17" t="s">
        <v>136</v>
      </c>
      <c r="F201" s="17" t="s">
        <v>1011</v>
      </c>
      <c r="G201" s="17" t="s">
        <v>51</v>
      </c>
      <c r="H201" s="17" t="s">
        <v>634</v>
      </c>
      <c r="I201" s="19" t="s">
        <v>50</v>
      </c>
      <c r="J201" s="19" t="s">
        <v>50</v>
      </c>
      <c r="K201" s="19" t="s">
        <v>50</v>
      </c>
      <c r="L201" s="19" t="s">
        <v>50</v>
      </c>
      <c r="M201" s="19">
        <v>0</v>
      </c>
      <c r="N201" s="17" t="s">
        <v>50</v>
      </c>
      <c r="O201" s="17" t="s">
        <v>53</v>
      </c>
      <c r="P201" s="17" t="s">
        <v>50</v>
      </c>
      <c r="Q201" s="19">
        <f t="shared" si="3"/>
        <v>717086.81744999997</v>
      </c>
      <c r="R201" s="19">
        <v>0</v>
      </c>
      <c r="S201" s="19">
        <v>544846.94499999983</v>
      </c>
      <c r="T201" s="19">
        <v>0</v>
      </c>
      <c r="U201" s="17" t="s">
        <v>54</v>
      </c>
      <c r="V201" s="19">
        <v>0</v>
      </c>
      <c r="W201" s="19">
        <v>148482.64865000005</v>
      </c>
      <c r="X201" s="17" t="s">
        <v>67</v>
      </c>
      <c r="Y201" s="19">
        <v>23757.2238</v>
      </c>
      <c r="Z201" s="19">
        <v>0</v>
      </c>
      <c r="AA201" s="17" t="s">
        <v>54</v>
      </c>
      <c r="AB201" s="19">
        <v>0</v>
      </c>
      <c r="AC201" s="19">
        <v>0</v>
      </c>
      <c r="AD201" s="17" t="s">
        <v>54</v>
      </c>
      <c r="AE201" s="19">
        <v>0</v>
      </c>
      <c r="AF201" s="17">
        <v>0</v>
      </c>
      <c r="AG201" s="17" t="s">
        <v>54</v>
      </c>
      <c r="AH201" s="19">
        <v>0</v>
      </c>
      <c r="AI201" s="19">
        <v>0</v>
      </c>
      <c r="AJ201" s="17" t="s">
        <v>54</v>
      </c>
      <c r="AK201" s="19">
        <v>0</v>
      </c>
      <c r="AL201" s="19">
        <v>0</v>
      </c>
      <c r="AM201" s="18" t="s">
        <v>50</v>
      </c>
      <c r="AN201" s="17" t="s">
        <v>50</v>
      </c>
      <c r="AO201" s="18" t="s">
        <v>50</v>
      </c>
      <c r="AP201" s="17" t="s">
        <v>50</v>
      </c>
    </row>
    <row r="202" spans="1:42" s="16" customFormat="1" x14ac:dyDescent="0.25">
      <c r="A202" s="17" t="s">
        <v>635</v>
      </c>
      <c r="B202" s="18" t="s">
        <v>553</v>
      </c>
      <c r="C202" s="17" t="s">
        <v>47</v>
      </c>
      <c r="D202" s="17" t="s">
        <v>135</v>
      </c>
      <c r="E202" s="17" t="s">
        <v>136</v>
      </c>
      <c r="F202" s="17" t="s">
        <v>1011</v>
      </c>
      <c r="G202" s="17" t="s">
        <v>51</v>
      </c>
      <c r="H202" s="17" t="s">
        <v>636</v>
      </c>
      <c r="I202" s="19" t="s">
        <v>50</v>
      </c>
      <c r="J202" s="19" t="s">
        <v>50</v>
      </c>
      <c r="K202" s="19" t="s">
        <v>50</v>
      </c>
      <c r="L202" s="19" t="s">
        <v>50</v>
      </c>
      <c r="M202" s="19">
        <v>0</v>
      </c>
      <c r="N202" s="17" t="s">
        <v>50</v>
      </c>
      <c r="O202" s="17" t="s">
        <v>637</v>
      </c>
      <c r="P202" s="17" t="s">
        <v>638</v>
      </c>
      <c r="Q202" s="19">
        <f t="shared" si="3"/>
        <v>58137.0072</v>
      </c>
      <c r="R202" s="19">
        <v>0</v>
      </c>
      <c r="S202" s="19">
        <v>57937</v>
      </c>
      <c r="T202" s="19">
        <v>172.42</v>
      </c>
      <c r="U202" s="17" t="s">
        <v>67</v>
      </c>
      <c r="V202" s="19">
        <v>27.587199999999999</v>
      </c>
      <c r="W202" s="19">
        <v>0</v>
      </c>
      <c r="X202" s="17" t="s">
        <v>54</v>
      </c>
      <c r="Y202" s="19">
        <v>0</v>
      </c>
      <c r="Z202" s="19">
        <v>0</v>
      </c>
      <c r="AA202" s="17" t="s">
        <v>54</v>
      </c>
      <c r="AB202" s="19">
        <v>0</v>
      </c>
      <c r="AC202" s="19">
        <v>0</v>
      </c>
      <c r="AD202" s="17" t="s">
        <v>54</v>
      </c>
      <c r="AE202" s="19">
        <v>0</v>
      </c>
      <c r="AF202" s="17">
        <v>0</v>
      </c>
      <c r="AG202" s="17" t="s">
        <v>54</v>
      </c>
      <c r="AH202" s="19">
        <v>0</v>
      </c>
      <c r="AI202" s="19">
        <v>0</v>
      </c>
      <c r="AJ202" s="17" t="s">
        <v>54</v>
      </c>
      <c r="AK202" s="19">
        <v>0</v>
      </c>
      <c r="AL202" s="19">
        <v>0</v>
      </c>
      <c r="AM202" s="18" t="s">
        <v>50</v>
      </c>
      <c r="AN202" s="17" t="s">
        <v>50</v>
      </c>
      <c r="AO202" s="18" t="s">
        <v>50</v>
      </c>
      <c r="AP202" s="17" t="s">
        <v>50</v>
      </c>
    </row>
    <row r="203" spans="1:42" s="16" customFormat="1" x14ac:dyDescent="0.25">
      <c r="A203" s="17" t="s">
        <v>639</v>
      </c>
      <c r="B203" s="18" t="s">
        <v>553</v>
      </c>
      <c r="C203" s="17" t="s">
        <v>47</v>
      </c>
      <c r="D203" s="17" t="s">
        <v>135</v>
      </c>
      <c r="E203" s="17" t="s">
        <v>136</v>
      </c>
      <c r="F203" s="17" t="s">
        <v>1011</v>
      </c>
      <c r="G203" s="17" t="s">
        <v>51</v>
      </c>
      <c r="H203" s="17" t="s">
        <v>640</v>
      </c>
      <c r="I203" s="19" t="s">
        <v>50</v>
      </c>
      <c r="J203" s="19" t="s">
        <v>50</v>
      </c>
      <c r="K203" s="19" t="s">
        <v>50</v>
      </c>
      <c r="L203" s="19" t="s">
        <v>50</v>
      </c>
      <c r="M203" s="19">
        <v>0</v>
      </c>
      <c r="N203" s="17" t="s">
        <v>50</v>
      </c>
      <c r="O203" s="17" t="s">
        <v>53</v>
      </c>
      <c r="P203" s="17" t="s">
        <v>50</v>
      </c>
      <c r="Q203" s="19">
        <f t="shared" si="3"/>
        <v>2205258.10335</v>
      </c>
      <c r="R203" s="19">
        <v>0</v>
      </c>
      <c r="S203" s="19">
        <v>1551762.3</v>
      </c>
      <c r="T203" s="19">
        <v>0</v>
      </c>
      <c r="U203" s="17" t="s">
        <v>54</v>
      </c>
      <c r="V203" s="19">
        <v>0</v>
      </c>
      <c r="W203" s="19">
        <v>563358.45114999998</v>
      </c>
      <c r="X203" s="17" t="s">
        <v>67</v>
      </c>
      <c r="Y203" s="19">
        <v>90137.352199999979</v>
      </c>
      <c r="Z203" s="19">
        <v>0</v>
      </c>
      <c r="AA203" s="17" t="s">
        <v>54</v>
      </c>
      <c r="AB203" s="19">
        <v>0</v>
      </c>
      <c r="AC203" s="19">
        <v>0</v>
      </c>
      <c r="AD203" s="17" t="s">
        <v>54</v>
      </c>
      <c r="AE203" s="19">
        <v>0</v>
      </c>
      <c r="AF203" s="17">
        <v>0</v>
      </c>
      <c r="AG203" s="17" t="s">
        <v>54</v>
      </c>
      <c r="AH203" s="19">
        <v>0</v>
      </c>
      <c r="AI203" s="19">
        <v>0</v>
      </c>
      <c r="AJ203" s="17" t="s">
        <v>54</v>
      </c>
      <c r="AK203" s="19">
        <v>0</v>
      </c>
      <c r="AL203" s="19">
        <v>0</v>
      </c>
      <c r="AM203" s="18" t="s">
        <v>50</v>
      </c>
      <c r="AN203" s="17" t="s">
        <v>50</v>
      </c>
      <c r="AO203" s="18" t="s">
        <v>50</v>
      </c>
      <c r="AP203" s="17" t="s">
        <v>50</v>
      </c>
    </row>
    <row r="204" spans="1:42" s="16" customFormat="1" x14ac:dyDescent="0.25">
      <c r="A204" s="17" t="s">
        <v>641</v>
      </c>
      <c r="B204" s="18" t="s">
        <v>553</v>
      </c>
      <c r="C204" s="17" t="s">
        <v>47</v>
      </c>
      <c r="D204" s="17" t="s">
        <v>135</v>
      </c>
      <c r="E204" s="17" t="s">
        <v>136</v>
      </c>
      <c r="F204" s="17" t="s">
        <v>1011</v>
      </c>
      <c r="G204" s="17" t="s">
        <v>69</v>
      </c>
      <c r="H204" s="17" t="s">
        <v>50</v>
      </c>
      <c r="I204" s="19" t="s">
        <v>642</v>
      </c>
      <c r="J204" s="19" t="s">
        <v>50</v>
      </c>
      <c r="K204" s="19" t="s">
        <v>643</v>
      </c>
      <c r="L204" s="19" t="s">
        <v>553</v>
      </c>
      <c r="M204" s="19">
        <v>4711.78</v>
      </c>
      <c r="N204" s="17" t="s">
        <v>72</v>
      </c>
      <c r="O204" s="17" t="s">
        <v>644</v>
      </c>
      <c r="P204" s="17" t="s">
        <v>645</v>
      </c>
      <c r="Q204" s="19">
        <f t="shared" si="3"/>
        <v>-4711.7749999999996</v>
      </c>
      <c r="R204" s="19">
        <v>0</v>
      </c>
      <c r="S204" s="19">
        <v>-4711.7749999999996</v>
      </c>
      <c r="T204" s="19">
        <v>0</v>
      </c>
      <c r="U204" s="17" t="s">
        <v>54</v>
      </c>
      <c r="V204" s="19">
        <v>0</v>
      </c>
      <c r="W204" s="19">
        <v>0</v>
      </c>
      <c r="X204" s="17" t="s">
        <v>54</v>
      </c>
      <c r="Y204" s="19">
        <v>0</v>
      </c>
      <c r="Z204" s="19">
        <v>0</v>
      </c>
      <c r="AA204" s="17" t="s">
        <v>54</v>
      </c>
      <c r="AB204" s="19">
        <v>0</v>
      </c>
      <c r="AC204" s="19">
        <v>0</v>
      </c>
      <c r="AD204" s="17" t="s">
        <v>54</v>
      </c>
      <c r="AE204" s="19">
        <v>0</v>
      </c>
      <c r="AF204" s="17">
        <v>0</v>
      </c>
      <c r="AG204" s="17" t="s">
        <v>54</v>
      </c>
      <c r="AH204" s="19">
        <v>0</v>
      </c>
      <c r="AI204" s="19">
        <v>0</v>
      </c>
      <c r="AJ204" s="17" t="s">
        <v>54</v>
      </c>
      <c r="AK204" s="19">
        <v>0</v>
      </c>
      <c r="AL204" s="19">
        <v>0</v>
      </c>
      <c r="AM204" s="18" t="s">
        <v>50</v>
      </c>
      <c r="AN204" s="17" t="s">
        <v>50</v>
      </c>
      <c r="AO204" s="18" t="s">
        <v>50</v>
      </c>
      <c r="AP204" s="17" t="s">
        <v>50</v>
      </c>
    </row>
    <row r="205" spans="1:42" s="16" customFormat="1" x14ac:dyDescent="0.25">
      <c r="A205" s="13" t="s">
        <v>646</v>
      </c>
      <c r="B205" s="14" t="s">
        <v>553</v>
      </c>
      <c r="C205" s="13" t="s">
        <v>47</v>
      </c>
      <c r="D205" s="13" t="s">
        <v>146</v>
      </c>
      <c r="E205" s="13" t="s">
        <v>147</v>
      </c>
      <c r="F205" s="13" t="s">
        <v>1019</v>
      </c>
      <c r="G205" s="13" t="s">
        <v>51</v>
      </c>
      <c r="H205" s="13" t="s">
        <v>1022</v>
      </c>
      <c r="I205" s="15" t="s">
        <v>50</v>
      </c>
      <c r="J205" s="15" t="s">
        <v>50</v>
      </c>
      <c r="K205" s="15" t="s">
        <v>50</v>
      </c>
      <c r="L205" s="15" t="s">
        <v>50</v>
      </c>
      <c r="M205" s="15">
        <v>0</v>
      </c>
      <c r="N205" s="13" t="s">
        <v>50</v>
      </c>
      <c r="O205" s="13" t="s">
        <v>53</v>
      </c>
      <c r="P205" s="13" t="s">
        <v>50</v>
      </c>
      <c r="Q205" s="15">
        <f t="shared" si="3"/>
        <v>4107017.91</v>
      </c>
      <c r="R205" s="15">
        <v>0</v>
      </c>
      <c r="S205" s="15">
        <v>3170333.43</v>
      </c>
      <c r="T205" s="15">
        <v>0</v>
      </c>
      <c r="U205" s="13" t="s">
        <v>54</v>
      </c>
      <c r="V205" s="15">
        <v>0</v>
      </c>
      <c r="W205" s="15">
        <v>807486.62</v>
      </c>
      <c r="X205" s="13" t="s">
        <v>54</v>
      </c>
      <c r="Y205" s="15">
        <v>129197.86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 x14ac:dyDescent="0.25">
      <c r="A206" s="13" t="s">
        <v>647</v>
      </c>
      <c r="B206" s="14" t="s">
        <v>553</v>
      </c>
      <c r="C206" s="13" t="s">
        <v>47</v>
      </c>
      <c r="D206" s="13" t="s">
        <v>172</v>
      </c>
      <c r="E206" s="13" t="s">
        <v>173</v>
      </c>
      <c r="F206" s="13" t="s">
        <v>1026</v>
      </c>
      <c r="G206" s="13" t="s">
        <v>51</v>
      </c>
      <c r="H206" s="13" t="s">
        <v>648</v>
      </c>
      <c r="I206" s="15" t="s">
        <v>50</v>
      </c>
      <c r="J206" s="15" t="s">
        <v>50</v>
      </c>
      <c r="K206" s="15" t="s">
        <v>50</v>
      </c>
      <c r="L206" s="15" t="s">
        <v>50</v>
      </c>
      <c r="M206" s="15">
        <v>0</v>
      </c>
      <c r="N206" s="13" t="s">
        <v>50</v>
      </c>
      <c r="O206" s="13" t="s">
        <v>53</v>
      </c>
      <c r="P206" s="13" t="s">
        <v>50</v>
      </c>
      <c r="Q206" s="15">
        <f t="shared" si="3"/>
        <v>61953.883600000001</v>
      </c>
      <c r="R206" s="15">
        <v>0</v>
      </c>
      <c r="S206" s="15">
        <v>60811.040000000001</v>
      </c>
      <c r="T206" s="15">
        <v>0</v>
      </c>
      <c r="U206" s="13" t="s">
        <v>54</v>
      </c>
      <c r="V206" s="15">
        <v>0</v>
      </c>
      <c r="W206" s="15">
        <v>985.21</v>
      </c>
      <c r="X206" s="13" t="s">
        <v>54</v>
      </c>
      <c r="Y206" s="15">
        <v>157.6336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 x14ac:dyDescent="0.25">
      <c r="A207" s="13" t="s">
        <v>649</v>
      </c>
      <c r="B207" s="14" t="s">
        <v>553</v>
      </c>
      <c r="C207" s="13" t="s">
        <v>47</v>
      </c>
      <c r="D207" s="13" t="s">
        <v>172</v>
      </c>
      <c r="E207" s="13" t="s">
        <v>173</v>
      </c>
      <c r="F207" s="13" t="s">
        <v>1026</v>
      </c>
      <c r="G207" s="13" t="s">
        <v>51</v>
      </c>
      <c r="H207" s="13" t="s">
        <v>650</v>
      </c>
      <c r="I207" s="15" t="s">
        <v>50</v>
      </c>
      <c r="J207" s="15" t="s">
        <v>50</v>
      </c>
      <c r="K207" s="15" t="s">
        <v>50</v>
      </c>
      <c r="L207" s="15" t="s">
        <v>50</v>
      </c>
      <c r="M207" s="15">
        <v>0</v>
      </c>
      <c r="N207" s="13" t="s">
        <v>50</v>
      </c>
      <c r="O207" s="13" t="s">
        <v>125</v>
      </c>
      <c r="P207" s="13" t="s">
        <v>186</v>
      </c>
      <c r="Q207" s="15">
        <f t="shared" si="3"/>
        <v>41999.85</v>
      </c>
      <c r="R207" s="15">
        <v>0</v>
      </c>
      <c r="S207" s="15">
        <v>41999.85</v>
      </c>
      <c r="T207" s="15">
        <v>0</v>
      </c>
      <c r="U207" s="13" t="s">
        <v>54</v>
      </c>
      <c r="V207" s="15">
        <v>0</v>
      </c>
      <c r="W207" s="15">
        <v>0</v>
      </c>
      <c r="X207" s="13" t="s">
        <v>54</v>
      </c>
      <c r="Y207" s="15">
        <v>0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 x14ac:dyDescent="0.25">
      <c r="A208" s="13" t="s">
        <v>651</v>
      </c>
      <c r="B208" s="14" t="s">
        <v>553</v>
      </c>
      <c r="C208" s="13" t="s">
        <v>47</v>
      </c>
      <c r="D208" s="13" t="s">
        <v>172</v>
      </c>
      <c r="E208" s="13" t="s">
        <v>173</v>
      </c>
      <c r="F208" s="13" t="s">
        <v>1026</v>
      </c>
      <c r="G208" s="13" t="s">
        <v>51</v>
      </c>
      <c r="H208" s="13" t="s">
        <v>652</v>
      </c>
      <c r="I208" s="15" t="s">
        <v>50</v>
      </c>
      <c r="J208" s="15" t="s">
        <v>50</v>
      </c>
      <c r="K208" s="15" t="s">
        <v>50</v>
      </c>
      <c r="L208" s="15" t="s">
        <v>50</v>
      </c>
      <c r="M208" s="15">
        <v>0</v>
      </c>
      <c r="N208" s="13" t="s">
        <v>50</v>
      </c>
      <c r="O208" s="13" t="s">
        <v>53</v>
      </c>
      <c r="P208" s="13" t="s">
        <v>50</v>
      </c>
      <c r="Q208" s="15">
        <f t="shared" si="3"/>
        <v>800104.80710000009</v>
      </c>
      <c r="R208" s="15">
        <v>0</v>
      </c>
      <c r="S208" s="15">
        <v>685302.87120000005</v>
      </c>
      <c r="T208" s="15">
        <v>0</v>
      </c>
      <c r="U208" s="13" t="s">
        <v>54</v>
      </c>
      <c r="V208" s="15">
        <v>0</v>
      </c>
      <c r="W208" s="15">
        <v>98967.186100000021</v>
      </c>
      <c r="X208" s="13" t="s">
        <v>67</v>
      </c>
      <c r="Y208" s="15">
        <v>15834.749800000001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 x14ac:dyDescent="0.25">
      <c r="A209" s="13" t="s">
        <v>653</v>
      </c>
      <c r="B209" s="14" t="s">
        <v>553</v>
      </c>
      <c r="C209" s="13" t="s">
        <v>47</v>
      </c>
      <c r="D209" s="13" t="s">
        <v>172</v>
      </c>
      <c r="E209" s="13" t="s">
        <v>173</v>
      </c>
      <c r="F209" s="13" t="s">
        <v>1026</v>
      </c>
      <c r="G209" s="13" t="s">
        <v>51</v>
      </c>
      <c r="H209" s="13" t="s">
        <v>654</v>
      </c>
      <c r="I209" s="15" t="s">
        <v>50</v>
      </c>
      <c r="J209" s="15" t="s">
        <v>50</v>
      </c>
      <c r="K209" s="15" t="s">
        <v>50</v>
      </c>
      <c r="L209" s="15" t="s">
        <v>50</v>
      </c>
      <c r="M209" s="15">
        <v>0</v>
      </c>
      <c r="N209" s="13" t="s">
        <v>50</v>
      </c>
      <c r="O209" s="13" t="s">
        <v>266</v>
      </c>
      <c r="P209" s="13" t="s">
        <v>267</v>
      </c>
      <c r="Q209" s="15">
        <f t="shared" si="3"/>
        <v>61373.06</v>
      </c>
      <c r="R209" s="15">
        <v>0</v>
      </c>
      <c r="S209" s="15">
        <v>48754</v>
      </c>
      <c r="T209" s="15">
        <v>10878.5</v>
      </c>
      <c r="U209" s="13" t="s">
        <v>67</v>
      </c>
      <c r="V209" s="15">
        <v>1740.56</v>
      </c>
      <c r="W209" s="15">
        <v>0</v>
      </c>
      <c r="X209" s="13" t="s">
        <v>54</v>
      </c>
      <c r="Y209" s="15">
        <v>0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 x14ac:dyDescent="0.25">
      <c r="A210" s="13" t="s">
        <v>655</v>
      </c>
      <c r="B210" s="14" t="s">
        <v>553</v>
      </c>
      <c r="C210" s="13" t="s">
        <v>47</v>
      </c>
      <c r="D210" s="13" t="s">
        <v>172</v>
      </c>
      <c r="E210" s="13" t="s">
        <v>173</v>
      </c>
      <c r="F210" s="13" t="s">
        <v>1026</v>
      </c>
      <c r="G210" s="13" t="s">
        <v>51</v>
      </c>
      <c r="H210" s="13" t="s">
        <v>656</v>
      </c>
      <c r="I210" s="15" t="s">
        <v>50</v>
      </c>
      <c r="J210" s="15" t="s">
        <v>50</v>
      </c>
      <c r="K210" s="15" t="s">
        <v>50</v>
      </c>
      <c r="L210" s="15" t="s">
        <v>50</v>
      </c>
      <c r="M210" s="15">
        <v>0</v>
      </c>
      <c r="N210" s="13" t="s">
        <v>50</v>
      </c>
      <c r="O210" s="13" t="s">
        <v>53</v>
      </c>
      <c r="P210" s="13" t="s">
        <v>50</v>
      </c>
      <c r="Q210" s="15">
        <f t="shared" si="3"/>
        <v>414618.01760000002</v>
      </c>
      <c r="R210" s="15">
        <v>0</v>
      </c>
      <c r="S210" s="15">
        <v>298961.83</v>
      </c>
      <c r="T210" s="15">
        <v>0</v>
      </c>
      <c r="U210" s="13" t="s">
        <v>54</v>
      </c>
      <c r="V210" s="15">
        <v>0</v>
      </c>
      <c r="W210" s="15">
        <v>99703.61</v>
      </c>
      <c r="X210" s="13" t="s">
        <v>67</v>
      </c>
      <c r="Y210" s="15">
        <v>15952.577600000001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 x14ac:dyDescent="0.25">
      <c r="A211" s="13" t="s">
        <v>657</v>
      </c>
      <c r="B211" s="14" t="s">
        <v>553</v>
      </c>
      <c r="C211" s="13" t="s">
        <v>47</v>
      </c>
      <c r="D211" s="13" t="s">
        <v>172</v>
      </c>
      <c r="E211" s="13" t="s">
        <v>173</v>
      </c>
      <c r="F211" s="13" t="s">
        <v>1026</v>
      </c>
      <c r="G211" s="13" t="s">
        <v>51</v>
      </c>
      <c r="H211" s="13" t="s">
        <v>658</v>
      </c>
      <c r="I211" s="15" t="s">
        <v>50</v>
      </c>
      <c r="J211" s="15" t="s">
        <v>50</v>
      </c>
      <c r="K211" s="15" t="s">
        <v>50</v>
      </c>
      <c r="L211" s="15" t="s">
        <v>50</v>
      </c>
      <c r="M211" s="15">
        <v>0</v>
      </c>
      <c r="N211" s="13" t="s">
        <v>50</v>
      </c>
      <c r="O211" s="13" t="s">
        <v>659</v>
      </c>
      <c r="P211" s="13" t="s">
        <v>660</v>
      </c>
      <c r="Q211" s="15">
        <f t="shared" si="3"/>
        <v>57220.900800000003</v>
      </c>
      <c r="R211" s="15">
        <v>0</v>
      </c>
      <c r="S211" s="15">
        <v>33520.5</v>
      </c>
      <c r="T211" s="15">
        <v>20431.38</v>
      </c>
      <c r="U211" s="13" t="s">
        <v>67</v>
      </c>
      <c r="V211" s="15">
        <v>3269.0207999999998</v>
      </c>
      <c r="W211" s="15">
        <v>0</v>
      </c>
      <c r="X211" s="13" t="s">
        <v>54</v>
      </c>
      <c r="Y211" s="15">
        <v>0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 x14ac:dyDescent="0.25">
      <c r="A212" s="13" t="s">
        <v>661</v>
      </c>
      <c r="B212" s="14" t="s">
        <v>553</v>
      </c>
      <c r="C212" s="13" t="s">
        <v>47</v>
      </c>
      <c r="D212" s="13" t="s">
        <v>172</v>
      </c>
      <c r="E212" s="13" t="s">
        <v>173</v>
      </c>
      <c r="F212" s="13" t="s">
        <v>1026</v>
      </c>
      <c r="G212" s="13" t="s">
        <v>51</v>
      </c>
      <c r="H212" s="13" t="s">
        <v>662</v>
      </c>
      <c r="I212" s="15" t="s">
        <v>50</v>
      </c>
      <c r="J212" s="15" t="s">
        <v>50</v>
      </c>
      <c r="K212" s="15" t="s">
        <v>50</v>
      </c>
      <c r="L212" s="15" t="s">
        <v>50</v>
      </c>
      <c r="M212" s="15">
        <v>0</v>
      </c>
      <c r="N212" s="13" t="s">
        <v>50</v>
      </c>
      <c r="O212" s="13" t="s">
        <v>53</v>
      </c>
      <c r="P212" s="13" t="s">
        <v>50</v>
      </c>
      <c r="Q212" s="15">
        <f t="shared" si="3"/>
        <v>221487.78679999997</v>
      </c>
      <c r="R212" s="15">
        <v>0</v>
      </c>
      <c r="S212" s="15">
        <v>150832.5</v>
      </c>
      <c r="T212" s="15">
        <v>0</v>
      </c>
      <c r="U212" s="13" t="s">
        <v>54</v>
      </c>
      <c r="V212" s="15">
        <v>0</v>
      </c>
      <c r="W212" s="15">
        <v>60909.729999999996</v>
      </c>
      <c r="X212" s="13" t="s">
        <v>67</v>
      </c>
      <c r="Y212" s="15">
        <v>9745.5568000000003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 x14ac:dyDescent="0.25">
      <c r="A213" s="13" t="s">
        <v>663</v>
      </c>
      <c r="B213" s="14" t="s">
        <v>553</v>
      </c>
      <c r="C213" s="13" t="s">
        <v>47</v>
      </c>
      <c r="D213" s="13" t="s">
        <v>172</v>
      </c>
      <c r="E213" s="13" t="s">
        <v>173</v>
      </c>
      <c r="F213" s="13" t="s">
        <v>1026</v>
      </c>
      <c r="G213" s="13" t="s">
        <v>69</v>
      </c>
      <c r="H213" s="13" t="s">
        <v>50</v>
      </c>
      <c r="I213" s="15" t="s">
        <v>664</v>
      </c>
      <c r="J213" s="15" t="s">
        <v>50</v>
      </c>
      <c r="K213" s="15" t="s">
        <v>665</v>
      </c>
      <c r="L213" s="15" t="s">
        <v>553</v>
      </c>
      <c r="M213" s="15">
        <v>17249</v>
      </c>
      <c r="N213" s="13" t="s">
        <v>72</v>
      </c>
      <c r="O213" s="13" t="s">
        <v>666</v>
      </c>
      <c r="P213" s="13" t="s">
        <v>667</v>
      </c>
      <c r="Q213" s="15">
        <f t="shared" si="3"/>
        <v>-17249</v>
      </c>
      <c r="R213" s="15">
        <v>0</v>
      </c>
      <c r="S213" s="15">
        <v>-17249</v>
      </c>
      <c r="T213" s="15">
        <v>0</v>
      </c>
      <c r="U213" s="13" t="s">
        <v>54</v>
      </c>
      <c r="V213" s="15">
        <v>0</v>
      </c>
      <c r="W213" s="15">
        <v>0</v>
      </c>
      <c r="X213" s="13" t="s">
        <v>54</v>
      </c>
      <c r="Y213" s="15">
        <v>0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 x14ac:dyDescent="0.25">
      <c r="A214" s="13" t="s">
        <v>668</v>
      </c>
      <c r="B214" s="14" t="s">
        <v>553</v>
      </c>
      <c r="C214" s="13" t="s">
        <v>47</v>
      </c>
      <c r="D214" s="13" t="s">
        <v>181</v>
      </c>
      <c r="E214" s="13" t="s">
        <v>182</v>
      </c>
      <c r="F214" s="13" t="s">
        <v>1032</v>
      </c>
      <c r="G214" s="13" t="s">
        <v>51</v>
      </c>
      <c r="H214" s="13" t="s">
        <v>669</v>
      </c>
      <c r="I214" s="15" t="s">
        <v>50</v>
      </c>
      <c r="J214" s="15" t="s">
        <v>50</v>
      </c>
      <c r="K214" s="15" t="s">
        <v>50</v>
      </c>
      <c r="L214" s="15" t="s">
        <v>50</v>
      </c>
      <c r="M214" s="15">
        <v>0</v>
      </c>
      <c r="N214" s="13" t="s">
        <v>50</v>
      </c>
      <c r="O214" s="13" t="s">
        <v>53</v>
      </c>
      <c r="P214" s="13" t="s">
        <v>50</v>
      </c>
      <c r="Q214" s="15">
        <f t="shared" si="3"/>
        <v>304436.24040000001</v>
      </c>
      <c r="R214" s="15">
        <v>0</v>
      </c>
      <c r="S214" s="15">
        <v>288540.83</v>
      </c>
      <c r="T214" s="15">
        <v>0</v>
      </c>
      <c r="U214" s="13" t="s">
        <v>54</v>
      </c>
      <c r="V214" s="15">
        <v>0</v>
      </c>
      <c r="W214" s="15">
        <v>13702.94</v>
      </c>
      <c r="X214" s="13" t="s">
        <v>54</v>
      </c>
      <c r="Y214" s="15">
        <v>2192.4704000000002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 x14ac:dyDescent="0.25">
      <c r="A215" s="13" t="s">
        <v>670</v>
      </c>
      <c r="B215" s="14" t="s">
        <v>553</v>
      </c>
      <c r="C215" s="13" t="s">
        <v>47</v>
      </c>
      <c r="D215" s="13" t="s">
        <v>181</v>
      </c>
      <c r="E215" s="13" t="s">
        <v>182</v>
      </c>
      <c r="F215" s="13" t="s">
        <v>1032</v>
      </c>
      <c r="G215" s="13" t="s">
        <v>51</v>
      </c>
      <c r="H215" s="13" t="s">
        <v>671</v>
      </c>
      <c r="I215" s="15" t="s">
        <v>50</v>
      </c>
      <c r="J215" s="15" t="s">
        <v>50</v>
      </c>
      <c r="K215" s="15" t="s">
        <v>50</v>
      </c>
      <c r="L215" s="15" t="s">
        <v>50</v>
      </c>
      <c r="M215" s="15">
        <v>0</v>
      </c>
      <c r="N215" s="13" t="s">
        <v>50</v>
      </c>
      <c r="O215" s="13" t="s">
        <v>199</v>
      </c>
      <c r="P215" s="13" t="s">
        <v>200</v>
      </c>
      <c r="Q215" s="15">
        <f t="shared" si="3"/>
        <v>13148.344800000001</v>
      </c>
      <c r="R215" s="15">
        <v>0</v>
      </c>
      <c r="S215" s="15">
        <v>11600</v>
      </c>
      <c r="T215" s="15">
        <v>1334.78</v>
      </c>
      <c r="U215" s="13" t="s">
        <v>67</v>
      </c>
      <c r="V215" s="15">
        <v>213.56479999999999</v>
      </c>
      <c r="W215" s="15">
        <v>0</v>
      </c>
      <c r="X215" s="13" t="s">
        <v>54</v>
      </c>
      <c r="Y215" s="15">
        <v>0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 x14ac:dyDescent="0.25">
      <c r="A216" s="13" t="s">
        <v>672</v>
      </c>
      <c r="B216" s="14" t="s">
        <v>553</v>
      </c>
      <c r="C216" s="13" t="s">
        <v>47</v>
      </c>
      <c r="D216" s="13" t="s">
        <v>181</v>
      </c>
      <c r="E216" s="13" t="s">
        <v>182</v>
      </c>
      <c r="F216" s="13" t="s">
        <v>1032</v>
      </c>
      <c r="G216" s="13" t="s">
        <v>51</v>
      </c>
      <c r="H216" s="13" t="s">
        <v>673</v>
      </c>
      <c r="I216" s="15" t="s">
        <v>50</v>
      </c>
      <c r="J216" s="15" t="s">
        <v>50</v>
      </c>
      <c r="K216" s="15" t="s">
        <v>50</v>
      </c>
      <c r="L216" s="15" t="s">
        <v>50</v>
      </c>
      <c r="M216" s="15">
        <v>0</v>
      </c>
      <c r="N216" s="13" t="s">
        <v>50</v>
      </c>
      <c r="O216" s="13" t="s">
        <v>53</v>
      </c>
      <c r="P216" s="13" t="s">
        <v>50</v>
      </c>
      <c r="Q216" s="15">
        <f t="shared" si="3"/>
        <v>449089.47580000007</v>
      </c>
      <c r="R216" s="15">
        <v>0</v>
      </c>
      <c r="S216" s="15">
        <v>365348.92500000005</v>
      </c>
      <c r="T216" s="15">
        <v>0</v>
      </c>
      <c r="U216" s="13" t="s">
        <v>54</v>
      </c>
      <c r="V216" s="15">
        <v>0</v>
      </c>
      <c r="W216" s="15">
        <v>72190.12999999999</v>
      </c>
      <c r="X216" s="13" t="s">
        <v>54</v>
      </c>
      <c r="Y216" s="15">
        <v>11550.4208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 x14ac:dyDescent="0.25">
      <c r="A217" s="13" t="s">
        <v>674</v>
      </c>
      <c r="B217" s="14" t="s">
        <v>553</v>
      </c>
      <c r="C217" s="13" t="s">
        <v>47</v>
      </c>
      <c r="D217" s="13" t="s">
        <v>181</v>
      </c>
      <c r="E217" s="13" t="s">
        <v>182</v>
      </c>
      <c r="F217" s="13" t="s">
        <v>1032</v>
      </c>
      <c r="G217" s="13" t="s">
        <v>51</v>
      </c>
      <c r="H217" s="13" t="s">
        <v>675</v>
      </c>
      <c r="I217" s="15" t="s">
        <v>50</v>
      </c>
      <c r="J217" s="15" t="s">
        <v>50</v>
      </c>
      <c r="K217" s="15" t="s">
        <v>50</v>
      </c>
      <c r="L217" s="15" t="s">
        <v>50</v>
      </c>
      <c r="M217" s="15">
        <v>0</v>
      </c>
      <c r="N217" s="13" t="s">
        <v>50</v>
      </c>
      <c r="O217" s="13" t="s">
        <v>676</v>
      </c>
      <c r="P217" s="13" t="s">
        <v>677</v>
      </c>
      <c r="Q217" s="15">
        <f t="shared" si="3"/>
        <v>8499</v>
      </c>
      <c r="R217" s="15">
        <v>0</v>
      </c>
      <c r="S217" s="15">
        <v>8499</v>
      </c>
      <c r="T217" s="15">
        <v>0</v>
      </c>
      <c r="U217" s="13" t="s">
        <v>54</v>
      </c>
      <c r="V217" s="15">
        <v>0</v>
      </c>
      <c r="W217" s="15">
        <v>0</v>
      </c>
      <c r="X217" s="13" t="s">
        <v>54</v>
      </c>
      <c r="Y217" s="15">
        <v>0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 x14ac:dyDescent="0.25">
      <c r="A218" s="13" t="s">
        <v>678</v>
      </c>
      <c r="B218" s="14" t="s">
        <v>553</v>
      </c>
      <c r="C218" s="13" t="s">
        <v>47</v>
      </c>
      <c r="D218" s="13" t="s">
        <v>181</v>
      </c>
      <c r="E218" s="13" t="s">
        <v>182</v>
      </c>
      <c r="F218" s="13" t="s">
        <v>1032</v>
      </c>
      <c r="G218" s="13" t="s">
        <v>51</v>
      </c>
      <c r="H218" s="13" t="s">
        <v>679</v>
      </c>
      <c r="I218" s="15" t="s">
        <v>50</v>
      </c>
      <c r="J218" s="15" t="s">
        <v>50</v>
      </c>
      <c r="K218" s="15" t="s">
        <v>50</v>
      </c>
      <c r="L218" s="15" t="s">
        <v>50</v>
      </c>
      <c r="M218" s="15">
        <v>0</v>
      </c>
      <c r="N218" s="13" t="s">
        <v>50</v>
      </c>
      <c r="O218" s="13" t="s">
        <v>53</v>
      </c>
      <c r="P218" s="13" t="s">
        <v>50</v>
      </c>
      <c r="Q218" s="15">
        <f t="shared" si="3"/>
        <v>343509.91760000004</v>
      </c>
      <c r="R218" s="15">
        <v>0</v>
      </c>
      <c r="S218" s="15">
        <v>320967.16200000001</v>
      </c>
      <c r="T218" s="15">
        <v>0</v>
      </c>
      <c r="U218" s="13" t="s">
        <v>54</v>
      </c>
      <c r="V218" s="15">
        <v>0</v>
      </c>
      <c r="W218" s="15">
        <v>19433.410000000003</v>
      </c>
      <c r="X218" s="13" t="s">
        <v>54</v>
      </c>
      <c r="Y218" s="15">
        <v>3109.3456000000001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 x14ac:dyDescent="0.25">
      <c r="A219" s="13" t="s">
        <v>680</v>
      </c>
      <c r="B219" s="14" t="s">
        <v>553</v>
      </c>
      <c r="C219" s="13" t="s">
        <v>47</v>
      </c>
      <c r="D219" s="13" t="s">
        <v>181</v>
      </c>
      <c r="E219" s="13" t="s">
        <v>182</v>
      </c>
      <c r="F219" s="13" t="s">
        <v>1032</v>
      </c>
      <c r="G219" s="13" t="s">
        <v>51</v>
      </c>
      <c r="H219" s="13" t="s">
        <v>681</v>
      </c>
      <c r="I219" s="15" t="s">
        <v>50</v>
      </c>
      <c r="J219" s="15" t="s">
        <v>50</v>
      </c>
      <c r="K219" s="15" t="s">
        <v>50</v>
      </c>
      <c r="L219" s="15" t="s">
        <v>50</v>
      </c>
      <c r="M219" s="15">
        <v>0</v>
      </c>
      <c r="N219" s="13" t="s">
        <v>50</v>
      </c>
      <c r="O219" s="13" t="s">
        <v>682</v>
      </c>
      <c r="P219" s="13" t="s">
        <v>683</v>
      </c>
      <c r="Q219" s="15">
        <f t="shared" si="3"/>
        <v>5600</v>
      </c>
      <c r="R219" s="15">
        <v>0</v>
      </c>
      <c r="S219" s="15">
        <v>5600</v>
      </c>
      <c r="T219" s="15">
        <v>0</v>
      </c>
      <c r="U219" s="13" t="s">
        <v>54</v>
      </c>
      <c r="V219" s="15">
        <v>0</v>
      </c>
      <c r="W219" s="15">
        <v>0</v>
      </c>
      <c r="X219" s="13" t="s">
        <v>54</v>
      </c>
      <c r="Y219" s="15">
        <v>0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 x14ac:dyDescent="0.25">
      <c r="A220" s="13" t="s">
        <v>684</v>
      </c>
      <c r="B220" s="14" t="s">
        <v>553</v>
      </c>
      <c r="C220" s="13" t="s">
        <v>47</v>
      </c>
      <c r="D220" s="13" t="s">
        <v>181</v>
      </c>
      <c r="E220" s="13" t="s">
        <v>182</v>
      </c>
      <c r="F220" s="13" t="s">
        <v>1032</v>
      </c>
      <c r="G220" s="13" t="s">
        <v>51</v>
      </c>
      <c r="H220" s="13" t="s">
        <v>685</v>
      </c>
      <c r="I220" s="15" t="s">
        <v>50</v>
      </c>
      <c r="J220" s="15" t="s">
        <v>50</v>
      </c>
      <c r="K220" s="15" t="s">
        <v>50</v>
      </c>
      <c r="L220" s="15" t="s">
        <v>50</v>
      </c>
      <c r="M220" s="15">
        <v>0</v>
      </c>
      <c r="N220" s="13" t="s">
        <v>50</v>
      </c>
      <c r="O220" s="13" t="s">
        <v>53</v>
      </c>
      <c r="P220" s="13" t="s">
        <v>50</v>
      </c>
      <c r="Q220" s="15">
        <f t="shared" si="3"/>
        <v>1623663.6400000001</v>
      </c>
      <c r="R220" s="15">
        <v>0</v>
      </c>
      <c r="S220" s="15">
        <v>1307409.2250000001</v>
      </c>
      <c r="T220" s="15">
        <v>0</v>
      </c>
      <c r="U220" s="13" t="s">
        <v>54</v>
      </c>
      <c r="V220" s="15">
        <v>0</v>
      </c>
      <c r="W220" s="15">
        <v>272633.1164</v>
      </c>
      <c r="X220" s="13" t="s">
        <v>54</v>
      </c>
      <c r="Y220" s="15">
        <v>43621.298599999995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 x14ac:dyDescent="0.25">
      <c r="A221" s="13" t="s">
        <v>686</v>
      </c>
      <c r="B221" s="14" t="s">
        <v>553</v>
      </c>
      <c r="C221" s="13" t="s">
        <v>47</v>
      </c>
      <c r="D221" s="13" t="s">
        <v>181</v>
      </c>
      <c r="E221" s="13" t="s">
        <v>182</v>
      </c>
      <c r="F221" s="13" t="s">
        <v>1032</v>
      </c>
      <c r="G221" s="13" t="s">
        <v>51</v>
      </c>
      <c r="H221" s="13" t="s">
        <v>687</v>
      </c>
      <c r="I221" s="15" t="s">
        <v>50</v>
      </c>
      <c r="J221" s="15" t="s">
        <v>50</v>
      </c>
      <c r="K221" s="15" t="s">
        <v>50</v>
      </c>
      <c r="L221" s="15" t="s">
        <v>50</v>
      </c>
      <c r="M221" s="15">
        <v>0</v>
      </c>
      <c r="N221" s="13" t="s">
        <v>50</v>
      </c>
      <c r="O221" s="13" t="s">
        <v>688</v>
      </c>
      <c r="P221" s="13" t="s">
        <v>689</v>
      </c>
      <c r="Q221" s="15">
        <f t="shared" si="3"/>
        <v>18155.580399999999</v>
      </c>
      <c r="R221" s="15">
        <v>0</v>
      </c>
      <c r="S221" s="15">
        <v>11200</v>
      </c>
      <c r="T221" s="15">
        <v>5996.19</v>
      </c>
      <c r="U221" s="13" t="s">
        <v>67</v>
      </c>
      <c r="V221" s="15">
        <v>959.3904</v>
      </c>
      <c r="W221" s="15">
        <v>0</v>
      </c>
      <c r="X221" s="13" t="s">
        <v>54</v>
      </c>
      <c r="Y221" s="15">
        <v>0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 x14ac:dyDescent="0.25">
      <c r="A222" s="13" t="s">
        <v>690</v>
      </c>
      <c r="B222" s="14" t="s">
        <v>553</v>
      </c>
      <c r="C222" s="13" t="s">
        <v>47</v>
      </c>
      <c r="D222" s="13" t="s">
        <v>181</v>
      </c>
      <c r="E222" s="13" t="s">
        <v>182</v>
      </c>
      <c r="F222" s="13" t="s">
        <v>1032</v>
      </c>
      <c r="G222" s="13" t="s">
        <v>51</v>
      </c>
      <c r="H222" s="13" t="s">
        <v>691</v>
      </c>
      <c r="I222" s="15" t="s">
        <v>50</v>
      </c>
      <c r="J222" s="15" t="s">
        <v>50</v>
      </c>
      <c r="K222" s="15" t="s">
        <v>50</v>
      </c>
      <c r="L222" s="15" t="s">
        <v>50</v>
      </c>
      <c r="M222" s="15">
        <v>0</v>
      </c>
      <c r="N222" s="13" t="s">
        <v>50</v>
      </c>
      <c r="O222" s="13" t="s">
        <v>53</v>
      </c>
      <c r="P222" s="13" t="s">
        <v>50</v>
      </c>
      <c r="Q222" s="15">
        <f t="shared" si="3"/>
        <v>119157.63699999999</v>
      </c>
      <c r="R222" s="15">
        <v>0</v>
      </c>
      <c r="S222" s="15">
        <v>101387.94499999999</v>
      </c>
      <c r="T222" s="15">
        <v>0</v>
      </c>
      <c r="U222" s="13" t="s">
        <v>54</v>
      </c>
      <c r="V222" s="15">
        <v>0</v>
      </c>
      <c r="W222" s="15">
        <v>15318.7</v>
      </c>
      <c r="X222" s="13" t="s">
        <v>54</v>
      </c>
      <c r="Y222" s="15">
        <v>2450.9920000000002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 x14ac:dyDescent="0.25">
      <c r="A223" s="13" t="s">
        <v>692</v>
      </c>
      <c r="B223" s="14" t="s">
        <v>553</v>
      </c>
      <c r="C223" s="13" t="s">
        <v>47</v>
      </c>
      <c r="D223" s="13" t="s">
        <v>181</v>
      </c>
      <c r="E223" s="13" t="s">
        <v>182</v>
      </c>
      <c r="F223" s="13" t="s">
        <v>1032</v>
      </c>
      <c r="G223" s="13" t="s">
        <v>69</v>
      </c>
      <c r="H223" s="13" t="s">
        <v>50</v>
      </c>
      <c r="I223" s="15" t="s">
        <v>693</v>
      </c>
      <c r="J223" s="15" t="s">
        <v>50</v>
      </c>
      <c r="K223" s="15" t="s">
        <v>694</v>
      </c>
      <c r="L223" s="15" t="s">
        <v>553</v>
      </c>
      <c r="M223" s="15">
        <v>4000</v>
      </c>
      <c r="N223" s="13" t="s">
        <v>72</v>
      </c>
      <c r="O223" s="13" t="s">
        <v>695</v>
      </c>
      <c r="P223" s="13" t="s">
        <v>696</v>
      </c>
      <c r="Q223" s="15">
        <f t="shared" si="3"/>
        <v>-4000</v>
      </c>
      <c r="R223" s="15">
        <v>0</v>
      </c>
      <c r="S223" s="15">
        <v>-4000</v>
      </c>
      <c r="T223" s="15">
        <v>0</v>
      </c>
      <c r="U223" s="13" t="s">
        <v>54</v>
      </c>
      <c r="V223" s="15">
        <v>0</v>
      </c>
      <c r="W223" s="15">
        <v>0</v>
      </c>
      <c r="X223" s="13" t="s">
        <v>54</v>
      </c>
      <c r="Y223" s="15">
        <v>0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 x14ac:dyDescent="0.25">
      <c r="A224" s="13" t="s">
        <v>697</v>
      </c>
      <c r="B224" s="14" t="s">
        <v>553</v>
      </c>
      <c r="C224" s="13" t="s">
        <v>47</v>
      </c>
      <c r="D224" s="13" t="s">
        <v>181</v>
      </c>
      <c r="E224" s="13" t="s">
        <v>182</v>
      </c>
      <c r="F224" s="13" t="s">
        <v>1032</v>
      </c>
      <c r="G224" s="13" t="s">
        <v>69</v>
      </c>
      <c r="H224" s="13" t="s">
        <v>50</v>
      </c>
      <c r="I224" s="15" t="s">
        <v>698</v>
      </c>
      <c r="J224" s="15" t="s">
        <v>50</v>
      </c>
      <c r="K224" s="15" t="s">
        <v>699</v>
      </c>
      <c r="L224" s="15" t="s">
        <v>553</v>
      </c>
      <c r="M224" s="15">
        <v>27435</v>
      </c>
      <c r="N224" s="13" t="s">
        <v>72</v>
      </c>
      <c r="O224" s="13" t="s">
        <v>700</v>
      </c>
      <c r="P224" s="13" t="s">
        <v>701</v>
      </c>
      <c r="Q224" s="15">
        <f t="shared" si="3"/>
        <v>-21800</v>
      </c>
      <c r="R224" s="15">
        <v>0</v>
      </c>
      <c r="S224" s="15">
        <v>-21800</v>
      </c>
      <c r="T224" s="15">
        <v>0</v>
      </c>
      <c r="U224" s="13" t="s">
        <v>54</v>
      </c>
      <c r="V224" s="15">
        <v>0</v>
      </c>
      <c r="W224" s="15">
        <v>0</v>
      </c>
      <c r="X224" s="13" t="s">
        <v>54</v>
      </c>
      <c r="Y224" s="15">
        <v>0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 x14ac:dyDescent="0.25">
      <c r="A225" s="13" t="s">
        <v>702</v>
      </c>
      <c r="B225" s="14" t="s">
        <v>553</v>
      </c>
      <c r="C225" s="13" t="s">
        <v>47</v>
      </c>
      <c r="D225" s="13" t="s">
        <v>181</v>
      </c>
      <c r="E225" s="13" t="s">
        <v>182</v>
      </c>
      <c r="F225" s="13" t="s">
        <v>1032</v>
      </c>
      <c r="G225" s="13" t="s">
        <v>69</v>
      </c>
      <c r="H225" s="13" t="s">
        <v>50</v>
      </c>
      <c r="I225" s="15" t="s">
        <v>703</v>
      </c>
      <c r="J225" s="15" t="s">
        <v>50</v>
      </c>
      <c r="K225" s="15" t="s">
        <v>704</v>
      </c>
      <c r="L225" s="15" t="s">
        <v>553</v>
      </c>
      <c r="M225" s="15">
        <v>22891.74</v>
      </c>
      <c r="N225" s="13" t="s">
        <v>72</v>
      </c>
      <c r="O225" s="13" t="s">
        <v>705</v>
      </c>
      <c r="P225" s="13" t="s">
        <v>706</v>
      </c>
      <c r="Q225" s="15">
        <f t="shared" si="3"/>
        <v>-10900</v>
      </c>
      <c r="R225" s="15">
        <v>0</v>
      </c>
      <c r="S225" s="15">
        <v>-10900</v>
      </c>
      <c r="T225" s="15">
        <v>0</v>
      </c>
      <c r="U225" s="13" t="s">
        <v>54</v>
      </c>
      <c r="V225" s="15">
        <v>0</v>
      </c>
      <c r="W225" s="15">
        <v>0</v>
      </c>
      <c r="X225" s="13" t="s">
        <v>54</v>
      </c>
      <c r="Y225" s="15">
        <v>0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 x14ac:dyDescent="0.25">
      <c r="A226" s="13" t="s">
        <v>707</v>
      </c>
      <c r="B226" s="14" t="s">
        <v>553</v>
      </c>
      <c r="C226" s="13" t="s">
        <v>47</v>
      </c>
      <c r="D226" s="13" t="s">
        <v>181</v>
      </c>
      <c r="E226" s="13" t="s">
        <v>182</v>
      </c>
      <c r="F226" s="13" t="s">
        <v>1032</v>
      </c>
      <c r="G226" s="13" t="s">
        <v>69</v>
      </c>
      <c r="H226" s="13" t="s">
        <v>50</v>
      </c>
      <c r="I226" s="15" t="s">
        <v>708</v>
      </c>
      <c r="J226" s="15" t="s">
        <v>50</v>
      </c>
      <c r="K226" s="15" t="s">
        <v>709</v>
      </c>
      <c r="L226" s="15" t="s">
        <v>553</v>
      </c>
      <c r="M226" s="15">
        <v>49568.44</v>
      </c>
      <c r="N226" s="13" t="s">
        <v>72</v>
      </c>
      <c r="O226" s="13" t="s">
        <v>710</v>
      </c>
      <c r="P226" s="13" t="s">
        <v>711</v>
      </c>
      <c r="Q226" s="15">
        <f t="shared" si="3"/>
        <v>-16571.4352</v>
      </c>
      <c r="R226" s="15">
        <v>0</v>
      </c>
      <c r="S226" s="15">
        <v>0</v>
      </c>
      <c r="T226" s="15">
        <v>0</v>
      </c>
      <c r="U226" s="13" t="s">
        <v>54</v>
      </c>
      <c r="V226" s="15">
        <v>0</v>
      </c>
      <c r="W226" s="15">
        <v>-14285.72</v>
      </c>
      <c r="X226" s="13" t="s">
        <v>67</v>
      </c>
      <c r="Y226" s="15">
        <v>-2285.7152000000001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 x14ac:dyDescent="0.25">
      <c r="A227" s="13" t="s">
        <v>712</v>
      </c>
      <c r="B227" s="14" t="s">
        <v>713</v>
      </c>
      <c r="C227" s="13" t="s">
        <v>47</v>
      </c>
      <c r="D227" s="13" t="s">
        <v>48</v>
      </c>
      <c r="E227" s="13" t="s">
        <v>49</v>
      </c>
      <c r="F227" s="13" t="s">
        <v>992</v>
      </c>
      <c r="G227" s="13" t="s">
        <v>51</v>
      </c>
      <c r="H227" s="13" t="s">
        <v>714</v>
      </c>
      <c r="I227" s="15" t="s">
        <v>50</v>
      </c>
      <c r="J227" s="15" t="s">
        <v>50</v>
      </c>
      <c r="K227" s="15" t="s">
        <v>50</v>
      </c>
      <c r="L227" s="15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f t="shared" si="3"/>
        <v>12399.992399999999</v>
      </c>
      <c r="R227" s="15">
        <v>0</v>
      </c>
      <c r="S227" s="15">
        <v>11000</v>
      </c>
      <c r="T227" s="15">
        <v>0</v>
      </c>
      <c r="U227" s="13" t="s">
        <v>54</v>
      </c>
      <c r="V227" s="15">
        <v>0</v>
      </c>
      <c r="W227" s="15">
        <v>1206.8900000000001</v>
      </c>
      <c r="X227" s="13" t="s">
        <v>54</v>
      </c>
      <c r="Y227" s="15">
        <v>193.10239999999999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 x14ac:dyDescent="0.25">
      <c r="A228" s="13" t="s">
        <v>715</v>
      </c>
      <c r="B228" s="14" t="s">
        <v>713</v>
      </c>
      <c r="C228" s="13" t="s">
        <v>47</v>
      </c>
      <c r="D228" s="13" t="s">
        <v>48</v>
      </c>
      <c r="E228" s="13" t="s">
        <v>49</v>
      </c>
      <c r="F228" s="13" t="s">
        <v>992</v>
      </c>
      <c r="G228" s="13" t="s">
        <v>51</v>
      </c>
      <c r="H228" s="13" t="s">
        <v>716</v>
      </c>
      <c r="I228" s="15" t="s">
        <v>50</v>
      </c>
      <c r="J228" s="15" t="s">
        <v>50</v>
      </c>
      <c r="K228" s="15" t="s">
        <v>50</v>
      </c>
      <c r="L228" s="15" t="s">
        <v>50</v>
      </c>
      <c r="M228" s="15">
        <v>0</v>
      </c>
      <c r="N228" s="13" t="s">
        <v>50</v>
      </c>
      <c r="O228" s="13" t="s">
        <v>53</v>
      </c>
      <c r="P228" s="13" t="s">
        <v>50</v>
      </c>
      <c r="Q228" s="15">
        <f t="shared" si="3"/>
        <v>62884.065200000005</v>
      </c>
      <c r="R228" s="15">
        <v>0</v>
      </c>
      <c r="S228" s="15">
        <v>37669.760000000002</v>
      </c>
      <c r="T228" s="15">
        <v>0</v>
      </c>
      <c r="U228" s="13" t="s">
        <v>54</v>
      </c>
      <c r="V228" s="15">
        <v>0</v>
      </c>
      <c r="W228" s="15">
        <v>21736.47</v>
      </c>
      <c r="X228" s="13" t="s">
        <v>54</v>
      </c>
      <c r="Y228" s="15">
        <v>3477.8352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 x14ac:dyDescent="0.25">
      <c r="A229" s="13" t="s">
        <v>717</v>
      </c>
      <c r="B229" s="14" t="s">
        <v>713</v>
      </c>
      <c r="C229" s="13" t="s">
        <v>47</v>
      </c>
      <c r="D229" s="13" t="s">
        <v>48</v>
      </c>
      <c r="E229" s="13" t="s">
        <v>49</v>
      </c>
      <c r="F229" s="13" t="s">
        <v>992</v>
      </c>
      <c r="G229" s="13" t="s">
        <v>51</v>
      </c>
      <c r="H229" s="13" t="s">
        <v>718</v>
      </c>
      <c r="I229" s="15" t="s">
        <v>50</v>
      </c>
      <c r="J229" s="15" t="s">
        <v>50</v>
      </c>
      <c r="K229" s="15" t="s">
        <v>50</v>
      </c>
      <c r="L229" s="15" t="s">
        <v>50</v>
      </c>
      <c r="M229" s="15">
        <v>0</v>
      </c>
      <c r="N229" s="13" t="s">
        <v>50</v>
      </c>
      <c r="O229" s="13" t="s">
        <v>719</v>
      </c>
      <c r="P229" s="13" t="s">
        <v>720</v>
      </c>
      <c r="Q229" s="15">
        <f t="shared" si="3"/>
        <v>1000</v>
      </c>
      <c r="R229" s="15">
        <v>0</v>
      </c>
      <c r="S229" s="15">
        <v>1000</v>
      </c>
      <c r="T229" s="15">
        <v>0</v>
      </c>
      <c r="U229" s="13" t="s">
        <v>54</v>
      </c>
      <c r="V229" s="15">
        <v>0</v>
      </c>
      <c r="W229" s="15">
        <v>0</v>
      </c>
      <c r="X229" s="13" t="s">
        <v>54</v>
      </c>
      <c r="Y229" s="15">
        <v>0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 x14ac:dyDescent="0.25">
      <c r="A230" s="13" t="s">
        <v>721</v>
      </c>
      <c r="B230" s="14" t="s">
        <v>713</v>
      </c>
      <c r="C230" s="13" t="s">
        <v>47</v>
      </c>
      <c r="D230" s="13" t="s">
        <v>48</v>
      </c>
      <c r="E230" s="13" t="s">
        <v>49</v>
      </c>
      <c r="F230" s="13" t="s">
        <v>992</v>
      </c>
      <c r="G230" s="13" t="s">
        <v>51</v>
      </c>
      <c r="H230" s="13" t="s">
        <v>722</v>
      </c>
      <c r="I230" s="15" t="s">
        <v>50</v>
      </c>
      <c r="J230" s="15" t="s">
        <v>50</v>
      </c>
      <c r="K230" s="15" t="s">
        <v>50</v>
      </c>
      <c r="L230" s="15" t="s">
        <v>50</v>
      </c>
      <c r="M230" s="15">
        <v>0</v>
      </c>
      <c r="N230" s="13" t="s">
        <v>50</v>
      </c>
      <c r="O230" s="13" t="s">
        <v>53</v>
      </c>
      <c r="P230" s="13" t="s">
        <v>50</v>
      </c>
      <c r="Q230" s="15">
        <f t="shared" si="3"/>
        <v>125893.18699999999</v>
      </c>
      <c r="R230" s="15">
        <v>0</v>
      </c>
      <c r="S230" s="15">
        <v>109708.05499999999</v>
      </c>
      <c r="T230" s="15">
        <v>0</v>
      </c>
      <c r="U230" s="13" t="s">
        <v>54</v>
      </c>
      <c r="V230" s="15">
        <v>0</v>
      </c>
      <c r="W230" s="15">
        <v>13952.7</v>
      </c>
      <c r="X230" s="13" t="s">
        <v>54</v>
      </c>
      <c r="Y230" s="15">
        <v>2232.4319999999998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 x14ac:dyDescent="0.25">
      <c r="A231" s="13" t="s">
        <v>723</v>
      </c>
      <c r="B231" s="14" t="s">
        <v>713</v>
      </c>
      <c r="C231" s="13" t="s">
        <v>47</v>
      </c>
      <c r="D231" s="13" t="s">
        <v>48</v>
      </c>
      <c r="E231" s="13" t="s">
        <v>49</v>
      </c>
      <c r="F231" s="13" t="s">
        <v>992</v>
      </c>
      <c r="G231" s="13" t="s">
        <v>51</v>
      </c>
      <c r="H231" s="13" t="s">
        <v>724</v>
      </c>
      <c r="I231" s="15" t="s">
        <v>50</v>
      </c>
      <c r="J231" s="15" t="s">
        <v>50</v>
      </c>
      <c r="K231" s="15" t="s">
        <v>50</v>
      </c>
      <c r="L231" s="15" t="s">
        <v>50</v>
      </c>
      <c r="M231" s="15">
        <v>0</v>
      </c>
      <c r="N231" s="13" t="s">
        <v>50</v>
      </c>
      <c r="O231" s="13" t="s">
        <v>719</v>
      </c>
      <c r="P231" s="13" t="s">
        <v>725</v>
      </c>
      <c r="Q231" s="15">
        <f t="shared" si="3"/>
        <v>4516.8049999999994</v>
      </c>
      <c r="R231" s="15">
        <v>0</v>
      </c>
      <c r="S231" s="15">
        <v>4516.8049999999994</v>
      </c>
      <c r="T231" s="15">
        <v>0</v>
      </c>
      <c r="U231" s="13" t="s">
        <v>54</v>
      </c>
      <c r="V231" s="15">
        <v>0</v>
      </c>
      <c r="W231" s="15">
        <v>0</v>
      </c>
      <c r="X231" s="13" t="s">
        <v>54</v>
      </c>
      <c r="Y231" s="15">
        <v>0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 x14ac:dyDescent="0.25">
      <c r="A232" s="13" t="s">
        <v>726</v>
      </c>
      <c r="B232" s="14" t="s">
        <v>713</v>
      </c>
      <c r="C232" s="13" t="s">
        <v>47</v>
      </c>
      <c r="D232" s="13" t="s">
        <v>48</v>
      </c>
      <c r="E232" s="13" t="s">
        <v>49</v>
      </c>
      <c r="F232" s="13" t="s">
        <v>992</v>
      </c>
      <c r="G232" s="13" t="s">
        <v>51</v>
      </c>
      <c r="H232" s="13" t="s">
        <v>727</v>
      </c>
      <c r="I232" s="15" t="s">
        <v>50</v>
      </c>
      <c r="J232" s="15" t="s">
        <v>50</v>
      </c>
      <c r="K232" s="15" t="s">
        <v>50</v>
      </c>
      <c r="L232" s="15" t="s">
        <v>50</v>
      </c>
      <c r="M232" s="15">
        <v>0</v>
      </c>
      <c r="N232" s="13" t="s">
        <v>50</v>
      </c>
      <c r="O232" s="13" t="s">
        <v>53</v>
      </c>
      <c r="P232" s="13" t="s">
        <v>50</v>
      </c>
      <c r="Q232" s="15">
        <f t="shared" si="3"/>
        <v>618215.27780000004</v>
      </c>
      <c r="R232" s="15">
        <v>0</v>
      </c>
      <c r="S232" s="15">
        <v>519365.61100000003</v>
      </c>
      <c r="T232" s="15">
        <v>0</v>
      </c>
      <c r="U232" s="13" t="s">
        <v>54</v>
      </c>
      <c r="V232" s="15">
        <v>0</v>
      </c>
      <c r="W232" s="15">
        <v>85215.23</v>
      </c>
      <c r="X232" s="13" t="s">
        <v>54</v>
      </c>
      <c r="Y232" s="15">
        <v>13634.436799999999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 x14ac:dyDescent="0.25">
      <c r="A233" s="13" t="s">
        <v>728</v>
      </c>
      <c r="B233" s="14" t="s">
        <v>713</v>
      </c>
      <c r="C233" s="13" t="s">
        <v>47</v>
      </c>
      <c r="D233" s="13" t="s">
        <v>48</v>
      </c>
      <c r="E233" s="13" t="s">
        <v>49</v>
      </c>
      <c r="F233" s="13" t="s">
        <v>992</v>
      </c>
      <c r="G233" s="13" t="s">
        <v>51</v>
      </c>
      <c r="H233" s="13" t="s">
        <v>729</v>
      </c>
      <c r="I233" s="15" t="s">
        <v>50</v>
      </c>
      <c r="J233" s="15" t="s">
        <v>50</v>
      </c>
      <c r="K233" s="15" t="s">
        <v>50</v>
      </c>
      <c r="L233" s="15" t="s">
        <v>50</v>
      </c>
      <c r="M233" s="15">
        <v>0</v>
      </c>
      <c r="N233" s="13" t="s">
        <v>50</v>
      </c>
      <c r="O233" s="13" t="s">
        <v>719</v>
      </c>
      <c r="P233" s="13" t="s">
        <v>730</v>
      </c>
      <c r="Q233" s="15">
        <f t="shared" si="3"/>
        <v>11000</v>
      </c>
      <c r="R233" s="15">
        <v>0</v>
      </c>
      <c r="S233" s="15">
        <v>11000</v>
      </c>
      <c r="T233" s="15">
        <v>0</v>
      </c>
      <c r="U233" s="13" t="s">
        <v>54</v>
      </c>
      <c r="V233" s="15">
        <v>0</v>
      </c>
      <c r="W233" s="15">
        <v>0</v>
      </c>
      <c r="X233" s="13" t="s">
        <v>54</v>
      </c>
      <c r="Y233" s="15">
        <v>0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 x14ac:dyDescent="0.25">
      <c r="A234" s="13" t="s">
        <v>731</v>
      </c>
      <c r="B234" s="14" t="s">
        <v>713</v>
      </c>
      <c r="C234" s="13" t="s">
        <v>47</v>
      </c>
      <c r="D234" s="13" t="s">
        <v>48</v>
      </c>
      <c r="E234" s="13" t="s">
        <v>49</v>
      </c>
      <c r="F234" s="13" t="s">
        <v>992</v>
      </c>
      <c r="G234" s="13" t="s">
        <v>51</v>
      </c>
      <c r="H234" s="13" t="s">
        <v>732</v>
      </c>
      <c r="I234" s="15" t="s">
        <v>50</v>
      </c>
      <c r="J234" s="15" t="s">
        <v>50</v>
      </c>
      <c r="K234" s="15" t="s">
        <v>50</v>
      </c>
      <c r="L234" s="15" t="s">
        <v>50</v>
      </c>
      <c r="M234" s="15">
        <v>0</v>
      </c>
      <c r="N234" s="13" t="s">
        <v>50</v>
      </c>
      <c r="O234" s="13" t="s">
        <v>53</v>
      </c>
      <c r="P234" s="13" t="s">
        <v>50</v>
      </c>
      <c r="Q234" s="15">
        <f t="shared" si="3"/>
        <v>1339149.5104</v>
      </c>
      <c r="R234" s="15">
        <v>0</v>
      </c>
      <c r="S234" s="15">
        <v>1118923.892</v>
      </c>
      <c r="T234" s="15">
        <v>0</v>
      </c>
      <c r="U234" s="13" t="s">
        <v>54</v>
      </c>
      <c r="V234" s="15">
        <v>0</v>
      </c>
      <c r="W234" s="15">
        <v>189849.67099999997</v>
      </c>
      <c r="X234" s="13" t="s">
        <v>54</v>
      </c>
      <c r="Y234" s="15">
        <v>30375.947400000001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 x14ac:dyDescent="0.25">
      <c r="A235" s="13" t="s">
        <v>733</v>
      </c>
      <c r="B235" s="14" t="s">
        <v>713</v>
      </c>
      <c r="C235" s="13" t="s">
        <v>47</v>
      </c>
      <c r="D235" s="13" t="s">
        <v>48</v>
      </c>
      <c r="E235" s="13" t="s">
        <v>49</v>
      </c>
      <c r="F235" s="13" t="s">
        <v>992</v>
      </c>
      <c r="G235" s="13" t="s">
        <v>51</v>
      </c>
      <c r="H235" s="13" t="s">
        <v>734</v>
      </c>
      <c r="I235" s="15" t="s">
        <v>50</v>
      </c>
      <c r="J235" s="15" t="s">
        <v>50</v>
      </c>
      <c r="K235" s="15" t="s">
        <v>50</v>
      </c>
      <c r="L235" s="15" t="s">
        <v>50</v>
      </c>
      <c r="M235" s="15">
        <v>0</v>
      </c>
      <c r="N235" s="13" t="s">
        <v>50</v>
      </c>
      <c r="O235" s="13" t="s">
        <v>735</v>
      </c>
      <c r="P235" s="13" t="s">
        <v>736</v>
      </c>
      <c r="Q235" s="15">
        <f t="shared" si="3"/>
        <v>6000</v>
      </c>
      <c r="R235" s="15">
        <v>0</v>
      </c>
      <c r="S235" s="15">
        <v>6000</v>
      </c>
      <c r="T235" s="15">
        <v>0</v>
      </c>
      <c r="U235" s="13" t="s">
        <v>54</v>
      </c>
      <c r="V235" s="15">
        <v>0</v>
      </c>
      <c r="W235" s="15">
        <v>0</v>
      </c>
      <c r="X235" s="13" t="s">
        <v>54</v>
      </c>
      <c r="Y235" s="15">
        <v>0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 x14ac:dyDescent="0.25">
      <c r="A236" s="13" t="s">
        <v>737</v>
      </c>
      <c r="B236" s="14" t="s">
        <v>713</v>
      </c>
      <c r="C236" s="13" t="s">
        <v>47</v>
      </c>
      <c r="D236" s="13" t="s">
        <v>48</v>
      </c>
      <c r="E236" s="13" t="s">
        <v>49</v>
      </c>
      <c r="F236" s="13" t="s">
        <v>992</v>
      </c>
      <c r="G236" s="13" t="s">
        <v>51</v>
      </c>
      <c r="H236" s="13" t="s">
        <v>738</v>
      </c>
      <c r="I236" s="15" t="s">
        <v>50</v>
      </c>
      <c r="J236" s="15" t="s">
        <v>50</v>
      </c>
      <c r="K236" s="15" t="s">
        <v>50</v>
      </c>
      <c r="L236" s="15" t="s">
        <v>50</v>
      </c>
      <c r="M236" s="15">
        <v>0</v>
      </c>
      <c r="N236" s="13" t="s">
        <v>50</v>
      </c>
      <c r="O236" s="13" t="s">
        <v>53</v>
      </c>
      <c r="P236" s="13" t="s">
        <v>50</v>
      </c>
      <c r="Q236" s="15">
        <f t="shared" si="3"/>
        <v>788542.94839999976</v>
      </c>
      <c r="R236" s="15">
        <v>0</v>
      </c>
      <c r="S236" s="15">
        <v>663673.50609999988</v>
      </c>
      <c r="T236" s="15">
        <v>0</v>
      </c>
      <c r="U236" s="13" t="s">
        <v>54</v>
      </c>
      <c r="V236" s="15">
        <v>0</v>
      </c>
      <c r="W236" s="15">
        <v>107646.07089999999</v>
      </c>
      <c r="X236" s="13" t="s">
        <v>54</v>
      </c>
      <c r="Y236" s="15">
        <v>17223.3714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 x14ac:dyDescent="0.25">
      <c r="A237" s="13" t="s">
        <v>739</v>
      </c>
      <c r="B237" s="14" t="s">
        <v>713</v>
      </c>
      <c r="C237" s="13" t="s">
        <v>47</v>
      </c>
      <c r="D237" s="13" t="s">
        <v>48</v>
      </c>
      <c r="E237" s="13" t="s">
        <v>49</v>
      </c>
      <c r="F237" s="13" t="s">
        <v>992</v>
      </c>
      <c r="G237" s="13" t="s">
        <v>51</v>
      </c>
      <c r="H237" s="13" t="s">
        <v>740</v>
      </c>
      <c r="I237" s="15" t="s">
        <v>50</v>
      </c>
      <c r="J237" s="15" t="s">
        <v>50</v>
      </c>
      <c r="K237" s="15" t="s">
        <v>50</v>
      </c>
      <c r="L237" s="15" t="s">
        <v>50</v>
      </c>
      <c r="M237" s="15">
        <v>0</v>
      </c>
      <c r="N237" s="13" t="s">
        <v>50</v>
      </c>
      <c r="O237" s="13" t="s">
        <v>741</v>
      </c>
      <c r="P237" s="13" t="s">
        <v>742</v>
      </c>
      <c r="Q237" s="15">
        <f t="shared" si="3"/>
        <v>42549.573100000009</v>
      </c>
      <c r="R237" s="15">
        <v>0</v>
      </c>
      <c r="S237" s="15">
        <v>21369.066500000004</v>
      </c>
      <c r="T237" s="15">
        <v>18259.057400000002</v>
      </c>
      <c r="U237" s="13" t="s">
        <v>67</v>
      </c>
      <c r="V237" s="15">
        <v>2921.4492</v>
      </c>
      <c r="W237" s="15">
        <v>0</v>
      </c>
      <c r="X237" s="13" t="s">
        <v>54</v>
      </c>
      <c r="Y237" s="15">
        <v>0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 x14ac:dyDescent="0.25">
      <c r="A238" s="13" t="s">
        <v>743</v>
      </c>
      <c r="B238" s="14" t="s">
        <v>713</v>
      </c>
      <c r="C238" s="13" t="s">
        <v>47</v>
      </c>
      <c r="D238" s="13" t="s">
        <v>48</v>
      </c>
      <c r="E238" s="13" t="s">
        <v>49</v>
      </c>
      <c r="F238" s="13" t="s">
        <v>992</v>
      </c>
      <c r="G238" s="13" t="s">
        <v>51</v>
      </c>
      <c r="H238" s="13" t="s">
        <v>744</v>
      </c>
      <c r="I238" s="15" t="s">
        <v>50</v>
      </c>
      <c r="J238" s="15" t="s">
        <v>50</v>
      </c>
      <c r="K238" s="15" t="s">
        <v>50</v>
      </c>
      <c r="L238" s="15" t="s">
        <v>50</v>
      </c>
      <c r="M238" s="15">
        <v>0</v>
      </c>
      <c r="N238" s="13" t="s">
        <v>50</v>
      </c>
      <c r="O238" s="13" t="s">
        <v>53</v>
      </c>
      <c r="P238" s="13" t="s">
        <v>50</v>
      </c>
      <c r="Q238" s="15">
        <f t="shared" si="3"/>
        <v>216735.04700000002</v>
      </c>
      <c r="R238" s="15">
        <v>0</v>
      </c>
      <c r="S238" s="15">
        <v>170732.9284</v>
      </c>
      <c r="T238" s="15">
        <v>0</v>
      </c>
      <c r="U238" s="13" t="s">
        <v>54</v>
      </c>
      <c r="V238" s="15">
        <v>0</v>
      </c>
      <c r="W238" s="15">
        <v>39656.998799999994</v>
      </c>
      <c r="X238" s="13" t="s">
        <v>67</v>
      </c>
      <c r="Y238" s="15">
        <v>6345.1198000000004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 x14ac:dyDescent="0.25">
      <c r="A239" s="13" t="s">
        <v>745</v>
      </c>
      <c r="B239" s="14" t="s">
        <v>713</v>
      </c>
      <c r="C239" s="13" t="s">
        <v>47</v>
      </c>
      <c r="D239" s="13" t="s">
        <v>48</v>
      </c>
      <c r="E239" s="13" t="s">
        <v>49</v>
      </c>
      <c r="F239" s="13" t="s">
        <v>992</v>
      </c>
      <c r="G239" s="13" t="s">
        <v>51</v>
      </c>
      <c r="H239" s="13" t="s">
        <v>746</v>
      </c>
      <c r="I239" s="15" t="s">
        <v>50</v>
      </c>
      <c r="J239" s="15" t="s">
        <v>50</v>
      </c>
      <c r="K239" s="15" t="s">
        <v>50</v>
      </c>
      <c r="L239" s="15" t="s">
        <v>50</v>
      </c>
      <c r="M239" s="15">
        <v>0</v>
      </c>
      <c r="N239" s="13" t="s">
        <v>50</v>
      </c>
      <c r="O239" s="13" t="s">
        <v>747</v>
      </c>
      <c r="P239" s="13" t="s">
        <v>748</v>
      </c>
      <c r="Q239" s="15">
        <f t="shared" si="3"/>
        <v>38969.211199999998</v>
      </c>
      <c r="R239" s="15">
        <v>0</v>
      </c>
      <c r="S239" s="15">
        <v>18121.32</v>
      </c>
      <c r="T239" s="15">
        <v>17972.32</v>
      </c>
      <c r="U239" s="13" t="s">
        <v>67</v>
      </c>
      <c r="V239" s="15">
        <v>2875.5711999999999</v>
      </c>
      <c r="W239" s="15">
        <v>0</v>
      </c>
      <c r="X239" s="13" t="s">
        <v>54</v>
      </c>
      <c r="Y239" s="15">
        <v>0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 x14ac:dyDescent="0.25">
      <c r="A240" s="13" t="s">
        <v>749</v>
      </c>
      <c r="B240" s="14" t="s">
        <v>713</v>
      </c>
      <c r="C240" s="13" t="s">
        <v>47</v>
      </c>
      <c r="D240" s="13" t="s">
        <v>48</v>
      </c>
      <c r="E240" s="13" t="s">
        <v>49</v>
      </c>
      <c r="F240" s="13" t="s">
        <v>992</v>
      </c>
      <c r="G240" s="13" t="s">
        <v>51</v>
      </c>
      <c r="H240" s="13" t="s">
        <v>750</v>
      </c>
      <c r="I240" s="15" t="s">
        <v>50</v>
      </c>
      <c r="J240" s="15" t="s">
        <v>50</v>
      </c>
      <c r="K240" s="15" t="s">
        <v>50</v>
      </c>
      <c r="L240" s="15" t="s">
        <v>50</v>
      </c>
      <c r="M240" s="15">
        <v>0</v>
      </c>
      <c r="N240" s="13" t="s">
        <v>50</v>
      </c>
      <c r="O240" s="13" t="s">
        <v>53</v>
      </c>
      <c r="P240" s="13" t="s">
        <v>50</v>
      </c>
      <c r="Q240" s="15">
        <f t="shared" si="3"/>
        <v>314695.35764999996</v>
      </c>
      <c r="R240" s="15">
        <v>0</v>
      </c>
      <c r="S240" s="15">
        <v>269201.77499999997</v>
      </c>
      <c r="T240" s="15">
        <v>0</v>
      </c>
      <c r="U240" s="13" t="s">
        <v>54</v>
      </c>
      <c r="V240" s="15">
        <v>0</v>
      </c>
      <c r="W240" s="15">
        <v>39218.605750000002</v>
      </c>
      <c r="X240" s="13" t="s">
        <v>54</v>
      </c>
      <c r="Y240" s="15">
        <v>6274.9769000000006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 x14ac:dyDescent="0.25">
      <c r="A241" s="13" t="s">
        <v>751</v>
      </c>
      <c r="B241" s="14" t="s">
        <v>713</v>
      </c>
      <c r="C241" s="13" t="s">
        <v>47</v>
      </c>
      <c r="D241" s="13" t="s">
        <v>48</v>
      </c>
      <c r="E241" s="13" t="s">
        <v>49</v>
      </c>
      <c r="F241" s="13" t="s">
        <v>992</v>
      </c>
      <c r="G241" s="13" t="s">
        <v>51</v>
      </c>
      <c r="H241" s="13" t="s">
        <v>752</v>
      </c>
      <c r="I241" s="15" t="s">
        <v>50</v>
      </c>
      <c r="J241" s="15" t="s">
        <v>50</v>
      </c>
      <c r="K241" s="15" t="s">
        <v>50</v>
      </c>
      <c r="L241" s="15" t="s">
        <v>50</v>
      </c>
      <c r="M241" s="15">
        <v>0</v>
      </c>
      <c r="N241" s="13" t="s">
        <v>50</v>
      </c>
      <c r="O241" s="13" t="s">
        <v>53</v>
      </c>
      <c r="P241" s="13" t="s">
        <v>50</v>
      </c>
      <c r="Q241" s="15">
        <f t="shared" si="3"/>
        <v>356423.63440000004</v>
      </c>
      <c r="R241" s="15">
        <v>0</v>
      </c>
      <c r="S241" s="15">
        <v>284790.77</v>
      </c>
      <c r="T241" s="15">
        <v>0</v>
      </c>
      <c r="U241" s="13" t="s">
        <v>54</v>
      </c>
      <c r="V241" s="15">
        <v>0</v>
      </c>
      <c r="W241" s="15">
        <v>61752.469299999997</v>
      </c>
      <c r="X241" s="13" t="s">
        <v>54</v>
      </c>
      <c r="Y241" s="15">
        <v>9880.3951000000015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 x14ac:dyDescent="0.25">
      <c r="A242" s="13" t="s">
        <v>753</v>
      </c>
      <c r="B242" s="14" t="s">
        <v>713</v>
      </c>
      <c r="C242" s="13" t="s">
        <v>47</v>
      </c>
      <c r="D242" s="13" t="s">
        <v>48</v>
      </c>
      <c r="E242" s="13" t="s">
        <v>49</v>
      </c>
      <c r="F242" s="13" t="s">
        <v>992</v>
      </c>
      <c r="G242" s="13" t="s">
        <v>51</v>
      </c>
      <c r="H242" s="13" t="s">
        <v>754</v>
      </c>
      <c r="I242" s="15" t="s">
        <v>50</v>
      </c>
      <c r="J242" s="15" t="s">
        <v>50</v>
      </c>
      <c r="K242" s="15" t="s">
        <v>50</v>
      </c>
      <c r="L242" s="15" t="s">
        <v>50</v>
      </c>
      <c r="M242" s="15">
        <v>0</v>
      </c>
      <c r="N242" s="13" t="s">
        <v>50</v>
      </c>
      <c r="O242" s="13" t="s">
        <v>755</v>
      </c>
      <c r="P242" s="13" t="s">
        <v>756</v>
      </c>
      <c r="Q242" s="15">
        <f t="shared" si="3"/>
        <v>6207.5</v>
      </c>
      <c r="R242" s="15">
        <v>0</v>
      </c>
      <c r="S242" s="15">
        <v>6207.5</v>
      </c>
      <c r="T242" s="15">
        <v>0</v>
      </c>
      <c r="U242" s="13" t="s">
        <v>54</v>
      </c>
      <c r="V242" s="15">
        <v>0</v>
      </c>
      <c r="W242" s="15">
        <v>0</v>
      </c>
      <c r="X242" s="13" t="s">
        <v>54</v>
      </c>
      <c r="Y242" s="15">
        <v>0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 x14ac:dyDescent="0.25">
      <c r="A243" s="13" t="s">
        <v>757</v>
      </c>
      <c r="B243" s="14" t="s">
        <v>713</v>
      </c>
      <c r="C243" s="13" t="s">
        <v>47</v>
      </c>
      <c r="D243" s="13" t="s">
        <v>48</v>
      </c>
      <c r="E243" s="13" t="s">
        <v>49</v>
      </c>
      <c r="F243" s="13" t="s">
        <v>992</v>
      </c>
      <c r="G243" s="13" t="s">
        <v>51</v>
      </c>
      <c r="H243" s="13" t="s">
        <v>758</v>
      </c>
      <c r="I243" s="15" t="s">
        <v>50</v>
      </c>
      <c r="J243" s="15" t="s">
        <v>50</v>
      </c>
      <c r="K243" s="15" t="s">
        <v>50</v>
      </c>
      <c r="L243" s="15" t="s">
        <v>50</v>
      </c>
      <c r="M243" s="15">
        <v>0</v>
      </c>
      <c r="N243" s="13" t="s">
        <v>50</v>
      </c>
      <c r="O243" s="13" t="s">
        <v>53</v>
      </c>
      <c r="P243" s="13" t="s">
        <v>50</v>
      </c>
      <c r="Q243" s="15">
        <f t="shared" si="3"/>
        <v>75026.165500000003</v>
      </c>
      <c r="R243" s="15">
        <v>0</v>
      </c>
      <c r="S243" s="15">
        <v>33387.042999999998</v>
      </c>
      <c r="T243" s="15">
        <v>0</v>
      </c>
      <c r="U243" s="13" t="s">
        <v>54</v>
      </c>
      <c r="V243" s="15">
        <v>0</v>
      </c>
      <c r="W243" s="15">
        <v>35895.7952</v>
      </c>
      <c r="X243" s="13" t="s">
        <v>54</v>
      </c>
      <c r="Y243" s="15">
        <v>5743.3272999999999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 x14ac:dyDescent="0.25">
      <c r="A244" s="13" t="s">
        <v>759</v>
      </c>
      <c r="B244" s="14" t="s">
        <v>713</v>
      </c>
      <c r="C244" s="13" t="s">
        <v>47</v>
      </c>
      <c r="D244" s="13" t="s">
        <v>48</v>
      </c>
      <c r="E244" s="13" t="s">
        <v>49</v>
      </c>
      <c r="F244" s="13" t="s">
        <v>992</v>
      </c>
      <c r="G244" s="13" t="s">
        <v>51</v>
      </c>
      <c r="H244" s="13" t="s">
        <v>760</v>
      </c>
      <c r="I244" s="15" t="s">
        <v>50</v>
      </c>
      <c r="J244" s="15" t="s">
        <v>50</v>
      </c>
      <c r="K244" s="15" t="s">
        <v>50</v>
      </c>
      <c r="L244" s="15" t="s">
        <v>50</v>
      </c>
      <c r="M244" s="15">
        <v>0</v>
      </c>
      <c r="N244" s="13" t="s">
        <v>50</v>
      </c>
      <c r="O244" s="13" t="s">
        <v>761</v>
      </c>
      <c r="P244" s="13" t="s">
        <v>762</v>
      </c>
      <c r="Q244" s="15">
        <f t="shared" si="3"/>
        <v>14957.289049999999</v>
      </c>
      <c r="R244" s="15">
        <v>0</v>
      </c>
      <c r="S244" s="15">
        <v>7019.9999999999982</v>
      </c>
      <c r="T244" s="15">
        <v>6842.4905500000004</v>
      </c>
      <c r="U244" s="13" t="s">
        <v>67</v>
      </c>
      <c r="V244" s="15">
        <v>1094.7985000000001</v>
      </c>
      <c r="W244" s="15">
        <v>0</v>
      </c>
      <c r="X244" s="13" t="s">
        <v>54</v>
      </c>
      <c r="Y244" s="15">
        <v>0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 x14ac:dyDescent="0.25">
      <c r="A245" s="13" t="s">
        <v>763</v>
      </c>
      <c r="B245" s="14" t="s">
        <v>713</v>
      </c>
      <c r="C245" s="13" t="s">
        <v>47</v>
      </c>
      <c r="D245" s="13" t="s">
        <v>48</v>
      </c>
      <c r="E245" s="13" t="s">
        <v>49</v>
      </c>
      <c r="F245" s="13" t="s">
        <v>992</v>
      </c>
      <c r="G245" s="13" t="s">
        <v>51</v>
      </c>
      <c r="H245" s="13" t="s">
        <v>764</v>
      </c>
      <c r="I245" s="15" t="s">
        <v>50</v>
      </c>
      <c r="J245" s="15" t="s">
        <v>50</v>
      </c>
      <c r="K245" s="15" t="s">
        <v>50</v>
      </c>
      <c r="L245" s="15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f t="shared" si="3"/>
        <v>219111.76529999997</v>
      </c>
      <c r="R245" s="15">
        <v>0</v>
      </c>
      <c r="S245" s="15">
        <v>160409.01499999998</v>
      </c>
      <c r="T245" s="15">
        <v>0</v>
      </c>
      <c r="U245" s="13" t="s">
        <v>54</v>
      </c>
      <c r="V245" s="15">
        <v>0</v>
      </c>
      <c r="W245" s="15">
        <v>50605.819200000005</v>
      </c>
      <c r="X245" s="13" t="s">
        <v>67</v>
      </c>
      <c r="Y245" s="15">
        <v>8096.9310999999998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 x14ac:dyDescent="0.25">
      <c r="A246" s="13" t="s">
        <v>765</v>
      </c>
      <c r="B246" s="14" t="s">
        <v>713</v>
      </c>
      <c r="C246" s="13" t="s">
        <v>47</v>
      </c>
      <c r="D246" s="13" t="s">
        <v>48</v>
      </c>
      <c r="E246" s="13" t="s">
        <v>49</v>
      </c>
      <c r="F246" s="13" t="s">
        <v>992</v>
      </c>
      <c r="G246" s="13" t="s">
        <v>51</v>
      </c>
      <c r="H246" s="13" t="s">
        <v>766</v>
      </c>
      <c r="I246" s="15" t="s">
        <v>50</v>
      </c>
      <c r="J246" s="15" t="s">
        <v>50</v>
      </c>
      <c r="K246" s="15" t="s">
        <v>50</v>
      </c>
      <c r="L246" s="15" t="s">
        <v>50</v>
      </c>
      <c r="M246" s="15">
        <v>0</v>
      </c>
      <c r="N246" s="13" t="s">
        <v>50</v>
      </c>
      <c r="O246" s="13" t="s">
        <v>767</v>
      </c>
      <c r="P246" s="13" t="s">
        <v>768</v>
      </c>
      <c r="Q246" s="15">
        <f t="shared" si="3"/>
        <v>11200</v>
      </c>
      <c r="R246" s="15">
        <v>0</v>
      </c>
      <c r="S246" s="15">
        <v>11200</v>
      </c>
      <c r="T246" s="15">
        <v>0</v>
      </c>
      <c r="U246" s="13" t="s">
        <v>54</v>
      </c>
      <c r="V246" s="15">
        <v>0</v>
      </c>
      <c r="W246" s="15">
        <v>0</v>
      </c>
      <c r="X246" s="13" t="s">
        <v>54</v>
      </c>
      <c r="Y246" s="15">
        <v>0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 x14ac:dyDescent="0.25">
      <c r="A247" s="13" t="s">
        <v>769</v>
      </c>
      <c r="B247" s="14" t="s">
        <v>713</v>
      </c>
      <c r="C247" s="13" t="s">
        <v>47</v>
      </c>
      <c r="D247" s="13" t="s">
        <v>48</v>
      </c>
      <c r="E247" s="13" t="s">
        <v>49</v>
      </c>
      <c r="F247" s="13" t="s">
        <v>992</v>
      </c>
      <c r="G247" s="13" t="s">
        <v>51</v>
      </c>
      <c r="H247" s="13" t="s">
        <v>770</v>
      </c>
      <c r="I247" s="15" t="s">
        <v>50</v>
      </c>
      <c r="J247" s="15" t="s">
        <v>50</v>
      </c>
      <c r="K247" s="15" t="s">
        <v>50</v>
      </c>
      <c r="L247" s="15" t="s">
        <v>50</v>
      </c>
      <c r="M247" s="15">
        <v>0</v>
      </c>
      <c r="N247" s="13" t="s">
        <v>50</v>
      </c>
      <c r="O247" s="13" t="s">
        <v>767</v>
      </c>
      <c r="P247" s="13" t="s">
        <v>771</v>
      </c>
      <c r="Q247" s="15">
        <f t="shared" si="3"/>
        <v>5600</v>
      </c>
      <c r="R247" s="15">
        <v>0</v>
      </c>
      <c r="S247" s="15">
        <v>5600</v>
      </c>
      <c r="T247" s="15">
        <v>0</v>
      </c>
      <c r="U247" s="13" t="s">
        <v>54</v>
      </c>
      <c r="V247" s="15">
        <v>0</v>
      </c>
      <c r="W247" s="15">
        <v>0</v>
      </c>
      <c r="X247" s="13" t="s">
        <v>54</v>
      </c>
      <c r="Y247" s="15">
        <v>0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 x14ac:dyDescent="0.25">
      <c r="A248" s="13" t="s">
        <v>772</v>
      </c>
      <c r="B248" s="14" t="s">
        <v>713</v>
      </c>
      <c r="C248" s="13" t="s">
        <v>47</v>
      </c>
      <c r="D248" s="13" t="s">
        <v>48</v>
      </c>
      <c r="E248" s="13" t="s">
        <v>49</v>
      </c>
      <c r="F248" s="13" t="s">
        <v>992</v>
      </c>
      <c r="G248" s="13" t="s">
        <v>51</v>
      </c>
      <c r="H248" s="13" t="s">
        <v>773</v>
      </c>
      <c r="I248" s="15" t="s">
        <v>50</v>
      </c>
      <c r="J248" s="15" t="s">
        <v>50</v>
      </c>
      <c r="K248" s="15" t="s">
        <v>50</v>
      </c>
      <c r="L248" s="15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f t="shared" si="3"/>
        <v>490862.01569999999</v>
      </c>
      <c r="R248" s="15">
        <v>0</v>
      </c>
      <c r="S248" s="15">
        <v>389074.79970000003</v>
      </c>
      <c r="T248" s="15">
        <v>0</v>
      </c>
      <c r="U248" s="13" t="s">
        <v>54</v>
      </c>
      <c r="V248" s="15">
        <v>0</v>
      </c>
      <c r="W248" s="15">
        <v>87747.599999999991</v>
      </c>
      <c r="X248" s="13" t="s">
        <v>54</v>
      </c>
      <c r="Y248" s="15">
        <v>14039.616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 x14ac:dyDescent="0.25">
      <c r="A249" s="13" t="s">
        <v>774</v>
      </c>
      <c r="B249" s="14" t="s">
        <v>713</v>
      </c>
      <c r="C249" s="13" t="s">
        <v>47</v>
      </c>
      <c r="D249" s="13" t="s">
        <v>48</v>
      </c>
      <c r="E249" s="13" t="s">
        <v>49</v>
      </c>
      <c r="F249" s="13" t="s">
        <v>992</v>
      </c>
      <c r="G249" s="13" t="s">
        <v>69</v>
      </c>
      <c r="H249" s="13" t="s">
        <v>50</v>
      </c>
      <c r="I249" s="15" t="s">
        <v>775</v>
      </c>
      <c r="J249" s="15" t="s">
        <v>50</v>
      </c>
      <c r="K249" s="15" t="s">
        <v>776</v>
      </c>
      <c r="L249" s="15" t="s">
        <v>713</v>
      </c>
      <c r="M249" s="15">
        <v>6999</v>
      </c>
      <c r="N249" s="13" t="s">
        <v>72</v>
      </c>
      <c r="O249" s="13" t="s">
        <v>777</v>
      </c>
      <c r="P249" s="13" t="s">
        <v>778</v>
      </c>
      <c r="Q249" s="15">
        <f t="shared" si="3"/>
        <v>-6999</v>
      </c>
      <c r="R249" s="15">
        <v>0</v>
      </c>
      <c r="S249" s="15">
        <v>-6999</v>
      </c>
      <c r="T249" s="15">
        <v>0</v>
      </c>
      <c r="U249" s="13" t="s">
        <v>54</v>
      </c>
      <c r="V249" s="15">
        <v>0</v>
      </c>
      <c r="W249" s="15">
        <v>0</v>
      </c>
      <c r="X249" s="13" t="s">
        <v>54</v>
      </c>
      <c r="Y249" s="15">
        <v>0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16" customFormat="1" x14ac:dyDescent="0.25">
      <c r="A250" s="13" t="s">
        <v>779</v>
      </c>
      <c r="B250" s="14" t="s">
        <v>713</v>
      </c>
      <c r="C250" s="13" t="s">
        <v>47</v>
      </c>
      <c r="D250" s="13" t="s">
        <v>76</v>
      </c>
      <c r="E250" s="13" t="s">
        <v>77</v>
      </c>
      <c r="F250" s="13" t="s">
        <v>998</v>
      </c>
      <c r="G250" s="13" t="s">
        <v>51</v>
      </c>
      <c r="H250" s="13" t="s">
        <v>780</v>
      </c>
      <c r="I250" s="15" t="s">
        <v>50</v>
      </c>
      <c r="J250" s="15" t="s">
        <v>50</v>
      </c>
      <c r="K250" s="15" t="s">
        <v>50</v>
      </c>
      <c r="L250" s="15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f t="shared" si="3"/>
        <v>4315258.5871499991</v>
      </c>
      <c r="R250" s="15">
        <v>0</v>
      </c>
      <c r="S250" s="15">
        <v>3551004.3</v>
      </c>
      <c r="T250" s="15">
        <v>0</v>
      </c>
      <c r="U250" s="13" t="s">
        <v>54</v>
      </c>
      <c r="V250" s="15">
        <v>0</v>
      </c>
      <c r="W250" s="15">
        <v>658839.90265000006</v>
      </c>
      <c r="X250" s="13" t="s">
        <v>54</v>
      </c>
      <c r="Y250" s="15">
        <v>105414.38449999999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16" customFormat="1" x14ac:dyDescent="0.25">
      <c r="A251" s="13" t="s">
        <v>781</v>
      </c>
      <c r="B251" s="14" t="s">
        <v>713</v>
      </c>
      <c r="C251" s="13" t="s">
        <v>47</v>
      </c>
      <c r="D251" s="13" t="s">
        <v>97</v>
      </c>
      <c r="E251" s="13" t="s">
        <v>98</v>
      </c>
      <c r="F251" s="13" t="s">
        <v>1004</v>
      </c>
      <c r="G251" s="13" t="s">
        <v>51</v>
      </c>
      <c r="H251" s="13" t="s">
        <v>782</v>
      </c>
      <c r="I251" s="15" t="s">
        <v>50</v>
      </c>
      <c r="J251" s="15" t="s">
        <v>50</v>
      </c>
      <c r="K251" s="15" t="s">
        <v>50</v>
      </c>
      <c r="L251" s="15" t="s">
        <v>50</v>
      </c>
      <c r="M251" s="15">
        <v>0</v>
      </c>
      <c r="N251" s="13" t="s">
        <v>50</v>
      </c>
      <c r="O251" s="13" t="s">
        <v>53</v>
      </c>
      <c r="P251" s="13" t="s">
        <v>50</v>
      </c>
      <c r="Q251" s="15">
        <f t="shared" si="3"/>
        <v>1013840.4188</v>
      </c>
      <c r="R251" s="15">
        <v>0</v>
      </c>
      <c r="S251" s="15">
        <v>784618.49</v>
      </c>
      <c r="T251" s="15">
        <v>0</v>
      </c>
      <c r="U251" s="13" t="s">
        <v>54</v>
      </c>
      <c r="V251" s="15">
        <v>0</v>
      </c>
      <c r="W251" s="15">
        <v>197605.111</v>
      </c>
      <c r="X251" s="13" t="s">
        <v>54</v>
      </c>
      <c r="Y251" s="15">
        <v>31616.817799999997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 x14ac:dyDescent="0.25">
      <c r="A252" s="13" t="s">
        <v>783</v>
      </c>
      <c r="B252" s="14" t="s">
        <v>713</v>
      </c>
      <c r="C252" s="13" t="s">
        <v>47</v>
      </c>
      <c r="D252" s="13" t="s">
        <v>97</v>
      </c>
      <c r="E252" s="13" t="s">
        <v>98</v>
      </c>
      <c r="F252" s="13" t="s">
        <v>1004</v>
      </c>
      <c r="G252" s="13" t="s">
        <v>51</v>
      </c>
      <c r="H252" s="13" t="s">
        <v>784</v>
      </c>
      <c r="I252" s="15" t="s">
        <v>50</v>
      </c>
      <c r="J252" s="15" t="s">
        <v>50</v>
      </c>
      <c r="K252" s="15" t="s">
        <v>50</v>
      </c>
      <c r="L252" s="15" t="s">
        <v>50</v>
      </c>
      <c r="M252" s="15">
        <v>0</v>
      </c>
      <c r="N252" s="13" t="s">
        <v>50</v>
      </c>
      <c r="O252" s="13" t="s">
        <v>479</v>
      </c>
      <c r="P252" s="13" t="s">
        <v>480</v>
      </c>
      <c r="Q252" s="15">
        <f t="shared" si="3"/>
        <v>10487.502</v>
      </c>
      <c r="R252" s="15">
        <v>0</v>
      </c>
      <c r="S252" s="15">
        <v>0</v>
      </c>
      <c r="T252" s="15">
        <v>9040.9500000000007</v>
      </c>
      <c r="U252" s="13" t="s">
        <v>67</v>
      </c>
      <c r="V252" s="15">
        <v>1446.5519999999999</v>
      </c>
      <c r="W252" s="15">
        <v>0</v>
      </c>
      <c r="X252" s="13" t="s">
        <v>54</v>
      </c>
      <c r="Y252" s="15">
        <v>0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 x14ac:dyDescent="0.25">
      <c r="A253" s="13" t="s">
        <v>785</v>
      </c>
      <c r="B253" s="14" t="s">
        <v>713</v>
      </c>
      <c r="C253" s="13" t="s">
        <v>47</v>
      </c>
      <c r="D253" s="13" t="s">
        <v>97</v>
      </c>
      <c r="E253" s="13" t="s">
        <v>98</v>
      </c>
      <c r="F253" s="13" t="s">
        <v>1004</v>
      </c>
      <c r="G253" s="13" t="s">
        <v>51</v>
      </c>
      <c r="H253" s="13" t="s">
        <v>786</v>
      </c>
      <c r="I253" s="15" t="s">
        <v>50</v>
      </c>
      <c r="J253" s="15" t="s">
        <v>50</v>
      </c>
      <c r="K253" s="15" t="s">
        <v>50</v>
      </c>
      <c r="L253" s="15" t="s">
        <v>50</v>
      </c>
      <c r="M253" s="15">
        <v>0</v>
      </c>
      <c r="N253" s="13" t="s">
        <v>50</v>
      </c>
      <c r="O253" s="13" t="s">
        <v>53</v>
      </c>
      <c r="P253" s="13" t="s">
        <v>50</v>
      </c>
      <c r="Q253" s="15">
        <f t="shared" si="3"/>
        <v>703228.81149999984</v>
      </c>
      <c r="R253" s="15">
        <v>0</v>
      </c>
      <c r="S253" s="15">
        <v>498981.70949999988</v>
      </c>
      <c r="T253" s="15">
        <v>0</v>
      </c>
      <c r="U253" s="13" t="s">
        <v>54</v>
      </c>
      <c r="V253" s="15">
        <v>0</v>
      </c>
      <c r="W253" s="15">
        <v>176075.08800000002</v>
      </c>
      <c r="X253" s="13" t="s">
        <v>54</v>
      </c>
      <c r="Y253" s="15">
        <v>28172.014000000003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 x14ac:dyDescent="0.25">
      <c r="A254" s="13" t="s">
        <v>787</v>
      </c>
      <c r="B254" s="14" t="s">
        <v>713</v>
      </c>
      <c r="C254" s="13" t="s">
        <v>47</v>
      </c>
      <c r="D254" s="13" t="s">
        <v>97</v>
      </c>
      <c r="E254" s="13" t="s">
        <v>98</v>
      </c>
      <c r="F254" s="13" t="s">
        <v>1004</v>
      </c>
      <c r="G254" s="13" t="s">
        <v>51</v>
      </c>
      <c r="H254" s="13" t="s">
        <v>788</v>
      </c>
      <c r="I254" s="15" t="s">
        <v>50</v>
      </c>
      <c r="J254" s="15" t="s">
        <v>50</v>
      </c>
      <c r="K254" s="15" t="s">
        <v>50</v>
      </c>
      <c r="L254" s="15" t="s">
        <v>50</v>
      </c>
      <c r="M254" s="15">
        <v>0</v>
      </c>
      <c r="N254" s="13" t="s">
        <v>50</v>
      </c>
      <c r="O254" s="13" t="s">
        <v>789</v>
      </c>
      <c r="P254" s="13" t="s">
        <v>790</v>
      </c>
      <c r="Q254" s="15">
        <f t="shared" si="3"/>
        <v>20477.827799999999</v>
      </c>
      <c r="R254" s="15">
        <v>0</v>
      </c>
      <c r="S254" s="15">
        <v>17513.354999999996</v>
      </c>
      <c r="T254" s="15">
        <v>2555.58</v>
      </c>
      <c r="U254" s="13" t="s">
        <v>67</v>
      </c>
      <c r="V254" s="15">
        <v>408.89280000000002</v>
      </c>
      <c r="W254" s="15">
        <v>0</v>
      </c>
      <c r="X254" s="13" t="s">
        <v>54</v>
      </c>
      <c r="Y254" s="15">
        <v>0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 x14ac:dyDescent="0.25">
      <c r="A255" s="13" t="s">
        <v>791</v>
      </c>
      <c r="B255" s="14" t="s">
        <v>713</v>
      </c>
      <c r="C255" s="13" t="s">
        <v>47</v>
      </c>
      <c r="D255" s="13" t="s">
        <v>97</v>
      </c>
      <c r="E255" s="13" t="s">
        <v>98</v>
      </c>
      <c r="F255" s="13" t="s">
        <v>1004</v>
      </c>
      <c r="G255" s="13" t="s">
        <v>51</v>
      </c>
      <c r="H255" s="13" t="s">
        <v>792</v>
      </c>
      <c r="I255" s="15" t="s">
        <v>50</v>
      </c>
      <c r="J255" s="15" t="s">
        <v>50</v>
      </c>
      <c r="K255" s="15" t="s">
        <v>50</v>
      </c>
      <c r="L255" s="15" t="s">
        <v>50</v>
      </c>
      <c r="M255" s="15">
        <v>0</v>
      </c>
      <c r="N255" s="13" t="s">
        <v>50</v>
      </c>
      <c r="O255" s="13" t="s">
        <v>53</v>
      </c>
      <c r="P255" s="13" t="s">
        <v>50</v>
      </c>
      <c r="Q255" s="15">
        <f t="shared" si="3"/>
        <v>1014496.7410000002</v>
      </c>
      <c r="R255" s="15">
        <v>0</v>
      </c>
      <c r="S255" s="15">
        <v>799032.00355000002</v>
      </c>
      <c r="T255" s="15">
        <v>0</v>
      </c>
      <c r="U255" s="13" t="s">
        <v>54</v>
      </c>
      <c r="V255" s="15">
        <v>0</v>
      </c>
      <c r="W255" s="15">
        <v>185745.46335000003</v>
      </c>
      <c r="X255" s="13" t="s">
        <v>67</v>
      </c>
      <c r="Y255" s="15">
        <v>29719.274100000002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 x14ac:dyDescent="0.25">
      <c r="A256" s="13" t="s">
        <v>793</v>
      </c>
      <c r="B256" s="14" t="s">
        <v>713</v>
      </c>
      <c r="C256" s="13" t="s">
        <v>47</v>
      </c>
      <c r="D256" s="13" t="s">
        <v>97</v>
      </c>
      <c r="E256" s="13" t="s">
        <v>98</v>
      </c>
      <c r="F256" s="13" t="s">
        <v>1004</v>
      </c>
      <c r="G256" s="13" t="s">
        <v>51</v>
      </c>
      <c r="H256" s="13" t="s">
        <v>794</v>
      </c>
      <c r="I256" s="15" t="s">
        <v>50</v>
      </c>
      <c r="J256" s="15" t="s">
        <v>50</v>
      </c>
      <c r="K256" s="15" t="s">
        <v>50</v>
      </c>
      <c r="L256" s="15" t="s">
        <v>50</v>
      </c>
      <c r="M256" s="15">
        <v>0</v>
      </c>
      <c r="N256" s="13" t="s">
        <v>50</v>
      </c>
      <c r="O256" s="13" t="s">
        <v>795</v>
      </c>
      <c r="P256" s="13" t="s">
        <v>796</v>
      </c>
      <c r="Q256" s="15">
        <f t="shared" si="3"/>
        <v>6851</v>
      </c>
      <c r="R256" s="15">
        <v>0</v>
      </c>
      <c r="S256" s="15">
        <v>6851</v>
      </c>
      <c r="T256" s="15">
        <v>0</v>
      </c>
      <c r="U256" s="13" t="s">
        <v>54</v>
      </c>
      <c r="V256" s="15">
        <v>0</v>
      </c>
      <c r="W256" s="15">
        <v>0</v>
      </c>
      <c r="X256" s="13" t="s">
        <v>54</v>
      </c>
      <c r="Y256" s="15">
        <v>0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 x14ac:dyDescent="0.25">
      <c r="A257" s="13" t="s">
        <v>797</v>
      </c>
      <c r="B257" s="14" t="s">
        <v>713</v>
      </c>
      <c r="C257" s="13" t="s">
        <v>47</v>
      </c>
      <c r="D257" s="13" t="s">
        <v>97</v>
      </c>
      <c r="E257" s="13" t="s">
        <v>98</v>
      </c>
      <c r="F257" s="13" t="s">
        <v>1004</v>
      </c>
      <c r="G257" s="13" t="s">
        <v>51</v>
      </c>
      <c r="H257" s="13" t="s">
        <v>798</v>
      </c>
      <c r="I257" s="15" t="s">
        <v>50</v>
      </c>
      <c r="J257" s="15" t="s">
        <v>50</v>
      </c>
      <c r="K257" s="15" t="s">
        <v>50</v>
      </c>
      <c r="L257" s="15" t="s">
        <v>50</v>
      </c>
      <c r="M257" s="15">
        <v>0</v>
      </c>
      <c r="N257" s="13" t="s">
        <v>50</v>
      </c>
      <c r="O257" s="13" t="s">
        <v>53</v>
      </c>
      <c r="P257" s="13" t="s">
        <v>50</v>
      </c>
      <c r="Q257" s="15">
        <f t="shared" si="3"/>
        <v>3016174.0942999981</v>
      </c>
      <c r="R257" s="15">
        <v>0</v>
      </c>
      <c r="S257" s="15">
        <v>2389612.5206999979</v>
      </c>
      <c r="T257" s="15">
        <v>0</v>
      </c>
      <c r="U257" s="13" t="s">
        <v>54</v>
      </c>
      <c r="V257" s="15">
        <v>0</v>
      </c>
      <c r="W257" s="15">
        <v>540139.28749999998</v>
      </c>
      <c r="X257" s="13" t="s">
        <v>67</v>
      </c>
      <c r="Y257" s="15">
        <v>86422.286100000027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 x14ac:dyDescent="0.25">
      <c r="A258" s="13" t="s">
        <v>799</v>
      </c>
      <c r="B258" s="14" t="s">
        <v>713</v>
      </c>
      <c r="C258" s="13" t="s">
        <v>47</v>
      </c>
      <c r="D258" s="13" t="s">
        <v>97</v>
      </c>
      <c r="E258" s="13" t="s">
        <v>98</v>
      </c>
      <c r="F258" s="13" t="s">
        <v>1004</v>
      </c>
      <c r="G258" s="13" t="s">
        <v>69</v>
      </c>
      <c r="H258" s="13" t="s">
        <v>50</v>
      </c>
      <c r="I258" s="15" t="s">
        <v>800</v>
      </c>
      <c r="J258" s="15" t="s">
        <v>50</v>
      </c>
      <c r="K258" s="15" t="s">
        <v>801</v>
      </c>
      <c r="L258" s="15" t="s">
        <v>553</v>
      </c>
      <c r="M258" s="15">
        <v>7763.34</v>
      </c>
      <c r="N258" s="13" t="s">
        <v>72</v>
      </c>
      <c r="O258" s="13" t="s">
        <v>802</v>
      </c>
      <c r="P258" s="13" t="s">
        <v>803</v>
      </c>
      <c r="Q258" s="15">
        <f t="shared" si="3"/>
        <v>-7763.3371999999999</v>
      </c>
      <c r="R258" s="15">
        <v>0</v>
      </c>
      <c r="S258" s="15">
        <v>-6990</v>
      </c>
      <c r="T258" s="15">
        <v>0</v>
      </c>
      <c r="U258" s="13" t="s">
        <v>54</v>
      </c>
      <c r="V258" s="15">
        <v>0</v>
      </c>
      <c r="W258" s="15">
        <v>-666.67</v>
      </c>
      <c r="X258" s="13" t="s">
        <v>67</v>
      </c>
      <c r="Y258" s="15">
        <v>-106.66719999999999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 x14ac:dyDescent="0.25">
      <c r="A259" s="13" t="s">
        <v>804</v>
      </c>
      <c r="B259" s="14" t="s">
        <v>713</v>
      </c>
      <c r="C259" s="13" t="s">
        <v>47</v>
      </c>
      <c r="D259" s="13" t="s">
        <v>135</v>
      </c>
      <c r="E259" s="13" t="s">
        <v>136</v>
      </c>
      <c r="F259" s="13" t="s">
        <v>1012</v>
      </c>
      <c r="G259" s="13" t="s">
        <v>51</v>
      </c>
      <c r="H259" s="13" t="s">
        <v>805</v>
      </c>
      <c r="I259" s="15" t="s">
        <v>50</v>
      </c>
      <c r="J259" s="15" t="s">
        <v>50</v>
      </c>
      <c r="K259" s="15" t="s">
        <v>50</v>
      </c>
      <c r="L259" s="15" t="s">
        <v>50</v>
      </c>
      <c r="M259" s="15">
        <v>0</v>
      </c>
      <c r="N259" s="13" t="s">
        <v>50</v>
      </c>
      <c r="O259" s="13" t="s">
        <v>53</v>
      </c>
      <c r="P259" s="13" t="s">
        <v>50</v>
      </c>
      <c r="Q259" s="15">
        <f t="shared" si="3"/>
        <v>1530898.318</v>
      </c>
      <c r="R259" s="15">
        <v>0</v>
      </c>
      <c r="S259" s="15">
        <v>1098276.26</v>
      </c>
      <c r="T259" s="15">
        <v>0</v>
      </c>
      <c r="U259" s="13" t="s">
        <v>54</v>
      </c>
      <c r="V259" s="15">
        <v>0</v>
      </c>
      <c r="W259" s="15">
        <v>372950.04999999993</v>
      </c>
      <c r="X259" s="13" t="s">
        <v>54</v>
      </c>
      <c r="Y259" s="15">
        <v>59672.007999999987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 x14ac:dyDescent="0.25">
      <c r="A260" s="13" t="s">
        <v>806</v>
      </c>
      <c r="B260" s="14" t="s">
        <v>713</v>
      </c>
      <c r="C260" s="13" t="s">
        <v>47</v>
      </c>
      <c r="D260" s="13" t="s">
        <v>135</v>
      </c>
      <c r="E260" s="13" t="s">
        <v>136</v>
      </c>
      <c r="F260" s="13" t="s">
        <v>1012</v>
      </c>
      <c r="G260" s="13" t="s">
        <v>51</v>
      </c>
      <c r="H260" s="13" t="s">
        <v>807</v>
      </c>
      <c r="I260" s="15" t="s">
        <v>50</v>
      </c>
      <c r="J260" s="15" t="s">
        <v>50</v>
      </c>
      <c r="K260" s="15" t="s">
        <v>50</v>
      </c>
      <c r="L260" s="15" t="s">
        <v>50</v>
      </c>
      <c r="M260" s="15">
        <v>0</v>
      </c>
      <c r="N260" s="13" t="s">
        <v>50</v>
      </c>
      <c r="O260" s="13" t="s">
        <v>266</v>
      </c>
      <c r="P260" s="13" t="s">
        <v>267</v>
      </c>
      <c r="Q260" s="15">
        <f t="shared" si="3"/>
        <v>149447.12</v>
      </c>
      <c r="R260" s="15">
        <v>0</v>
      </c>
      <c r="S260" s="15">
        <v>124209</v>
      </c>
      <c r="T260" s="15">
        <v>21757</v>
      </c>
      <c r="U260" s="13" t="s">
        <v>67</v>
      </c>
      <c r="V260" s="15">
        <v>3481.12</v>
      </c>
      <c r="W260" s="15">
        <v>0</v>
      </c>
      <c r="X260" s="13" t="s">
        <v>54</v>
      </c>
      <c r="Y260" s="15">
        <v>0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 x14ac:dyDescent="0.25">
      <c r="A261" s="13" t="s">
        <v>808</v>
      </c>
      <c r="B261" s="14" t="s">
        <v>713</v>
      </c>
      <c r="C261" s="13" t="s">
        <v>47</v>
      </c>
      <c r="D261" s="13" t="s">
        <v>135</v>
      </c>
      <c r="E261" s="13" t="s">
        <v>136</v>
      </c>
      <c r="F261" s="13" t="s">
        <v>1012</v>
      </c>
      <c r="G261" s="13" t="s">
        <v>51</v>
      </c>
      <c r="H261" s="13" t="s">
        <v>809</v>
      </c>
      <c r="I261" s="15" t="s">
        <v>50</v>
      </c>
      <c r="J261" s="15" t="s">
        <v>50</v>
      </c>
      <c r="K261" s="15" t="s">
        <v>50</v>
      </c>
      <c r="L261" s="15" t="s">
        <v>50</v>
      </c>
      <c r="M261" s="15">
        <v>0</v>
      </c>
      <c r="N261" s="13" t="s">
        <v>50</v>
      </c>
      <c r="O261" s="13" t="s">
        <v>53</v>
      </c>
      <c r="P261" s="13" t="s">
        <v>50</v>
      </c>
      <c r="Q261" s="15">
        <f t="shared" si="3"/>
        <v>1193306.6979</v>
      </c>
      <c r="R261" s="15">
        <v>0</v>
      </c>
      <c r="S261" s="15">
        <v>765531.03799999994</v>
      </c>
      <c r="T261" s="15">
        <v>0</v>
      </c>
      <c r="U261" s="13" t="s">
        <v>54</v>
      </c>
      <c r="V261" s="15">
        <v>0</v>
      </c>
      <c r="W261" s="15">
        <v>368772.1204999999</v>
      </c>
      <c r="X261" s="13" t="s">
        <v>54</v>
      </c>
      <c r="Y261" s="15">
        <v>59003.539400000009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 x14ac:dyDescent="0.25">
      <c r="A262" s="13" t="s">
        <v>810</v>
      </c>
      <c r="B262" s="14" t="s">
        <v>713</v>
      </c>
      <c r="C262" s="13" t="s">
        <v>47</v>
      </c>
      <c r="D262" s="13" t="s">
        <v>135</v>
      </c>
      <c r="E262" s="13" t="s">
        <v>136</v>
      </c>
      <c r="F262" s="13" t="s">
        <v>1012</v>
      </c>
      <c r="G262" s="13" t="s">
        <v>51</v>
      </c>
      <c r="H262" s="13" t="s">
        <v>811</v>
      </c>
      <c r="I262" s="15" t="s">
        <v>50</v>
      </c>
      <c r="J262" s="15" t="s">
        <v>50</v>
      </c>
      <c r="K262" s="15" t="s">
        <v>50</v>
      </c>
      <c r="L262" s="15" t="s">
        <v>50</v>
      </c>
      <c r="M262" s="15">
        <v>0</v>
      </c>
      <c r="N262" s="13" t="s">
        <v>50</v>
      </c>
      <c r="O262" s="13" t="s">
        <v>57</v>
      </c>
      <c r="P262" s="13" t="s">
        <v>58</v>
      </c>
      <c r="Q262" s="15">
        <f t="shared" si="3"/>
        <v>32931.8626</v>
      </c>
      <c r="R262" s="15">
        <v>0</v>
      </c>
      <c r="S262" s="15">
        <v>27391.865000000002</v>
      </c>
      <c r="T262" s="15">
        <v>4775.8599999999997</v>
      </c>
      <c r="U262" s="13" t="s">
        <v>67</v>
      </c>
      <c r="V262" s="15">
        <v>764.13760000000002</v>
      </c>
      <c r="W262" s="15">
        <v>0</v>
      </c>
      <c r="X262" s="13" t="s">
        <v>54</v>
      </c>
      <c r="Y262" s="15">
        <v>0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 x14ac:dyDescent="0.25">
      <c r="A263" s="13" t="s">
        <v>812</v>
      </c>
      <c r="B263" s="14" t="s">
        <v>713</v>
      </c>
      <c r="C263" s="13" t="s">
        <v>47</v>
      </c>
      <c r="D263" s="13" t="s">
        <v>135</v>
      </c>
      <c r="E263" s="13" t="s">
        <v>136</v>
      </c>
      <c r="F263" s="13" t="s">
        <v>1012</v>
      </c>
      <c r="G263" s="13" t="s">
        <v>51</v>
      </c>
      <c r="H263" s="13" t="s">
        <v>813</v>
      </c>
      <c r="I263" s="15" t="s">
        <v>50</v>
      </c>
      <c r="J263" s="15" t="s">
        <v>50</v>
      </c>
      <c r="K263" s="15" t="s">
        <v>50</v>
      </c>
      <c r="L263" s="15" t="s">
        <v>50</v>
      </c>
      <c r="M263" s="15">
        <v>0</v>
      </c>
      <c r="N263" s="13" t="s">
        <v>50</v>
      </c>
      <c r="O263" s="13" t="s">
        <v>53</v>
      </c>
      <c r="P263" s="13" t="s">
        <v>50</v>
      </c>
      <c r="Q263" s="15">
        <f t="shared" si="3"/>
        <v>1564026.0984</v>
      </c>
      <c r="R263" s="15">
        <v>0</v>
      </c>
      <c r="S263" s="15">
        <v>1188236.9455000001</v>
      </c>
      <c r="T263" s="15">
        <v>0</v>
      </c>
      <c r="U263" s="13" t="s">
        <v>54</v>
      </c>
      <c r="V263" s="15">
        <v>0</v>
      </c>
      <c r="W263" s="15">
        <v>323956.16629999992</v>
      </c>
      <c r="X263" s="13" t="s">
        <v>67</v>
      </c>
      <c r="Y263" s="15">
        <v>51832.986599999997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20" customFormat="1" x14ac:dyDescent="0.25">
      <c r="A264" s="13" t="s">
        <v>814</v>
      </c>
      <c r="B264" s="14" t="s">
        <v>713</v>
      </c>
      <c r="C264" s="13" t="s">
        <v>47</v>
      </c>
      <c r="D264" s="13" t="s">
        <v>135</v>
      </c>
      <c r="E264" s="13" t="s">
        <v>136</v>
      </c>
      <c r="F264" s="13" t="s">
        <v>1012</v>
      </c>
      <c r="G264" s="13" t="s">
        <v>69</v>
      </c>
      <c r="H264" s="13" t="s">
        <v>50</v>
      </c>
      <c r="I264" s="15" t="s">
        <v>815</v>
      </c>
      <c r="J264" s="15" t="s">
        <v>50</v>
      </c>
      <c r="K264" s="15" t="s">
        <v>816</v>
      </c>
      <c r="L264" s="15" t="s">
        <v>713</v>
      </c>
      <c r="M264" s="15">
        <v>10600</v>
      </c>
      <c r="N264" s="13" t="s">
        <v>72</v>
      </c>
      <c r="O264" s="13" t="s">
        <v>817</v>
      </c>
      <c r="P264" s="13" t="s">
        <v>818</v>
      </c>
      <c r="Q264" s="15">
        <f t="shared" ref="Q264:Q326" si="4">S264+T264+W264+V264+Y264</f>
        <v>-10600</v>
      </c>
      <c r="R264" s="15">
        <v>0</v>
      </c>
      <c r="S264" s="15">
        <v>-10600</v>
      </c>
      <c r="T264" s="15">
        <v>0</v>
      </c>
      <c r="U264" s="13" t="s">
        <v>54</v>
      </c>
      <c r="V264" s="15">
        <v>0</v>
      </c>
      <c r="W264" s="15">
        <v>0</v>
      </c>
      <c r="X264" s="13" t="s">
        <v>54</v>
      </c>
      <c r="Y264" s="15">
        <v>0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20" customFormat="1" x14ac:dyDescent="0.25">
      <c r="A265" s="13" t="s">
        <v>819</v>
      </c>
      <c r="B265" s="14" t="s">
        <v>713</v>
      </c>
      <c r="C265" s="13" t="s">
        <v>47</v>
      </c>
      <c r="D265" s="13" t="s">
        <v>146</v>
      </c>
      <c r="E265" s="13" t="s">
        <v>147</v>
      </c>
      <c r="F265" s="13" t="s">
        <v>1020</v>
      </c>
      <c r="G265" s="13" t="s">
        <v>51</v>
      </c>
      <c r="H265" s="13" t="s">
        <v>820</v>
      </c>
      <c r="I265" s="15" t="s">
        <v>50</v>
      </c>
      <c r="J265" s="15" t="s">
        <v>50</v>
      </c>
      <c r="K265" s="15" t="s">
        <v>50</v>
      </c>
      <c r="L265" s="15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f t="shared" si="4"/>
        <v>96463.852399999989</v>
      </c>
      <c r="R265" s="15">
        <v>0</v>
      </c>
      <c r="S265" s="15">
        <v>53863.85</v>
      </c>
      <c r="T265" s="15">
        <v>0</v>
      </c>
      <c r="U265" s="13" t="s">
        <v>54</v>
      </c>
      <c r="V265" s="15">
        <v>0</v>
      </c>
      <c r="W265" s="15">
        <v>36724.14</v>
      </c>
      <c r="X265" s="13" t="s">
        <v>67</v>
      </c>
      <c r="Y265" s="15">
        <v>5875.8624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20" customFormat="1" x14ac:dyDescent="0.25">
      <c r="A266" s="13" t="s">
        <v>821</v>
      </c>
      <c r="B266" s="14" t="s">
        <v>713</v>
      </c>
      <c r="C266" s="13" t="s">
        <v>47</v>
      </c>
      <c r="D266" s="13" t="s">
        <v>146</v>
      </c>
      <c r="E266" s="13" t="s">
        <v>147</v>
      </c>
      <c r="F266" s="13" t="s">
        <v>1020</v>
      </c>
      <c r="G266" s="13" t="s">
        <v>51</v>
      </c>
      <c r="H266" s="13" t="s">
        <v>822</v>
      </c>
      <c r="I266" s="15" t="s">
        <v>50</v>
      </c>
      <c r="J266" s="15" t="s">
        <v>50</v>
      </c>
      <c r="K266" s="15" t="s">
        <v>50</v>
      </c>
      <c r="L266" s="15" t="s">
        <v>50</v>
      </c>
      <c r="M266" s="15">
        <v>0</v>
      </c>
      <c r="N266" s="13" t="s">
        <v>50</v>
      </c>
      <c r="O266" s="13" t="s">
        <v>63</v>
      </c>
      <c r="P266" s="13" t="s">
        <v>64</v>
      </c>
      <c r="Q266" s="15">
        <f t="shared" si="4"/>
        <v>19210.385999999999</v>
      </c>
      <c r="R266" s="15">
        <v>0</v>
      </c>
      <c r="S266" s="15">
        <v>6199.9999999999982</v>
      </c>
      <c r="T266" s="15">
        <v>11215.85</v>
      </c>
      <c r="U266" s="13" t="s">
        <v>67</v>
      </c>
      <c r="V266" s="15">
        <v>1794.5360000000001</v>
      </c>
      <c r="W266" s="15">
        <v>0</v>
      </c>
      <c r="X266" s="13" t="s">
        <v>54</v>
      </c>
      <c r="Y266" s="15">
        <v>0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20" customFormat="1" x14ac:dyDescent="0.25">
      <c r="A267" s="13" t="s">
        <v>823</v>
      </c>
      <c r="B267" s="14" t="s">
        <v>713</v>
      </c>
      <c r="C267" s="13" t="s">
        <v>47</v>
      </c>
      <c r="D267" s="13" t="s">
        <v>146</v>
      </c>
      <c r="E267" s="13" t="s">
        <v>147</v>
      </c>
      <c r="F267" s="13" t="s">
        <v>1020</v>
      </c>
      <c r="G267" s="13" t="s">
        <v>51</v>
      </c>
      <c r="H267" s="13" t="s">
        <v>824</v>
      </c>
      <c r="I267" s="15" t="s">
        <v>50</v>
      </c>
      <c r="J267" s="15" t="s">
        <v>50</v>
      </c>
      <c r="K267" s="15" t="s">
        <v>50</v>
      </c>
      <c r="L267" s="15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f t="shared" si="4"/>
        <v>4121258.3351499997</v>
      </c>
      <c r="R267" s="15">
        <v>0</v>
      </c>
      <c r="S267" s="15">
        <v>2960878.6983500002</v>
      </c>
      <c r="T267" s="15">
        <v>0</v>
      </c>
      <c r="U267" s="13" t="s">
        <v>54</v>
      </c>
      <c r="V267" s="15">
        <v>0</v>
      </c>
      <c r="W267" s="15">
        <v>1000327.2731999992</v>
      </c>
      <c r="X267" s="13" t="s">
        <v>67</v>
      </c>
      <c r="Y267" s="15">
        <v>160052.36360000013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 x14ac:dyDescent="0.25">
      <c r="A268" s="13" t="s">
        <v>825</v>
      </c>
      <c r="B268" s="14" t="s">
        <v>713</v>
      </c>
      <c r="C268" s="13" t="s">
        <v>47</v>
      </c>
      <c r="D268" s="13" t="s">
        <v>172</v>
      </c>
      <c r="E268" s="13" t="s">
        <v>173</v>
      </c>
      <c r="F268" s="13" t="s">
        <v>1027</v>
      </c>
      <c r="G268" s="13" t="s">
        <v>51</v>
      </c>
      <c r="H268" s="13" t="s">
        <v>826</v>
      </c>
      <c r="I268" s="15" t="s">
        <v>50</v>
      </c>
      <c r="J268" s="15" t="s">
        <v>50</v>
      </c>
      <c r="K268" s="15" t="s">
        <v>50</v>
      </c>
      <c r="L268" s="15" t="s">
        <v>50</v>
      </c>
      <c r="M268" s="15">
        <v>0</v>
      </c>
      <c r="N268" s="13" t="s">
        <v>50</v>
      </c>
      <c r="O268" s="13" t="s">
        <v>53</v>
      </c>
      <c r="P268" s="13" t="s">
        <v>50</v>
      </c>
      <c r="Q268" s="15">
        <f t="shared" si="4"/>
        <v>2129119.8564999998</v>
      </c>
      <c r="R268" s="15">
        <v>0</v>
      </c>
      <c r="S268" s="15">
        <v>1716912.9515999998</v>
      </c>
      <c r="T268" s="15">
        <v>0</v>
      </c>
      <c r="U268" s="13" t="s">
        <v>54</v>
      </c>
      <c r="V268" s="15">
        <v>0</v>
      </c>
      <c r="W268" s="15">
        <v>355350.78009999997</v>
      </c>
      <c r="X268" s="13" t="s">
        <v>67</v>
      </c>
      <c r="Y268" s="15">
        <v>56856.124799999969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 x14ac:dyDescent="0.25">
      <c r="A269" s="13" t="s">
        <v>827</v>
      </c>
      <c r="B269" s="14" t="s">
        <v>713</v>
      </c>
      <c r="C269" s="13" t="s">
        <v>47</v>
      </c>
      <c r="D269" s="13" t="s">
        <v>172</v>
      </c>
      <c r="E269" s="13" t="s">
        <v>173</v>
      </c>
      <c r="F269" s="13" t="s">
        <v>1027</v>
      </c>
      <c r="G269" s="13" t="s">
        <v>51</v>
      </c>
      <c r="H269" s="13" t="s">
        <v>828</v>
      </c>
      <c r="I269" s="15" t="s">
        <v>50</v>
      </c>
      <c r="J269" s="15" t="s">
        <v>50</v>
      </c>
      <c r="K269" s="15" t="s">
        <v>50</v>
      </c>
      <c r="L269" s="15" t="s">
        <v>50</v>
      </c>
      <c r="M269" s="15">
        <v>0</v>
      </c>
      <c r="N269" s="13" t="s">
        <v>50</v>
      </c>
      <c r="O269" s="13" t="s">
        <v>659</v>
      </c>
      <c r="P269" s="13" t="s">
        <v>660</v>
      </c>
      <c r="Q269" s="15">
        <f t="shared" si="4"/>
        <v>26453.5</v>
      </c>
      <c r="R269" s="15">
        <v>0</v>
      </c>
      <c r="S269" s="15">
        <v>26453.5</v>
      </c>
      <c r="T269" s="15">
        <v>0</v>
      </c>
      <c r="U269" s="13" t="s">
        <v>54</v>
      </c>
      <c r="V269" s="15">
        <v>0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 x14ac:dyDescent="0.25">
      <c r="A270" s="13" t="s">
        <v>829</v>
      </c>
      <c r="B270" s="14" t="s">
        <v>713</v>
      </c>
      <c r="C270" s="13" t="s">
        <v>47</v>
      </c>
      <c r="D270" s="13" t="s">
        <v>172</v>
      </c>
      <c r="E270" s="13" t="s">
        <v>173</v>
      </c>
      <c r="F270" s="13" t="s">
        <v>1027</v>
      </c>
      <c r="G270" s="13" t="s">
        <v>51</v>
      </c>
      <c r="H270" s="13" t="s">
        <v>830</v>
      </c>
      <c r="I270" s="15" t="s">
        <v>50</v>
      </c>
      <c r="J270" s="15" t="s">
        <v>50</v>
      </c>
      <c r="K270" s="15" t="s">
        <v>50</v>
      </c>
      <c r="L270" s="15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f t="shared" si="4"/>
        <v>207153.59120000002</v>
      </c>
      <c r="R270" s="15">
        <v>0</v>
      </c>
      <c r="S270" s="15">
        <v>162175.38</v>
      </c>
      <c r="T270" s="15">
        <v>0</v>
      </c>
      <c r="U270" s="13" t="s">
        <v>54</v>
      </c>
      <c r="V270" s="15">
        <v>0</v>
      </c>
      <c r="W270" s="15">
        <v>38774.32</v>
      </c>
      <c r="X270" s="13" t="s">
        <v>54</v>
      </c>
      <c r="Y270" s="15">
        <v>6203.8912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 x14ac:dyDescent="0.25">
      <c r="A271" s="13" t="s">
        <v>831</v>
      </c>
      <c r="B271" s="14" t="s">
        <v>713</v>
      </c>
      <c r="C271" s="13" t="s">
        <v>47</v>
      </c>
      <c r="D271" s="13" t="s">
        <v>181</v>
      </c>
      <c r="E271" s="13" t="s">
        <v>182</v>
      </c>
      <c r="F271" s="13" t="s">
        <v>1033</v>
      </c>
      <c r="G271" s="13" t="s">
        <v>51</v>
      </c>
      <c r="H271" s="13" t="s">
        <v>832</v>
      </c>
      <c r="I271" s="15" t="s">
        <v>50</v>
      </c>
      <c r="J271" s="15" t="s">
        <v>50</v>
      </c>
      <c r="K271" s="15" t="s">
        <v>50</v>
      </c>
      <c r="L271" s="15" t="s">
        <v>50</v>
      </c>
      <c r="M271" s="15">
        <v>0</v>
      </c>
      <c r="N271" s="13" t="s">
        <v>50</v>
      </c>
      <c r="O271" s="13" t="s">
        <v>53</v>
      </c>
      <c r="P271" s="13" t="s">
        <v>50</v>
      </c>
      <c r="Q271" s="15">
        <f t="shared" si="4"/>
        <v>110416.91160000001</v>
      </c>
      <c r="R271" s="15">
        <v>0</v>
      </c>
      <c r="S271" s="15">
        <v>108557.71</v>
      </c>
      <c r="T271" s="15">
        <v>0</v>
      </c>
      <c r="U271" s="13" t="s">
        <v>54</v>
      </c>
      <c r="V271" s="15">
        <v>0</v>
      </c>
      <c r="W271" s="15">
        <v>1602.76</v>
      </c>
      <c r="X271" s="13" t="s">
        <v>54</v>
      </c>
      <c r="Y271" s="15">
        <v>256.44159999999999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 x14ac:dyDescent="0.25">
      <c r="A272" s="13" t="s">
        <v>833</v>
      </c>
      <c r="B272" s="14" t="s">
        <v>713</v>
      </c>
      <c r="C272" s="13" t="s">
        <v>47</v>
      </c>
      <c r="D272" s="13" t="s">
        <v>181</v>
      </c>
      <c r="E272" s="13" t="s">
        <v>182</v>
      </c>
      <c r="F272" s="13" t="s">
        <v>1033</v>
      </c>
      <c r="G272" s="13" t="s">
        <v>51</v>
      </c>
      <c r="H272" s="13" t="s">
        <v>834</v>
      </c>
      <c r="I272" s="15" t="s">
        <v>50</v>
      </c>
      <c r="J272" s="15" t="s">
        <v>50</v>
      </c>
      <c r="K272" s="15" t="s">
        <v>50</v>
      </c>
      <c r="L272" s="15" t="s">
        <v>50</v>
      </c>
      <c r="M272" s="15">
        <v>0</v>
      </c>
      <c r="N272" s="13" t="s">
        <v>50</v>
      </c>
      <c r="O272" s="13" t="s">
        <v>125</v>
      </c>
      <c r="P272" s="13" t="s">
        <v>186</v>
      </c>
      <c r="Q272" s="15">
        <f t="shared" si="4"/>
        <v>100527.88310000001</v>
      </c>
      <c r="R272" s="15">
        <v>0</v>
      </c>
      <c r="S272" s="15">
        <v>57555.033500000005</v>
      </c>
      <c r="T272" s="15">
        <v>37045.56</v>
      </c>
      <c r="U272" s="13" t="s">
        <v>67</v>
      </c>
      <c r="V272" s="15">
        <v>5927.2896000000001</v>
      </c>
      <c r="W272" s="15">
        <v>0</v>
      </c>
      <c r="X272" s="13" t="s">
        <v>54</v>
      </c>
      <c r="Y272" s="15">
        <v>0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 x14ac:dyDescent="0.25">
      <c r="A273" s="13" t="s">
        <v>835</v>
      </c>
      <c r="B273" s="14" t="s">
        <v>713</v>
      </c>
      <c r="C273" s="13" t="s">
        <v>47</v>
      </c>
      <c r="D273" s="13" t="s">
        <v>181</v>
      </c>
      <c r="E273" s="13" t="s">
        <v>182</v>
      </c>
      <c r="F273" s="13" t="s">
        <v>1033</v>
      </c>
      <c r="G273" s="13" t="s">
        <v>51</v>
      </c>
      <c r="H273" s="13" t="s">
        <v>836</v>
      </c>
      <c r="I273" s="15" t="s">
        <v>50</v>
      </c>
      <c r="J273" s="15" t="s">
        <v>50</v>
      </c>
      <c r="K273" s="15" t="s">
        <v>50</v>
      </c>
      <c r="L273" s="15" t="s">
        <v>50</v>
      </c>
      <c r="M273" s="15">
        <v>0</v>
      </c>
      <c r="N273" s="13" t="s">
        <v>50</v>
      </c>
      <c r="O273" s="13" t="s">
        <v>53</v>
      </c>
      <c r="P273" s="13" t="s">
        <v>50</v>
      </c>
      <c r="Q273" s="15">
        <f t="shared" si="4"/>
        <v>2175017.6590999993</v>
      </c>
      <c r="R273" s="15">
        <v>0</v>
      </c>
      <c r="S273" s="15">
        <v>1857898.1357499992</v>
      </c>
      <c r="T273" s="15">
        <v>0</v>
      </c>
      <c r="U273" s="13" t="s">
        <v>54</v>
      </c>
      <c r="V273" s="15">
        <v>0</v>
      </c>
      <c r="W273" s="15">
        <v>273378.89945000008</v>
      </c>
      <c r="X273" s="13" t="s">
        <v>54</v>
      </c>
      <c r="Y273" s="15">
        <v>43740.623899999977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 x14ac:dyDescent="0.25">
      <c r="A274" s="13" t="s">
        <v>837</v>
      </c>
      <c r="B274" s="14" t="s">
        <v>713</v>
      </c>
      <c r="C274" s="13" t="s">
        <v>47</v>
      </c>
      <c r="D274" s="13" t="s">
        <v>181</v>
      </c>
      <c r="E274" s="13" t="s">
        <v>182</v>
      </c>
      <c r="F274" s="13" t="s">
        <v>1033</v>
      </c>
      <c r="G274" s="13" t="s">
        <v>51</v>
      </c>
      <c r="H274" s="13" t="s">
        <v>838</v>
      </c>
      <c r="I274" s="15" t="s">
        <v>50</v>
      </c>
      <c r="J274" s="15" t="s">
        <v>50</v>
      </c>
      <c r="K274" s="15" t="s">
        <v>50</v>
      </c>
      <c r="L274" s="15" t="s">
        <v>50</v>
      </c>
      <c r="M274" s="15">
        <v>0</v>
      </c>
      <c r="N274" s="13" t="s">
        <v>50</v>
      </c>
      <c r="O274" s="13" t="s">
        <v>839</v>
      </c>
      <c r="P274" s="13" t="s">
        <v>840</v>
      </c>
      <c r="Q274" s="15">
        <f t="shared" si="4"/>
        <v>10719.2016</v>
      </c>
      <c r="R274" s="15">
        <v>0</v>
      </c>
      <c r="S274" s="15">
        <v>8860</v>
      </c>
      <c r="T274" s="15">
        <v>1602.76</v>
      </c>
      <c r="U274" s="13" t="s">
        <v>67</v>
      </c>
      <c r="V274" s="15">
        <v>256.44159999999999</v>
      </c>
      <c r="W274" s="15">
        <v>0</v>
      </c>
      <c r="X274" s="13" t="s">
        <v>54</v>
      </c>
      <c r="Y274" s="15">
        <v>0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 x14ac:dyDescent="0.25">
      <c r="A275" s="13" t="s">
        <v>841</v>
      </c>
      <c r="B275" s="14" t="s">
        <v>713</v>
      </c>
      <c r="C275" s="13" t="s">
        <v>47</v>
      </c>
      <c r="D275" s="13" t="s">
        <v>181</v>
      </c>
      <c r="E275" s="13" t="s">
        <v>182</v>
      </c>
      <c r="F275" s="13" t="s">
        <v>1033</v>
      </c>
      <c r="G275" s="13" t="s">
        <v>51</v>
      </c>
      <c r="H275" s="13" t="s">
        <v>842</v>
      </c>
      <c r="I275" s="15" t="s">
        <v>50</v>
      </c>
      <c r="J275" s="15" t="s">
        <v>50</v>
      </c>
      <c r="K275" s="15" t="s">
        <v>50</v>
      </c>
      <c r="L275" s="15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f t="shared" si="4"/>
        <v>577466.0024</v>
      </c>
      <c r="R275" s="15">
        <v>0</v>
      </c>
      <c r="S275" s="15">
        <v>492438.42000000004</v>
      </c>
      <c r="T275" s="15">
        <v>0</v>
      </c>
      <c r="U275" s="13" t="s">
        <v>54</v>
      </c>
      <c r="V275" s="15">
        <v>0</v>
      </c>
      <c r="W275" s="15">
        <v>73299.64</v>
      </c>
      <c r="X275" s="13" t="s">
        <v>54</v>
      </c>
      <c r="Y275" s="15">
        <v>11727.942399999998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 x14ac:dyDescent="0.25">
      <c r="A276" s="13" t="s">
        <v>843</v>
      </c>
      <c r="B276" s="14" t="s">
        <v>713</v>
      </c>
      <c r="C276" s="13" t="s">
        <v>47</v>
      </c>
      <c r="D276" s="13" t="s">
        <v>181</v>
      </c>
      <c r="E276" s="13" t="s">
        <v>182</v>
      </c>
      <c r="F276" s="13" t="s">
        <v>1033</v>
      </c>
      <c r="G276" s="13" t="s">
        <v>69</v>
      </c>
      <c r="H276" s="13" t="s">
        <v>50</v>
      </c>
      <c r="I276" s="15" t="s">
        <v>844</v>
      </c>
      <c r="J276" s="15" t="s">
        <v>50</v>
      </c>
      <c r="K276" s="15" t="s">
        <v>845</v>
      </c>
      <c r="L276" s="15" t="s">
        <v>713</v>
      </c>
      <c r="M276" s="15">
        <v>2739.99</v>
      </c>
      <c r="N276" s="13" t="s">
        <v>72</v>
      </c>
      <c r="O276" s="13" t="s">
        <v>846</v>
      </c>
      <c r="P276" s="13" t="s">
        <v>847</v>
      </c>
      <c r="Q276" s="15">
        <f t="shared" si="4"/>
        <v>-649.99440000000004</v>
      </c>
      <c r="R276" s="15">
        <v>0</v>
      </c>
      <c r="S276" s="15">
        <v>0</v>
      </c>
      <c r="T276" s="15">
        <v>0</v>
      </c>
      <c r="U276" s="13" t="s">
        <v>54</v>
      </c>
      <c r="V276" s="15">
        <v>0</v>
      </c>
      <c r="W276" s="15">
        <v>-560.34</v>
      </c>
      <c r="X276" s="13" t="s">
        <v>67</v>
      </c>
      <c r="Y276" s="15">
        <v>-89.654399999999995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 x14ac:dyDescent="0.25">
      <c r="A277" s="13" t="s">
        <v>848</v>
      </c>
      <c r="B277" s="14" t="s">
        <v>849</v>
      </c>
      <c r="C277" s="13" t="s">
        <v>47</v>
      </c>
      <c r="D277" s="13" t="s">
        <v>48</v>
      </c>
      <c r="E277" s="13" t="s">
        <v>49</v>
      </c>
      <c r="F277" s="13" t="s">
        <v>1035</v>
      </c>
      <c r="G277" s="13" t="s">
        <v>51</v>
      </c>
      <c r="H277" s="13" t="s">
        <v>850</v>
      </c>
      <c r="I277" s="15" t="s">
        <v>50</v>
      </c>
      <c r="J277" s="15" t="s">
        <v>50</v>
      </c>
      <c r="K277" s="15" t="s">
        <v>50</v>
      </c>
      <c r="L277" s="15" t="s">
        <v>50</v>
      </c>
      <c r="M277" s="15">
        <v>0</v>
      </c>
      <c r="N277" s="13" t="s">
        <v>50</v>
      </c>
      <c r="O277" s="13" t="s">
        <v>53</v>
      </c>
      <c r="P277" s="13" t="s">
        <v>50</v>
      </c>
      <c r="Q277" s="15">
        <f t="shared" si="4"/>
        <v>61137.304799999998</v>
      </c>
      <c r="R277" s="15">
        <v>0</v>
      </c>
      <c r="S277" s="15">
        <v>48176.59</v>
      </c>
      <c r="T277" s="15">
        <v>0</v>
      </c>
      <c r="U277" s="13" t="s">
        <v>54</v>
      </c>
      <c r="V277" s="15">
        <v>0</v>
      </c>
      <c r="W277" s="15">
        <v>11173.03</v>
      </c>
      <c r="X277" s="13" t="s">
        <v>54</v>
      </c>
      <c r="Y277" s="15">
        <v>1787.6848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 x14ac:dyDescent="0.25">
      <c r="A278" s="13" t="s">
        <v>851</v>
      </c>
      <c r="B278" s="14" t="s">
        <v>849</v>
      </c>
      <c r="C278" s="13" t="s">
        <v>47</v>
      </c>
      <c r="D278" s="13" t="s">
        <v>48</v>
      </c>
      <c r="E278" s="13" t="s">
        <v>49</v>
      </c>
      <c r="F278" s="13" t="s">
        <v>1035</v>
      </c>
      <c r="G278" s="13" t="s">
        <v>51</v>
      </c>
      <c r="H278" s="13" t="s">
        <v>852</v>
      </c>
      <c r="I278" s="15" t="s">
        <v>50</v>
      </c>
      <c r="J278" s="15" t="s">
        <v>50</v>
      </c>
      <c r="K278" s="15" t="s">
        <v>50</v>
      </c>
      <c r="L278" s="15" t="s">
        <v>50</v>
      </c>
      <c r="M278" s="15">
        <v>0</v>
      </c>
      <c r="N278" s="13" t="s">
        <v>50</v>
      </c>
      <c r="O278" s="13" t="s">
        <v>853</v>
      </c>
      <c r="P278" s="13" t="s">
        <v>854</v>
      </c>
      <c r="Q278" s="15">
        <f t="shared" si="4"/>
        <v>17523</v>
      </c>
      <c r="R278" s="15">
        <v>0</v>
      </c>
      <c r="S278" s="15">
        <v>17523</v>
      </c>
      <c r="T278" s="15">
        <v>0</v>
      </c>
      <c r="U278" s="13" t="s">
        <v>54</v>
      </c>
      <c r="V278" s="15">
        <v>0</v>
      </c>
      <c r="W278" s="15">
        <v>0</v>
      </c>
      <c r="X278" s="13" t="s">
        <v>54</v>
      </c>
      <c r="Y278" s="15">
        <v>0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 x14ac:dyDescent="0.25">
      <c r="A279" s="13" t="s">
        <v>855</v>
      </c>
      <c r="B279" s="14" t="s">
        <v>849</v>
      </c>
      <c r="C279" s="13" t="s">
        <v>47</v>
      </c>
      <c r="D279" s="13" t="s">
        <v>48</v>
      </c>
      <c r="E279" s="13" t="s">
        <v>49</v>
      </c>
      <c r="F279" s="13" t="s">
        <v>1035</v>
      </c>
      <c r="G279" s="13" t="s">
        <v>51</v>
      </c>
      <c r="H279" s="13" t="s">
        <v>856</v>
      </c>
      <c r="I279" s="15" t="s">
        <v>50</v>
      </c>
      <c r="J279" s="15" t="s">
        <v>50</v>
      </c>
      <c r="K279" s="15" t="s">
        <v>50</v>
      </c>
      <c r="L279" s="15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f t="shared" si="4"/>
        <v>858378.37529999996</v>
      </c>
      <c r="R279" s="15">
        <v>0</v>
      </c>
      <c r="S279" s="15">
        <v>796533.81889999995</v>
      </c>
      <c r="T279" s="15">
        <v>0</v>
      </c>
      <c r="U279" s="13" t="s">
        <v>54</v>
      </c>
      <c r="V279" s="15">
        <v>0</v>
      </c>
      <c r="W279" s="15">
        <v>53314.272799999999</v>
      </c>
      <c r="X279" s="13" t="s">
        <v>54</v>
      </c>
      <c r="Y279" s="15">
        <v>8530.2836000000007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 x14ac:dyDescent="0.25">
      <c r="A280" s="13" t="s">
        <v>857</v>
      </c>
      <c r="B280" s="14" t="s">
        <v>849</v>
      </c>
      <c r="C280" s="13" t="s">
        <v>47</v>
      </c>
      <c r="D280" s="13" t="s">
        <v>48</v>
      </c>
      <c r="E280" s="13" t="s">
        <v>49</v>
      </c>
      <c r="F280" s="13" t="s">
        <v>1035</v>
      </c>
      <c r="G280" s="13" t="s">
        <v>51</v>
      </c>
      <c r="H280" s="13" t="s">
        <v>858</v>
      </c>
      <c r="I280" s="15" t="s">
        <v>50</v>
      </c>
      <c r="J280" s="15" t="s">
        <v>50</v>
      </c>
      <c r="K280" s="15" t="s">
        <v>50</v>
      </c>
      <c r="L280" s="15" t="s">
        <v>50</v>
      </c>
      <c r="M280" s="15">
        <v>0</v>
      </c>
      <c r="N280" s="13" t="s">
        <v>50</v>
      </c>
      <c r="O280" s="13" t="s">
        <v>859</v>
      </c>
      <c r="P280" s="13" t="s">
        <v>860</v>
      </c>
      <c r="Q280" s="15">
        <f t="shared" si="4"/>
        <v>16600</v>
      </c>
      <c r="R280" s="15">
        <v>0</v>
      </c>
      <c r="S280" s="15">
        <v>16600</v>
      </c>
      <c r="T280" s="15">
        <v>0</v>
      </c>
      <c r="U280" s="13" t="s">
        <v>54</v>
      </c>
      <c r="V280" s="15">
        <v>0</v>
      </c>
      <c r="W280" s="15">
        <v>0</v>
      </c>
      <c r="X280" s="13" t="s">
        <v>54</v>
      </c>
      <c r="Y280" s="15">
        <v>0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 x14ac:dyDescent="0.25">
      <c r="A281" s="13" t="s">
        <v>861</v>
      </c>
      <c r="B281" s="14" t="s">
        <v>849</v>
      </c>
      <c r="C281" s="13" t="s">
        <v>47</v>
      </c>
      <c r="D281" s="13" t="s">
        <v>48</v>
      </c>
      <c r="E281" s="13" t="s">
        <v>49</v>
      </c>
      <c r="F281" s="13" t="s">
        <v>1035</v>
      </c>
      <c r="G281" s="13" t="s">
        <v>51</v>
      </c>
      <c r="H281" s="13" t="s">
        <v>862</v>
      </c>
      <c r="I281" s="15" t="s">
        <v>50</v>
      </c>
      <c r="J281" s="15" t="s">
        <v>50</v>
      </c>
      <c r="K281" s="15" t="s">
        <v>50</v>
      </c>
      <c r="L281" s="15" t="s">
        <v>50</v>
      </c>
      <c r="M281" s="15">
        <v>0</v>
      </c>
      <c r="N281" s="13" t="s">
        <v>50</v>
      </c>
      <c r="O281" s="13" t="s">
        <v>53</v>
      </c>
      <c r="P281" s="13" t="s">
        <v>50</v>
      </c>
      <c r="Q281" s="15">
        <f t="shared" si="4"/>
        <v>1647227.6444000006</v>
      </c>
      <c r="R281" s="15">
        <v>0</v>
      </c>
      <c r="S281" s="15">
        <v>1435195.2116000005</v>
      </c>
      <c r="T281" s="15">
        <v>0</v>
      </c>
      <c r="U281" s="13" t="s">
        <v>54</v>
      </c>
      <c r="V281" s="15">
        <v>0</v>
      </c>
      <c r="W281" s="15">
        <v>182786.57999999996</v>
      </c>
      <c r="X281" s="13" t="s">
        <v>54</v>
      </c>
      <c r="Y281" s="15">
        <v>29245.852799999997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 x14ac:dyDescent="0.25">
      <c r="A282" s="13" t="s">
        <v>863</v>
      </c>
      <c r="B282" s="14" t="s">
        <v>849</v>
      </c>
      <c r="C282" s="13" t="s">
        <v>47</v>
      </c>
      <c r="D282" s="13" t="s">
        <v>48</v>
      </c>
      <c r="E282" s="13" t="s">
        <v>49</v>
      </c>
      <c r="F282" s="13" t="s">
        <v>1035</v>
      </c>
      <c r="G282" s="13" t="s">
        <v>51</v>
      </c>
      <c r="H282" s="13" t="s">
        <v>864</v>
      </c>
      <c r="I282" s="15" t="s">
        <v>50</v>
      </c>
      <c r="J282" s="15" t="s">
        <v>50</v>
      </c>
      <c r="K282" s="15" t="s">
        <v>50</v>
      </c>
      <c r="L282" s="15" t="s">
        <v>50</v>
      </c>
      <c r="M282" s="15">
        <v>0</v>
      </c>
      <c r="N282" s="13" t="s">
        <v>50</v>
      </c>
      <c r="O282" s="13" t="s">
        <v>865</v>
      </c>
      <c r="P282" s="13" t="s">
        <v>866</v>
      </c>
      <c r="Q282" s="15">
        <f t="shared" si="4"/>
        <v>6990</v>
      </c>
      <c r="R282" s="15">
        <v>0</v>
      </c>
      <c r="S282" s="15">
        <v>6990</v>
      </c>
      <c r="T282" s="15">
        <v>0</v>
      </c>
      <c r="U282" s="13" t="s">
        <v>54</v>
      </c>
      <c r="V282" s="15">
        <v>0</v>
      </c>
      <c r="W282" s="15">
        <v>0</v>
      </c>
      <c r="X282" s="13" t="s">
        <v>54</v>
      </c>
      <c r="Y282" s="15">
        <v>0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 x14ac:dyDescent="0.25">
      <c r="A283" s="13" t="s">
        <v>867</v>
      </c>
      <c r="B283" s="14" t="s">
        <v>849</v>
      </c>
      <c r="C283" s="13" t="s">
        <v>47</v>
      </c>
      <c r="D283" s="13" t="s">
        <v>48</v>
      </c>
      <c r="E283" s="13" t="s">
        <v>49</v>
      </c>
      <c r="F283" s="13" t="s">
        <v>1035</v>
      </c>
      <c r="G283" s="13" t="s">
        <v>51</v>
      </c>
      <c r="H283" s="13" t="s">
        <v>868</v>
      </c>
      <c r="I283" s="15" t="s">
        <v>50</v>
      </c>
      <c r="J283" s="15" t="s">
        <v>50</v>
      </c>
      <c r="K283" s="15" t="s">
        <v>50</v>
      </c>
      <c r="L283" s="15" t="s">
        <v>50</v>
      </c>
      <c r="M283" s="15">
        <v>0</v>
      </c>
      <c r="N283" s="13" t="s">
        <v>50</v>
      </c>
      <c r="O283" s="13" t="s">
        <v>53</v>
      </c>
      <c r="P283" s="13" t="s">
        <v>50</v>
      </c>
      <c r="Q283" s="15">
        <f t="shared" si="4"/>
        <v>603812.34160000004</v>
      </c>
      <c r="R283" s="15">
        <v>0</v>
      </c>
      <c r="S283" s="15">
        <v>469736.78450000007</v>
      </c>
      <c r="T283" s="15">
        <v>0</v>
      </c>
      <c r="U283" s="13" t="s">
        <v>54</v>
      </c>
      <c r="V283" s="15">
        <v>0</v>
      </c>
      <c r="W283" s="15">
        <v>115582.3768</v>
      </c>
      <c r="X283" s="13" t="s">
        <v>54</v>
      </c>
      <c r="Y283" s="15">
        <v>18493.1803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 x14ac:dyDescent="0.25">
      <c r="A284" s="13" t="s">
        <v>869</v>
      </c>
      <c r="B284" s="14" t="s">
        <v>849</v>
      </c>
      <c r="C284" s="13" t="s">
        <v>47</v>
      </c>
      <c r="D284" s="13" t="s">
        <v>48</v>
      </c>
      <c r="E284" s="13" t="s">
        <v>49</v>
      </c>
      <c r="F284" s="13" t="s">
        <v>1035</v>
      </c>
      <c r="G284" s="13" t="s">
        <v>51</v>
      </c>
      <c r="H284" s="13" t="s">
        <v>870</v>
      </c>
      <c r="I284" s="15" t="s">
        <v>50</v>
      </c>
      <c r="J284" s="15" t="s">
        <v>50</v>
      </c>
      <c r="K284" s="15" t="s">
        <v>50</v>
      </c>
      <c r="L284" s="15" t="s">
        <v>50</v>
      </c>
      <c r="M284" s="15">
        <v>0</v>
      </c>
      <c r="N284" s="13" t="s">
        <v>50</v>
      </c>
      <c r="O284" s="13" t="s">
        <v>735</v>
      </c>
      <c r="P284" s="13" t="s">
        <v>736</v>
      </c>
      <c r="Q284" s="15">
        <f t="shared" si="4"/>
        <v>6990</v>
      </c>
      <c r="R284" s="15">
        <v>0</v>
      </c>
      <c r="S284" s="15">
        <v>6990</v>
      </c>
      <c r="T284" s="15">
        <v>0</v>
      </c>
      <c r="U284" s="13" t="s">
        <v>54</v>
      </c>
      <c r="V284" s="15">
        <v>0</v>
      </c>
      <c r="W284" s="15">
        <v>0</v>
      </c>
      <c r="X284" s="13" t="s">
        <v>54</v>
      </c>
      <c r="Y284" s="15">
        <v>0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 x14ac:dyDescent="0.25">
      <c r="A285" s="13" t="s">
        <v>871</v>
      </c>
      <c r="B285" s="14" t="s">
        <v>849</v>
      </c>
      <c r="C285" s="13" t="s">
        <v>47</v>
      </c>
      <c r="D285" s="13" t="s">
        <v>48</v>
      </c>
      <c r="E285" s="13" t="s">
        <v>49</v>
      </c>
      <c r="F285" s="13" t="s">
        <v>1035</v>
      </c>
      <c r="G285" s="13" t="s">
        <v>51</v>
      </c>
      <c r="H285" s="13" t="s">
        <v>872</v>
      </c>
      <c r="I285" s="15" t="s">
        <v>50</v>
      </c>
      <c r="J285" s="15" t="s">
        <v>50</v>
      </c>
      <c r="K285" s="15" t="s">
        <v>50</v>
      </c>
      <c r="L285" s="15" t="s">
        <v>50</v>
      </c>
      <c r="M285" s="15">
        <v>0</v>
      </c>
      <c r="N285" s="13" t="s">
        <v>50</v>
      </c>
      <c r="O285" s="13" t="s">
        <v>53</v>
      </c>
      <c r="P285" s="13" t="s">
        <v>50</v>
      </c>
      <c r="Q285" s="15">
        <f t="shared" si="4"/>
        <v>890362.72005000012</v>
      </c>
      <c r="R285" s="15">
        <v>0</v>
      </c>
      <c r="S285" s="15">
        <v>703964.67720000015</v>
      </c>
      <c r="T285" s="15">
        <v>0</v>
      </c>
      <c r="U285" s="13" t="s">
        <v>54</v>
      </c>
      <c r="V285" s="15">
        <v>0</v>
      </c>
      <c r="W285" s="15">
        <v>160687.96794999996</v>
      </c>
      <c r="X285" s="13" t="s">
        <v>54</v>
      </c>
      <c r="Y285" s="15">
        <v>25710.074900000003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 x14ac:dyDescent="0.25">
      <c r="A286" s="13" t="s">
        <v>873</v>
      </c>
      <c r="B286" s="14" t="s">
        <v>849</v>
      </c>
      <c r="C286" s="13" t="s">
        <v>47</v>
      </c>
      <c r="D286" s="13" t="s">
        <v>48</v>
      </c>
      <c r="E286" s="13" t="s">
        <v>49</v>
      </c>
      <c r="F286" s="13" t="s">
        <v>1035</v>
      </c>
      <c r="G286" s="13" t="s">
        <v>51</v>
      </c>
      <c r="H286" s="13" t="s">
        <v>874</v>
      </c>
      <c r="I286" s="15" t="s">
        <v>50</v>
      </c>
      <c r="J286" s="15" t="s">
        <v>50</v>
      </c>
      <c r="K286" s="15" t="s">
        <v>50</v>
      </c>
      <c r="L286" s="15" t="s">
        <v>50</v>
      </c>
      <c r="M286" s="15">
        <v>0</v>
      </c>
      <c r="N286" s="13" t="s">
        <v>50</v>
      </c>
      <c r="O286" s="13" t="s">
        <v>875</v>
      </c>
      <c r="P286" s="13" t="s">
        <v>876</v>
      </c>
      <c r="Q286" s="15">
        <f t="shared" si="4"/>
        <v>7804.1088</v>
      </c>
      <c r="R286" s="15">
        <v>0</v>
      </c>
      <c r="S286" s="15">
        <v>0</v>
      </c>
      <c r="T286" s="15">
        <v>6727.68</v>
      </c>
      <c r="U286" s="13" t="s">
        <v>67</v>
      </c>
      <c r="V286" s="15">
        <v>1076.4287999999999</v>
      </c>
      <c r="W286" s="15">
        <v>0</v>
      </c>
      <c r="X286" s="13" t="s">
        <v>54</v>
      </c>
      <c r="Y286" s="15">
        <v>0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 x14ac:dyDescent="0.25">
      <c r="A287" s="13" t="s">
        <v>877</v>
      </c>
      <c r="B287" s="14" t="s">
        <v>849</v>
      </c>
      <c r="C287" s="13" t="s">
        <v>47</v>
      </c>
      <c r="D287" s="13" t="s">
        <v>48</v>
      </c>
      <c r="E287" s="13" t="s">
        <v>49</v>
      </c>
      <c r="F287" s="13" t="s">
        <v>1035</v>
      </c>
      <c r="G287" s="13" t="s">
        <v>51</v>
      </c>
      <c r="H287" s="13" t="s">
        <v>878</v>
      </c>
      <c r="I287" s="15" t="s">
        <v>50</v>
      </c>
      <c r="J287" s="15" t="s">
        <v>50</v>
      </c>
      <c r="K287" s="15" t="s">
        <v>50</v>
      </c>
      <c r="L287" s="15" t="s">
        <v>50</v>
      </c>
      <c r="M287" s="15">
        <v>0</v>
      </c>
      <c r="N287" s="13" t="s">
        <v>50</v>
      </c>
      <c r="O287" s="13" t="s">
        <v>53</v>
      </c>
      <c r="P287" s="13" t="s">
        <v>50</v>
      </c>
      <c r="Q287" s="15">
        <f t="shared" si="4"/>
        <v>548168.17525000009</v>
      </c>
      <c r="R287" s="15">
        <v>0</v>
      </c>
      <c r="S287" s="15">
        <v>348835.94165000005</v>
      </c>
      <c r="T287" s="15">
        <v>0</v>
      </c>
      <c r="U287" s="13" t="s">
        <v>54</v>
      </c>
      <c r="V287" s="15">
        <v>0</v>
      </c>
      <c r="W287" s="15">
        <v>171838.13239999997</v>
      </c>
      <c r="X287" s="13" t="s">
        <v>54</v>
      </c>
      <c r="Y287" s="15">
        <v>27494.101199999994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 x14ac:dyDescent="0.25">
      <c r="A288" s="13" t="s">
        <v>879</v>
      </c>
      <c r="B288" s="14" t="s">
        <v>849</v>
      </c>
      <c r="C288" s="13" t="s">
        <v>47</v>
      </c>
      <c r="D288" s="13" t="s">
        <v>76</v>
      </c>
      <c r="E288" s="13" t="s">
        <v>77</v>
      </c>
      <c r="F288" s="13" t="s">
        <v>1036</v>
      </c>
      <c r="G288" s="13" t="s">
        <v>51</v>
      </c>
      <c r="H288" s="13" t="s">
        <v>880</v>
      </c>
      <c r="I288" s="15" t="s">
        <v>50</v>
      </c>
      <c r="J288" s="15" t="s">
        <v>50</v>
      </c>
      <c r="K288" s="15" t="s">
        <v>50</v>
      </c>
      <c r="L288" s="15" t="s">
        <v>50</v>
      </c>
      <c r="M288" s="15">
        <v>0</v>
      </c>
      <c r="N288" s="13" t="s">
        <v>50</v>
      </c>
      <c r="O288" s="13" t="s">
        <v>53</v>
      </c>
      <c r="P288" s="13" t="s">
        <v>50</v>
      </c>
      <c r="Q288" s="15">
        <f t="shared" si="4"/>
        <v>1305805.4639499998</v>
      </c>
      <c r="R288" s="15">
        <v>0</v>
      </c>
      <c r="S288" s="15">
        <v>1162404.8835499999</v>
      </c>
      <c r="T288" s="15">
        <v>0</v>
      </c>
      <c r="U288" s="13" t="s">
        <v>54</v>
      </c>
      <c r="V288" s="15">
        <v>0</v>
      </c>
      <c r="W288" s="15">
        <v>123621.19000000002</v>
      </c>
      <c r="X288" s="13" t="s">
        <v>54</v>
      </c>
      <c r="Y288" s="15">
        <v>19779.390400000004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 x14ac:dyDescent="0.25">
      <c r="A289" s="13" t="s">
        <v>881</v>
      </c>
      <c r="B289" s="14" t="s">
        <v>849</v>
      </c>
      <c r="C289" s="13" t="s">
        <v>47</v>
      </c>
      <c r="D289" s="13" t="s">
        <v>76</v>
      </c>
      <c r="E289" s="13" t="s">
        <v>77</v>
      </c>
      <c r="F289" s="13" t="s">
        <v>1036</v>
      </c>
      <c r="G289" s="13" t="s">
        <v>51</v>
      </c>
      <c r="H289" s="13" t="s">
        <v>882</v>
      </c>
      <c r="I289" s="15" t="s">
        <v>50</v>
      </c>
      <c r="J289" s="15" t="s">
        <v>50</v>
      </c>
      <c r="K289" s="15" t="s">
        <v>50</v>
      </c>
      <c r="L289" s="15" t="s">
        <v>50</v>
      </c>
      <c r="M289" s="15">
        <v>0</v>
      </c>
      <c r="N289" s="13" t="s">
        <v>50</v>
      </c>
      <c r="O289" s="13" t="s">
        <v>883</v>
      </c>
      <c r="P289" s="13" t="s">
        <v>884</v>
      </c>
      <c r="Q289" s="15">
        <f t="shared" si="4"/>
        <v>40852.835800000001</v>
      </c>
      <c r="R289" s="15">
        <v>0</v>
      </c>
      <c r="S289" s="15">
        <v>28999</v>
      </c>
      <c r="T289" s="15">
        <v>10218.824000000001</v>
      </c>
      <c r="U289" s="13" t="s">
        <v>67</v>
      </c>
      <c r="V289" s="15">
        <v>1635.0118</v>
      </c>
      <c r="W289" s="15">
        <v>0</v>
      </c>
      <c r="X289" s="13" t="s">
        <v>54</v>
      </c>
      <c r="Y289" s="15">
        <v>0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 x14ac:dyDescent="0.25">
      <c r="A290" s="13" t="s">
        <v>885</v>
      </c>
      <c r="B290" s="14" t="s">
        <v>849</v>
      </c>
      <c r="C290" s="13" t="s">
        <v>47</v>
      </c>
      <c r="D290" s="13" t="s">
        <v>76</v>
      </c>
      <c r="E290" s="13" t="s">
        <v>77</v>
      </c>
      <c r="F290" s="13" t="s">
        <v>1036</v>
      </c>
      <c r="G290" s="13" t="s">
        <v>51</v>
      </c>
      <c r="H290" s="13" t="s">
        <v>886</v>
      </c>
      <c r="I290" s="15" t="s">
        <v>50</v>
      </c>
      <c r="J290" s="15" t="s">
        <v>50</v>
      </c>
      <c r="K290" s="15" t="s">
        <v>50</v>
      </c>
      <c r="L290" s="15" t="s">
        <v>50</v>
      </c>
      <c r="M290" s="15">
        <v>0</v>
      </c>
      <c r="N290" s="13" t="s">
        <v>50</v>
      </c>
      <c r="O290" s="13" t="s">
        <v>53</v>
      </c>
      <c r="P290" s="13" t="s">
        <v>50</v>
      </c>
      <c r="Q290" s="15">
        <f t="shared" si="4"/>
        <v>2569699.0032999995</v>
      </c>
      <c r="R290" s="15">
        <v>0</v>
      </c>
      <c r="S290" s="15">
        <v>1998551.7665999995</v>
      </c>
      <c r="T290" s="15">
        <v>0</v>
      </c>
      <c r="U290" s="13" t="s">
        <v>54</v>
      </c>
      <c r="V290" s="15">
        <v>0</v>
      </c>
      <c r="W290" s="15">
        <v>492368.30749999994</v>
      </c>
      <c r="X290" s="13" t="s">
        <v>54</v>
      </c>
      <c r="Y290" s="15">
        <v>78778.929200000028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 x14ac:dyDescent="0.25">
      <c r="A291" s="13" t="s">
        <v>887</v>
      </c>
      <c r="B291" s="14" t="s">
        <v>849</v>
      </c>
      <c r="C291" s="13" t="s">
        <v>47</v>
      </c>
      <c r="D291" s="13" t="s">
        <v>97</v>
      </c>
      <c r="E291" s="13" t="s">
        <v>98</v>
      </c>
      <c r="F291" s="13" t="s">
        <v>1037</v>
      </c>
      <c r="G291" s="13" t="s">
        <v>51</v>
      </c>
      <c r="H291" s="13" t="s">
        <v>888</v>
      </c>
      <c r="I291" s="15" t="s">
        <v>50</v>
      </c>
      <c r="J291" s="15" t="s">
        <v>50</v>
      </c>
      <c r="K291" s="15" t="s">
        <v>50</v>
      </c>
      <c r="L291" s="15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f t="shared" si="4"/>
        <v>2593259.9632500005</v>
      </c>
      <c r="R291" s="15">
        <v>0</v>
      </c>
      <c r="S291" s="15">
        <v>2086170.86</v>
      </c>
      <c r="T291" s="15">
        <v>0</v>
      </c>
      <c r="U291" s="13" t="s">
        <v>54</v>
      </c>
      <c r="V291" s="15">
        <v>0</v>
      </c>
      <c r="W291" s="15">
        <v>437145.77854999993</v>
      </c>
      <c r="X291" s="13" t="s">
        <v>54</v>
      </c>
      <c r="Y291" s="15">
        <v>69943.324700000012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 x14ac:dyDescent="0.25">
      <c r="A292" s="13" t="s">
        <v>889</v>
      </c>
      <c r="B292" s="14" t="s">
        <v>849</v>
      </c>
      <c r="C292" s="13" t="s">
        <v>47</v>
      </c>
      <c r="D292" s="13" t="s">
        <v>97</v>
      </c>
      <c r="E292" s="13" t="s">
        <v>98</v>
      </c>
      <c r="F292" s="13" t="s">
        <v>1037</v>
      </c>
      <c r="G292" s="13" t="s">
        <v>51</v>
      </c>
      <c r="H292" s="13" t="s">
        <v>890</v>
      </c>
      <c r="I292" s="15" t="s">
        <v>50</v>
      </c>
      <c r="J292" s="15" t="s">
        <v>50</v>
      </c>
      <c r="K292" s="15" t="s">
        <v>50</v>
      </c>
      <c r="L292" s="15" t="s">
        <v>50</v>
      </c>
      <c r="M292" s="15">
        <v>0</v>
      </c>
      <c r="N292" s="13" t="s">
        <v>50</v>
      </c>
      <c r="O292" s="13" t="s">
        <v>53</v>
      </c>
      <c r="P292" s="13" t="s">
        <v>50</v>
      </c>
      <c r="Q292" s="15">
        <f t="shared" si="4"/>
        <v>415468.52625</v>
      </c>
      <c r="R292" s="15">
        <v>0</v>
      </c>
      <c r="S292" s="15">
        <v>291190.05</v>
      </c>
      <c r="T292" s="15">
        <v>0</v>
      </c>
      <c r="U292" s="13" t="s">
        <v>54</v>
      </c>
      <c r="V292" s="15">
        <v>0</v>
      </c>
      <c r="W292" s="15">
        <v>107136.61745000002</v>
      </c>
      <c r="X292" s="13" t="s">
        <v>67</v>
      </c>
      <c r="Y292" s="15">
        <v>17141.858799999998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 x14ac:dyDescent="0.25">
      <c r="A293" s="13" t="s">
        <v>891</v>
      </c>
      <c r="B293" s="14" t="s">
        <v>849</v>
      </c>
      <c r="C293" s="13" t="s">
        <v>47</v>
      </c>
      <c r="D293" s="13" t="s">
        <v>97</v>
      </c>
      <c r="E293" s="13" t="s">
        <v>98</v>
      </c>
      <c r="F293" s="13" t="s">
        <v>1037</v>
      </c>
      <c r="G293" s="13" t="s">
        <v>51</v>
      </c>
      <c r="H293" s="13" t="s">
        <v>892</v>
      </c>
      <c r="I293" s="15" t="s">
        <v>50</v>
      </c>
      <c r="J293" s="15" t="s">
        <v>50</v>
      </c>
      <c r="K293" s="15" t="s">
        <v>50</v>
      </c>
      <c r="L293" s="15" t="s">
        <v>50</v>
      </c>
      <c r="M293" s="15">
        <v>0</v>
      </c>
      <c r="N293" s="13" t="s">
        <v>50</v>
      </c>
      <c r="O293" s="13" t="s">
        <v>87</v>
      </c>
      <c r="P293" s="13" t="s">
        <v>88</v>
      </c>
      <c r="Q293" s="15">
        <f t="shared" si="4"/>
        <v>20859.125999999997</v>
      </c>
      <c r="R293" s="15">
        <v>0</v>
      </c>
      <c r="S293" s="15">
        <v>4345.2499999999982</v>
      </c>
      <c r="T293" s="15">
        <v>14236.1</v>
      </c>
      <c r="U293" s="13" t="s">
        <v>67</v>
      </c>
      <c r="V293" s="15">
        <v>2277.7759999999998</v>
      </c>
      <c r="W293" s="15">
        <v>0</v>
      </c>
      <c r="X293" s="13" t="s">
        <v>54</v>
      </c>
      <c r="Y293" s="15">
        <v>0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 x14ac:dyDescent="0.25">
      <c r="A294" s="13" t="s">
        <v>893</v>
      </c>
      <c r="B294" s="14" t="s">
        <v>849</v>
      </c>
      <c r="C294" s="13" t="s">
        <v>47</v>
      </c>
      <c r="D294" s="13" t="s">
        <v>97</v>
      </c>
      <c r="E294" s="13" t="s">
        <v>98</v>
      </c>
      <c r="F294" s="13" t="s">
        <v>1037</v>
      </c>
      <c r="G294" s="13" t="s">
        <v>51</v>
      </c>
      <c r="H294" s="13" t="s">
        <v>894</v>
      </c>
      <c r="I294" s="15" t="s">
        <v>50</v>
      </c>
      <c r="J294" s="15" t="s">
        <v>50</v>
      </c>
      <c r="K294" s="15" t="s">
        <v>50</v>
      </c>
      <c r="L294" s="15" t="s">
        <v>50</v>
      </c>
      <c r="M294" s="15">
        <v>0</v>
      </c>
      <c r="N294" s="13" t="s">
        <v>50</v>
      </c>
      <c r="O294" s="13" t="s">
        <v>53</v>
      </c>
      <c r="P294" s="13" t="s">
        <v>50</v>
      </c>
      <c r="Q294" s="15">
        <f t="shared" si="4"/>
        <v>985724.48769999994</v>
      </c>
      <c r="R294" s="15">
        <v>0</v>
      </c>
      <c r="S294" s="15">
        <v>702807.45</v>
      </c>
      <c r="T294" s="15">
        <v>0</v>
      </c>
      <c r="U294" s="13" t="s">
        <v>54</v>
      </c>
      <c r="V294" s="15">
        <v>0</v>
      </c>
      <c r="W294" s="15">
        <v>243893.99800000002</v>
      </c>
      <c r="X294" s="13" t="s">
        <v>54</v>
      </c>
      <c r="Y294" s="15">
        <v>39023.039700000001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 x14ac:dyDescent="0.25">
      <c r="A295" s="13" t="s">
        <v>895</v>
      </c>
      <c r="B295" s="14" t="s">
        <v>849</v>
      </c>
      <c r="C295" s="13" t="s">
        <v>47</v>
      </c>
      <c r="D295" s="13" t="s">
        <v>97</v>
      </c>
      <c r="E295" s="13" t="s">
        <v>98</v>
      </c>
      <c r="F295" s="13" t="s">
        <v>1037</v>
      </c>
      <c r="G295" s="13" t="s">
        <v>69</v>
      </c>
      <c r="H295" s="13" t="s">
        <v>50</v>
      </c>
      <c r="I295" s="15" t="s">
        <v>896</v>
      </c>
      <c r="J295" s="15" t="s">
        <v>50</v>
      </c>
      <c r="K295" s="15" t="s">
        <v>897</v>
      </c>
      <c r="L295" s="15" t="s">
        <v>849</v>
      </c>
      <c r="M295" s="15">
        <v>7440.75</v>
      </c>
      <c r="N295" s="13" t="s">
        <v>72</v>
      </c>
      <c r="O295" s="13" t="s">
        <v>898</v>
      </c>
      <c r="P295" s="13" t="s">
        <v>899</v>
      </c>
      <c r="Q295" s="15">
        <f t="shared" si="4"/>
        <v>-1000</v>
      </c>
      <c r="R295" s="15">
        <v>0</v>
      </c>
      <c r="S295" s="15">
        <v>-1000</v>
      </c>
      <c r="T295" s="15">
        <v>0</v>
      </c>
      <c r="U295" s="13" t="s">
        <v>54</v>
      </c>
      <c r="V295" s="15">
        <v>0</v>
      </c>
      <c r="W295" s="15">
        <v>0</v>
      </c>
      <c r="X295" s="13" t="s">
        <v>54</v>
      </c>
      <c r="Y295" s="15">
        <v>0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 x14ac:dyDescent="0.25">
      <c r="A296" s="13" t="s">
        <v>900</v>
      </c>
      <c r="B296" s="14" t="s">
        <v>849</v>
      </c>
      <c r="C296" s="13" t="s">
        <v>47</v>
      </c>
      <c r="D296" s="13" t="s">
        <v>118</v>
      </c>
      <c r="E296" s="13" t="s">
        <v>119</v>
      </c>
      <c r="F296" s="13" t="s">
        <v>1038</v>
      </c>
      <c r="G296" s="13" t="s">
        <v>51</v>
      </c>
      <c r="H296" s="13" t="s">
        <v>901</v>
      </c>
      <c r="I296" s="15" t="s">
        <v>50</v>
      </c>
      <c r="J296" s="15" t="s">
        <v>50</v>
      </c>
      <c r="K296" s="15" t="s">
        <v>50</v>
      </c>
      <c r="L296" s="15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f t="shared" si="4"/>
        <v>283042.53000000003</v>
      </c>
      <c r="R296" s="15">
        <v>0</v>
      </c>
      <c r="S296" s="15">
        <v>200659.77</v>
      </c>
      <c r="T296" s="15">
        <v>0</v>
      </c>
      <c r="U296" s="13" t="s">
        <v>54</v>
      </c>
      <c r="V296" s="15">
        <v>0</v>
      </c>
      <c r="W296" s="15">
        <v>71019.62</v>
      </c>
      <c r="X296" s="13" t="s">
        <v>54</v>
      </c>
      <c r="Y296" s="15">
        <v>11363.14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 x14ac:dyDescent="0.25">
      <c r="A297" s="13" t="s">
        <v>902</v>
      </c>
      <c r="B297" s="14" t="s">
        <v>849</v>
      </c>
      <c r="C297" s="13" t="s">
        <v>47</v>
      </c>
      <c r="D297" s="13" t="s">
        <v>135</v>
      </c>
      <c r="E297" s="13" t="s">
        <v>136</v>
      </c>
      <c r="F297" s="13" t="s">
        <v>1039</v>
      </c>
      <c r="G297" s="13" t="s">
        <v>51</v>
      </c>
      <c r="H297" s="13" t="s">
        <v>903</v>
      </c>
      <c r="I297" s="15" t="s">
        <v>50</v>
      </c>
      <c r="J297" s="15" t="s">
        <v>50</v>
      </c>
      <c r="K297" s="15" t="s">
        <v>50</v>
      </c>
      <c r="L297" s="15" t="s">
        <v>50</v>
      </c>
      <c r="M297" s="15">
        <v>0</v>
      </c>
      <c r="N297" s="13" t="s">
        <v>50</v>
      </c>
      <c r="O297" s="13" t="s">
        <v>53</v>
      </c>
      <c r="P297" s="13" t="s">
        <v>50</v>
      </c>
      <c r="Q297" s="15">
        <f t="shared" si="4"/>
        <v>4430397.4860500004</v>
      </c>
      <c r="R297" s="15">
        <v>0</v>
      </c>
      <c r="S297" s="15">
        <v>3004803.06</v>
      </c>
      <c r="T297" s="15">
        <v>0</v>
      </c>
      <c r="U297" s="13" t="s">
        <v>54</v>
      </c>
      <c r="V297" s="15">
        <v>0</v>
      </c>
      <c r="W297" s="15">
        <v>1228960.7121500003</v>
      </c>
      <c r="X297" s="13" t="s">
        <v>67</v>
      </c>
      <c r="Y297" s="15">
        <v>196633.71389999994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 x14ac:dyDescent="0.25">
      <c r="A298" s="13" t="s">
        <v>904</v>
      </c>
      <c r="B298" s="14" t="s">
        <v>849</v>
      </c>
      <c r="C298" s="13" t="s">
        <v>47</v>
      </c>
      <c r="D298" s="13" t="s">
        <v>135</v>
      </c>
      <c r="E298" s="13" t="s">
        <v>136</v>
      </c>
      <c r="F298" s="13" t="s">
        <v>1039</v>
      </c>
      <c r="G298" s="13" t="s">
        <v>51</v>
      </c>
      <c r="H298" s="13" t="s">
        <v>905</v>
      </c>
      <c r="I298" s="15" t="s">
        <v>50</v>
      </c>
      <c r="J298" s="15" t="s">
        <v>50</v>
      </c>
      <c r="K298" s="15" t="s">
        <v>50</v>
      </c>
      <c r="L298" s="15" t="s">
        <v>50</v>
      </c>
      <c r="M298" s="15">
        <v>0</v>
      </c>
      <c r="N298" s="13" t="s">
        <v>50</v>
      </c>
      <c r="O298" s="13" t="s">
        <v>906</v>
      </c>
      <c r="P298" s="13" t="s">
        <v>907</v>
      </c>
      <c r="Q298" s="15">
        <f t="shared" si="4"/>
        <v>25722.901600000001</v>
      </c>
      <c r="R298" s="15">
        <v>0</v>
      </c>
      <c r="S298" s="15">
        <v>15278.250000000002</v>
      </c>
      <c r="T298" s="15">
        <v>9004.01</v>
      </c>
      <c r="U298" s="13" t="s">
        <v>67</v>
      </c>
      <c r="V298" s="15">
        <v>1440.6415999999999</v>
      </c>
      <c r="W298" s="15">
        <v>0</v>
      </c>
      <c r="X298" s="13" t="s">
        <v>54</v>
      </c>
      <c r="Y298" s="15">
        <v>0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 x14ac:dyDescent="0.25">
      <c r="A299" s="13" t="s">
        <v>908</v>
      </c>
      <c r="B299" s="14" t="s">
        <v>849</v>
      </c>
      <c r="C299" s="13" t="s">
        <v>47</v>
      </c>
      <c r="D299" s="13" t="s">
        <v>135</v>
      </c>
      <c r="E299" s="13" t="s">
        <v>136</v>
      </c>
      <c r="F299" s="13" t="s">
        <v>1039</v>
      </c>
      <c r="G299" s="13" t="s">
        <v>51</v>
      </c>
      <c r="H299" s="13" t="s">
        <v>909</v>
      </c>
      <c r="I299" s="15" t="s">
        <v>50</v>
      </c>
      <c r="J299" s="15" t="s">
        <v>50</v>
      </c>
      <c r="K299" s="15" t="s">
        <v>50</v>
      </c>
      <c r="L299" s="15" t="s">
        <v>50</v>
      </c>
      <c r="M299" s="15">
        <v>0</v>
      </c>
      <c r="N299" s="13" t="s">
        <v>50</v>
      </c>
      <c r="O299" s="13" t="s">
        <v>910</v>
      </c>
      <c r="P299" s="13" t="s">
        <v>911</v>
      </c>
      <c r="Q299" s="15">
        <f t="shared" si="4"/>
        <v>12924.199999999999</v>
      </c>
      <c r="R299" s="15">
        <v>0</v>
      </c>
      <c r="S299" s="15">
        <v>8458.1999999999989</v>
      </c>
      <c r="T299" s="15">
        <v>0</v>
      </c>
      <c r="U299" s="13" t="s">
        <v>54</v>
      </c>
      <c r="V299" s="15">
        <v>0</v>
      </c>
      <c r="W299" s="15">
        <v>3850</v>
      </c>
      <c r="X299" s="13" t="s">
        <v>67</v>
      </c>
      <c r="Y299" s="15">
        <v>616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 x14ac:dyDescent="0.25">
      <c r="A300" s="13" t="s">
        <v>912</v>
      </c>
      <c r="B300" s="14" t="s">
        <v>849</v>
      </c>
      <c r="C300" s="13" t="s">
        <v>47</v>
      </c>
      <c r="D300" s="13" t="s">
        <v>146</v>
      </c>
      <c r="E300" s="13" t="s">
        <v>147</v>
      </c>
      <c r="F300" s="13" t="s">
        <v>1040</v>
      </c>
      <c r="G300" s="13" t="s">
        <v>51</v>
      </c>
      <c r="H300" s="13" t="s">
        <v>913</v>
      </c>
      <c r="I300" s="15" t="s">
        <v>50</v>
      </c>
      <c r="J300" s="15" t="s">
        <v>50</v>
      </c>
      <c r="K300" s="15" t="s">
        <v>50</v>
      </c>
      <c r="L300" s="15" t="s">
        <v>50</v>
      </c>
      <c r="M300" s="15">
        <v>0</v>
      </c>
      <c r="N300" s="13" t="s">
        <v>50</v>
      </c>
      <c r="O300" s="13" t="s">
        <v>53</v>
      </c>
      <c r="P300" s="13" t="s">
        <v>50</v>
      </c>
      <c r="Q300" s="15">
        <f t="shared" si="4"/>
        <v>1770582.6577999999</v>
      </c>
      <c r="R300" s="15">
        <v>0</v>
      </c>
      <c r="S300" s="15">
        <v>1275669.45</v>
      </c>
      <c r="T300" s="15">
        <v>0</v>
      </c>
      <c r="U300" s="13" t="s">
        <v>54</v>
      </c>
      <c r="V300" s="15">
        <v>0</v>
      </c>
      <c r="W300" s="15">
        <v>426649.31699999998</v>
      </c>
      <c r="X300" s="13" t="s">
        <v>67</v>
      </c>
      <c r="Y300" s="15">
        <v>68263.890800000023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s="16" customFormat="1" x14ac:dyDescent="0.25">
      <c r="A301" s="13" t="s">
        <v>914</v>
      </c>
      <c r="B301" s="14" t="s">
        <v>849</v>
      </c>
      <c r="C301" s="13" t="s">
        <v>47</v>
      </c>
      <c r="D301" s="13" t="s">
        <v>146</v>
      </c>
      <c r="E301" s="13" t="s">
        <v>147</v>
      </c>
      <c r="F301" s="13" t="s">
        <v>1040</v>
      </c>
      <c r="G301" s="13" t="s">
        <v>51</v>
      </c>
      <c r="H301" s="13" t="s">
        <v>915</v>
      </c>
      <c r="I301" s="15" t="s">
        <v>50</v>
      </c>
      <c r="J301" s="15" t="s">
        <v>50</v>
      </c>
      <c r="K301" s="15" t="s">
        <v>50</v>
      </c>
      <c r="L301" s="15" t="s">
        <v>50</v>
      </c>
      <c r="M301" s="15">
        <v>0</v>
      </c>
      <c r="N301" s="13" t="s">
        <v>50</v>
      </c>
      <c r="O301" s="13" t="s">
        <v>330</v>
      </c>
      <c r="P301" s="13" t="s">
        <v>331</v>
      </c>
      <c r="Q301" s="15">
        <f t="shared" si="4"/>
        <v>25032.8812</v>
      </c>
      <c r="R301" s="15">
        <v>0</v>
      </c>
      <c r="S301" s="15">
        <v>0</v>
      </c>
      <c r="T301" s="15">
        <v>21580.07</v>
      </c>
      <c r="U301" s="13" t="s">
        <v>67</v>
      </c>
      <c r="V301" s="15">
        <v>3452.8112000000001</v>
      </c>
      <c r="W301" s="15">
        <v>0</v>
      </c>
      <c r="X301" s="13" t="s">
        <v>54</v>
      </c>
      <c r="Y301" s="15">
        <v>0</v>
      </c>
      <c r="Z301" s="15">
        <v>0</v>
      </c>
      <c r="AA301" s="13" t="s">
        <v>54</v>
      </c>
      <c r="AB301" s="15">
        <v>0</v>
      </c>
      <c r="AC301" s="15">
        <v>0</v>
      </c>
      <c r="AD301" s="13" t="s">
        <v>54</v>
      </c>
      <c r="AE301" s="15">
        <v>0</v>
      </c>
      <c r="AF301" s="13">
        <v>0</v>
      </c>
      <c r="AG301" s="13" t="s">
        <v>54</v>
      </c>
      <c r="AH301" s="15">
        <v>0</v>
      </c>
      <c r="AI301" s="15">
        <v>0</v>
      </c>
      <c r="AJ301" s="13" t="s">
        <v>54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s="16" customFormat="1" x14ac:dyDescent="0.25">
      <c r="A302" s="13" t="s">
        <v>916</v>
      </c>
      <c r="B302" s="14" t="s">
        <v>849</v>
      </c>
      <c r="C302" s="13" t="s">
        <v>47</v>
      </c>
      <c r="D302" s="13" t="s">
        <v>146</v>
      </c>
      <c r="E302" s="13" t="s">
        <v>147</v>
      </c>
      <c r="F302" s="13" t="s">
        <v>1040</v>
      </c>
      <c r="G302" s="13" t="s">
        <v>51</v>
      </c>
      <c r="H302" s="13" t="s">
        <v>917</v>
      </c>
      <c r="I302" s="15" t="s">
        <v>50</v>
      </c>
      <c r="J302" s="15" t="s">
        <v>50</v>
      </c>
      <c r="K302" s="15" t="s">
        <v>50</v>
      </c>
      <c r="L302" s="15" t="s">
        <v>50</v>
      </c>
      <c r="M302" s="15">
        <v>0</v>
      </c>
      <c r="N302" s="13" t="s">
        <v>50</v>
      </c>
      <c r="O302" s="13" t="s">
        <v>53</v>
      </c>
      <c r="P302" s="13" t="s">
        <v>50</v>
      </c>
      <c r="Q302" s="15">
        <f t="shared" si="4"/>
        <v>1738243.09635</v>
      </c>
      <c r="R302" s="15">
        <v>0</v>
      </c>
      <c r="S302" s="15">
        <v>1368165.1600000001</v>
      </c>
      <c r="T302" s="15">
        <v>0</v>
      </c>
      <c r="U302" s="13" t="s">
        <v>54</v>
      </c>
      <c r="V302" s="15">
        <v>0</v>
      </c>
      <c r="W302" s="15">
        <v>319032.70374999999</v>
      </c>
      <c r="X302" s="13" t="s">
        <v>67</v>
      </c>
      <c r="Y302" s="15">
        <v>51045.23260000001</v>
      </c>
      <c r="Z302" s="15">
        <v>0</v>
      </c>
      <c r="AA302" s="13" t="s">
        <v>54</v>
      </c>
      <c r="AB302" s="15">
        <v>0</v>
      </c>
      <c r="AC302" s="15">
        <v>0</v>
      </c>
      <c r="AD302" s="13" t="s">
        <v>54</v>
      </c>
      <c r="AE302" s="15">
        <v>0</v>
      </c>
      <c r="AF302" s="13">
        <v>0</v>
      </c>
      <c r="AG302" s="13" t="s">
        <v>54</v>
      </c>
      <c r="AH302" s="15">
        <v>0</v>
      </c>
      <c r="AI302" s="15">
        <v>0</v>
      </c>
      <c r="AJ302" s="13" t="s">
        <v>54</v>
      </c>
      <c r="AK302" s="15">
        <v>0</v>
      </c>
      <c r="AL302" s="15">
        <v>0</v>
      </c>
      <c r="AM302" s="14" t="s">
        <v>50</v>
      </c>
      <c r="AN302" s="13" t="s">
        <v>50</v>
      </c>
      <c r="AO302" s="14" t="s">
        <v>50</v>
      </c>
      <c r="AP302" s="13" t="s">
        <v>50</v>
      </c>
    </row>
    <row r="303" spans="1:42" s="16" customFormat="1" x14ac:dyDescent="0.25">
      <c r="A303" s="13" t="s">
        <v>918</v>
      </c>
      <c r="B303" s="14" t="s">
        <v>849</v>
      </c>
      <c r="C303" s="13" t="s">
        <v>47</v>
      </c>
      <c r="D303" s="13" t="s">
        <v>172</v>
      </c>
      <c r="E303" s="13" t="s">
        <v>173</v>
      </c>
      <c r="F303" s="13" t="s">
        <v>1041</v>
      </c>
      <c r="G303" s="13" t="s">
        <v>51</v>
      </c>
      <c r="H303" s="13" t="s">
        <v>919</v>
      </c>
      <c r="I303" s="15" t="s">
        <v>50</v>
      </c>
      <c r="J303" s="15" t="s">
        <v>50</v>
      </c>
      <c r="K303" s="15" t="s">
        <v>50</v>
      </c>
      <c r="L303" s="15" t="s">
        <v>50</v>
      </c>
      <c r="M303" s="15">
        <v>0</v>
      </c>
      <c r="N303" s="13" t="s">
        <v>50</v>
      </c>
      <c r="O303" s="13" t="s">
        <v>53</v>
      </c>
      <c r="P303" s="13" t="s">
        <v>50</v>
      </c>
      <c r="Q303" s="15">
        <f t="shared" si="4"/>
        <v>316491.32649999997</v>
      </c>
      <c r="R303" s="15">
        <v>0</v>
      </c>
      <c r="S303" s="15">
        <v>258067.49</v>
      </c>
      <c r="T303" s="15">
        <v>0</v>
      </c>
      <c r="U303" s="13" t="s">
        <v>54</v>
      </c>
      <c r="V303" s="15">
        <v>0</v>
      </c>
      <c r="W303" s="15">
        <v>50365.376299999996</v>
      </c>
      <c r="X303" s="13" t="s">
        <v>67</v>
      </c>
      <c r="Y303" s="15">
        <v>8058.4601999999995</v>
      </c>
      <c r="Z303" s="15">
        <v>0</v>
      </c>
      <c r="AA303" s="13" t="s">
        <v>54</v>
      </c>
      <c r="AB303" s="15">
        <v>0</v>
      </c>
      <c r="AC303" s="15">
        <v>0</v>
      </c>
      <c r="AD303" s="13" t="s">
        <v>54</v>
      </c>
      <c r="AE303" s="15">
        <v>0</v>
      </c>
      <c r="AF303" s="13">
        <v>0</v>
      </c>
      <c r="AG303" s="13" t="s">
        <v>54</v>
      </c>
      <c r="AH303" s="15">
        <v>0</v>
      </c>
      <c r="AI303" s="15">
        <v>0</v>
      </c>
      <c r="AJ303" s="13" t="s">
        <v>54</v>
      </c>
      <c r="AK303" s="15">
        <v>0</v>
      </c>
      <c r="AL303" s="15">
        <v>0</v>
      </c>
      <c r="AM303" s="14" t="s">
        <v>50</v>
      </c>
      <c r="AN303" s="13" t="s">
        <v>50</v>
      </c>
      <c r="AO303" s="14" t="s">
        <v>50</v>
      </c>
      <c r="AP303" s="13" t="s">
        <v>50</v>
      </c>
    </row>
    <row r="304" spans="1:42" s="16" customFormat="1" x14ac:dyDescent="0.25">
      <c r="A304" s="13" t="s">
        <v>920</v>
      </c>
      <c r="B304" s="14" t="s">
        <v>849</v>
      </c>
      <c r="C304" s="13" t="s">
        <v>47</v>
      </c>
      <c r="D304" s="13" t="s">
        <v>172</v>
      </c>
      <c r="E304" s="13" t="s">
        <v>173</v>
      </c>
      <c r="F304" s="13" t="s">
        <v>1041</v>
      </c>
      <c r="G304" s="13" t="s">
        <v>51</v>
      </c>
      <c r="H304" s="13" t="s">
        <v>921</v>
      </c>
      <c r="I304" s="15" t="s">
        <v>50</v>
      </c>
      <c r="J304" s="15" t="s">
        <v>50</v>
      </c>
      <c r="K304" s="15" t="s">
        <v>50</v>
      </c>
      <c r="L304" s="15" t="s">
        <v>50</v>
      </c>
      <c r="M304" s="15">
        <v>0</v>
      </c>
      <c r="N304" s="13" t="s">
        <v>50</v>
      </c>
      <c r="O304" s="13" t="s">
        <v>839</v>
      </c>
      <c r="P304" s="13" t="s">
        <v>840</v>
      </c>
      <c r="Q304" s="15">
        <f t="shared" si="4"/>
        <v>4200</v>
      </c>
      <c r="R304" s="15">
        <v>0</v>
      </c>
      <c r="S304" s="15">
        <v>4200</v>
      </c>
      <c r="T304" s="15">
        <v>0</v>
      </c>
      <c r="U304" s="13" t="s">
        <v>54</v>
      </c>
      <c r="V304" s="15">
        <v>0</v>
      </c>
      <c r="W304" s="15">
        <v>0</v>
      </c>
      <c r="X304" s="13" t="s">
        <v>54</v>
      </c>
      <c r="Y304" s="15">
        <v>0</v>
      </c>
      <c r="Z304" s="15">
        <v>0</v>
      </c>
      <c r="AA304" s="13" t="s">
        <v>54</v>
      </c>
      <c r="AB304" s="15">
        <v>0</v>
      </c>
      <c r="AC304" s="15">
        <v>0</v>
      </c>
      <c r="AD304" s="13" t="s">
        <v>54</v>
      </c>
      <c r="AE304" s="15">
        <v>0</v>
      </c>
      <c r="AF304" s="13">
        <v>0</v>
      </c>
      <c r="AG304" s="13" t="s">
        <v>54</v>
      </c>
      <c r="AH304" s="15">
        <v>0</v>
      </c>
      <c r="AI304" s="15">
        <v>0</v>
      </c>
      <c r="AJ304" s="13" t="s">
        <v>54</v>
      </c>
      <c r="AK304" s="15">
        <v>0</v>
      </c>
      <c r="AL304" s="15">
        <v>0</v>
      </c>
      <c r="AM304" s="14" t="s">
        <v>50</v>
      </c>
      <c r="AN304" s="13" t="s">
        <v>50</v>
      </c>
      <c r="AO304" s="14" t="s">
        <v>50</v>
      </c>
      <c r="AP304" s="13" t="s">
        <v>50</v>
      </c>
    </row>
    <row r="305" spans="1:42" s="16" customFormat="1" x14ac:dyDescent="0.25">
      <c r="A305" s="13" t="s">
        <v>922</v>
      </c>
      <c r="B305" s="14" t="s">
        <v>849</v>
      </c>
      <c r="C305" s="13" t="s">
        <v>47</v>
      </c>
      <c r="D305" s="13" t="s">
        <v>172</v>
      </c>
      <c r="E305" s="13" t="s">
        <v>173</v>
      </c>
      <c r="F305" s="13" t="s">
        <v>1041</v>
      </c>
      <c r="G305" s="13" t="s">
        <v>51</v>
      </c>
      <c r="H305" s="13" t="s">
        <v>923</v>
      </c>
      <c r="I305" s="15" t="s">
        <v>50</v>
      </c>
      <c r="J305" s="15" t="s">
        <v>50</v>
      </c>
      <c r="K305" s="15" t="s">
        <v>50</v>
      </c>
      <c r="L305" s="15" t="s">
        <v>50</v>
      </c>
      <c r="M305" s="15">
        <v>0</v>
      </c>
      <c r="N305" s="13" t="s">
        <v>50</v>
      </c>
      <c r="O305" s="13" t="s">
        <v>53</v>
      </c>
      <c r="P305" s="13" t="s">
        <v>50</v>
      </c>
      <c r="Q305" s="15">
        <f t="shared" si="4"/>
        <v>774740.8308</v>
      </c>
      <c r="R305" s="15">
        <v>0</v>
      </c>
      <c r="S305" s="15">
        <v>538156.36</v>
      </c>
      <c r="T305" s="15">
        <v>0</v>
      </c>
      <c r="U305" s="13" t="s">
        <v>54</v>
      </c>
      <c r="V305" s="15">
        <v>0</v>
      </c>
      <c r="W305" s="15">
        <v>203952.13</v>
      </c>
      <c r="X305" s="13" t="s">
        <v>67</v>
      </c>
      <c r="Y305" s="15">
        <v>32632.340799999998</v>
      </c>
      <c r="Z305" s="15">
        <v>0</v>
      </c>
      <c r="AA305" s="13" t="s">
        <v>54</v>
      </c>
      <c r="AB305" s="15">
        <v>0</v>
      </c>
      <c r="AC305" s="15">
        <v>0</v>
      </c>
      <c r="AD305" s="13" t="s">
        <v>54</v>
      </c>
      <c r="AE305" s="15">
        <v>0</v>
      </c>
      <c r="AF305" s="13">
        <v>0</v>
      </c>
      <c r="AG305" s="13" t="s">
        <v>54</v>
      </c>
      <c r="AH305" s="15">
        <v>0</v>
      </c>
      <c r="AI305" s="15">
        <v>0</v>
      </c>
      <c r="AJ305" s="13" t="s">
        <v>54</v>
      </c>
      <c r="AK305" s="15">
        <v>0</v>
      </c>
      <c r="AL305" s="15">
        <v>0</v>
      </c>
      <c r="AM305" s="14" t="s">
        <v>50</v>
      </c>
      <c r="AN305" s="13" t="s">
        <v>50</v>
      </c>
      <c r="AO305" s="14" t="s">
        <v>50</v>
      </c>
      <c r="AP305" s="13" t="s">
        <v>50</v>
      </c>
    </row>
    <row r="306" spans="1:42" s="16" customFormat="1" x14ac:dyDescent="0.25">
      <c r="A306" s="13" t="s">
        <v>924</v>
      </c>
      <c r="B306" s="14" t="s">
        <v>849</v>
      </c>
      <c r="C306" s="13" t="s">
        <v>47</v>
      </c>
      <c r="D306" s="13" t="s">
        <v>172</v>
      </c>
      <c r="E306" s="13" t="s">
        <v>173</v>
      </c>
      <c r="F306" s="13" t="s">
        <v>1041</v>
      </c>
      <c r="G306" s="13" t="s">
        <v>51</v>
      </c>
      <c r="H306" s="13" t="s">
        <v>925</v>
      </c>
      <c r="I306" s="15" t="s">
        <v>50</v>
      </c>
      <c r="J306" s="15" t="s">
        <v>50</v>
      </c>
      <c r="K306" s="15" t="s">
        <v>50</v>
      </c>
      <c r="L306" s="15" t="s">
        <v>50</v>
      </c>
      <c r="M306" s="15">
        <v>0</v>
      </c>
      <c r="N306" s="13" t="s">
        <v>50</v>
      </c>
      <c r="O306" s="13" t="s">
        <v>926</v>
      </c>
      <c r="P306" s="13" t="s">
        <v>927</v>
      </c>
      <c r="Q306" s="15">
        <f t="shared" si="4"/>
        <v>14792</v>
      </c>
      <c r="R306" s="15">
        <v>0</v>
      </c>
      <c r="S306" s="15">
        <v>13980</v>
      </c>
      <c r="T306" s="15">
        <v>700</v>
      </c>
      <c r="U306" s="13" t="s">
        <v>67</v>
      </c>
      <c r="V306" s="15">
        <v>112</v>
      </c>
      <c r="W306" s="15">
        <v>0</v>
      </c>
      <c r="X306" s="13" t="s">
        <v>54</v>
      </c>
      <c r="Y306" s="15">
        <v>0</v>
      </c>
      <c r="Z306" s="15">
        <v>0</v>
      </c>
      <c r="AA306" s="13" t="s">
        <v>54</v>
      </c>
      <c r="AB306" s="15">
        <v>0</v>
      </c>
      <c r="AC306" s="15">
        <v>0</v>
      </c>
      <c r="AD306" s="13" t="s">
        <v>54</v>
      </c>
      <c r="AE306" s="15">
        <v>0</v>
      </c>
      <c r="AF306" s="13">
        <v>0</v>
      </c>
      <c r="AG306" s="13" t="s">
        <v>54</v>
      </c>
      <c r="AH306" s="15">
        <v>0</v>
      </c>
      <c r="AI306" s="15">
        <v>0</v>
      </c>
      <c r="AJ306" s="13" t="s">
        <v>54</v>
      </c>
      <c r="AK306" s="15">
        <v>0</v>
      </c>
      <c r="AL306" s="15">
        <v>0</v>
      </c>
      <c r="AM306" s="14" t="s">
        <v>50</v>
      </c>
      <c r="AN306" s="13" t="s">
        <v>50</v>
      </c>
      <c r="AO306" s="14" t="s">
        <v>50</v>
      </c>
      <c r="AP306" s="13" t="s">
        <v>50</v>
      </c>
    </row>
    <row r="307" spans="1:42" s="16" customFormat="1" x14ac:dyDescent="0.25">
      <c r="A307" s="13" t="s">
        <v>928</v>
      </c>
      <c r="B307" s="14" t="s">
        <v>849</v>
      </c>
      <c r="C307" s="13" t="s">
        <v>47</v>
      </c>
      <c r="D307" s="13" t="s">
        <v>172</v>
      </c>
      <c r="E307" s="13" t="s">
        <v>173</v>
      </c>
      <c r="F307" s="13" t="s">
        <v>1041</v>
      </c>
      <c r="G307" s="13" t="s">
        <v>51</v>
      </c>
      <c r="H307" s="13" t="s">
        <v>929</v>
      </c>
      <c r="I307" s="15" t="s">
        <v>50</v>
      </c>
      <c r="J307" s="15" t="s">
        <v>50</v>
      </c>
      <c r="K307" s="15" t="s">
        <v>50</v>
      </c>
      <c r="L307" s="15" t="s">
        <v>50</v>
      </c>
      <c r="M307" s="15">
        <v>0</v>
      </c>
      <c r="N307" s="13" t="s">
        <v>50</v>
      </c>
      <c r="O307" s="13" t="s">
        <v>53</v>
      </c>
      <c r="P307" s="13" t="s">
        <v>50</v>
      </c>
      <c r="Q307" s="15">
        <f t="shared" si="4"/>
        <v>641036.67825</v>
      </c>
      <c r="R307" s="15">
        <v>0</v>
      </c>
      <c r="S307" s="15">
        <v>540457.30000000005</v>
      </c>
      <c r="T307" s="15">
        <v>0</v>
      </c>
      <c r="U307" s="13" t="s">
        <v>54</v>
      </c>
      <c r="V307" s="15">
        <v>0</v>
      </c>
      <c r="W307" s="15">
        <v>86706.360549999983</v>
      </c>
      <c r="X307" s="13" t="s">
        <v>67</v>
      </c>
      <c r="Y307" s="15">
        <v>13873.017700000002</v>
      </c>
      <c r="Z307" s="15">
        <v>0</v>
      </c>
      <c r="AA307" s="13" t="s">
        <v>54</v>
      </c>
      <c r="AB307" s="15">
        <v>0</v>
      </c>
      <c r="AC307" s="15">
        <v>0</v>
      </c>
      <c r="AD307" s="13" t="s">
        <v>54</v>
      </c>
      <c r="AE307" s="15">
        <v>0</v>
      </c>
      <c r="AF307" s="13">
        <v>0</v>
      </c>
      <c r="AG307" s="13" t="s">
        <v>54</v>
      </c>
      <c r="AH307" s="15">
        <v>0</v>
      </c>
      <c r="AI307" s="15">
        <v>0</v>
      </c>
      <c r="AJ307" s="13" t="s">
        <v>54</v>
      </c>
      <c r="AK307" s="15">
        <v>0</v>
      </c>
      <c r="AL307" s="15">
        <v>0</v>
      </c>
      <c r="AM307" s="14" t="s">
        <v>50</v>
      </c>
      <c r="AN307" s="13" t="s">
        <v>50</v>
      </c>
      <c r="AO307" s="14" t="s">
        <v>50</v>
      </c>
      <c r="AP307" s="13" t="s">
        <v>50</v>
      </c>
    </row>
    <row r="308" spans="1:42" s="16" customFormat="1" x14ac:dyDescent="0.25">
      <c r="A308" s="13" t="s">
        <v>930</v>
      </c>
      <c r="B308" s="14" t="s">
        <v>849</v>
      </c>
      <c r="C308" s="13" t="s">
        <v>47</v>
      </c>
      <c r="D308" s="13" t="s">
        <v>172</v>
      </c>
      <c r="E308" s="13" t="s">
        <v>173</v>
      </c>
      <c r="F308" s="13" t="s">
        <v>1041</v>
      </c>
      <c r="G308" s="13" t="s">
        <v>51</v>
      </c>
      <c r="H308" s="13" t="s">
        <v>931</v>
      </c>
      <c r="I308" s="15" t="s">
        <v>50</v>
      </c>
      <c r="J308" s="15" t="s">
        <v>50</v>
      </c>
      <c r="K308" s="15" t="s">
        <v>50</v>
      </c>
      <c r="L308" s="15" t="s">
        <v>50</v>
      </c>
      <c r="M308" s="15">
        <v>0</v>
      </c>
      <c r="N308" s="13" t="s">
        <v>50</v>
      </c>
      <c r="O308" s="13" t="s">
        <v>932</v>
      </c>
      <c r="P308" s="13" t="s">
        <v>933</v>
      </c>
      <c r="Q308" s="15">
        <f t="shared" si="4"/>
        <v>5405.75</v>
      </c>
      <c r="R308" s="15">
        <v>0</v>
      </c>
      <c r="S308" s="15">
        <v>5405.75</v>
      </c>
      <c r="T308" s="15">
        <v>0</v>
      </c>
      <c r="U308" s="13" t="s">
        <v>54</v>
      </c>
      <c r="V308" s="15">
        <v>0</v>
      </c>
      <c r="W308" s="15">
        <v>0</v>
      </c>
      <c r="X308" s="13" t="s">
        <v>54</v>
      </c>
      <c r="Y308" s="15">
        <v>0</v>
      </c>
      <c r="Z308" s="15">
        <v>0</v>
      </c>
      <c r="AA308" s="13" t="s">
        <v>54</v>
      </c>
      <c r="AB308" s="15">
        <v>0</v>
      </c>
      <c r="AC308" s="15">
        <v>0</v>
      </c>
      <c r="AD308" s="13" t="s">
        <v>54</v>
      </c>
      <c r="AE308" s="15">
        <v>0</v>
      </c>
      <c r="AF308" s="13">
        <v>0</v>
      </c>
      <c r="AG308" s="13" t="s">
        <v>54</v>
      </c>
      <c r="AH308" s="15">
        <v>0</v>
      </c>
      <c r="AI308" s="15">
        <v>0</v>
      </c>
      <c r="AJ308" s="13" t="s">
        <v>54</v>
      </c>
      <c r="AK308" s="15">
        <v>0</v>
      </c>
      <c r="AL308" s="15">
        <v>0</v>
      </c>
      <c r="AM308" s="14" t="s">
        <v>50</v>
      </c>
      <c r="AN308" s="13" t="s">
        <v>50</v>
      </c>
      <c r="AO308" s="14" t="s">
        <v>50</v>
      </c>
      <c r="AP308" s="13" t="s">
        <v>50</v>
      </c>
    </row>
    <row r="309" spans="1:42" s="16" customFormat="1" x14ac:dyDescent="0.25">
      <c r="A309" s="13" t="s">
        <v>934</v>
      </c>
      <c r="B309" s="14" t="s">
        <v>849</v>
      </c>
      <c r="C309" s="13" t="s">
        <v>47</v>
      </c>
      <c r="D309" s="13" t="s">
        <v>172</v>
      </c>
      <c r="E309" s="13" t="s">
        <v>173</v>
      </c>
      <c r="F309" s="13" t="s">
        <v>1041</v>
      </c>
      <c r="G309" s="13" t="s">
        <v>51</v>
      </c>
      <c r="H309" s="13" t="s">
        <v>935</v>
      </c>
      <c r="I309" s="15" t="s">
        <v>50</v>
      </c>
      <c r="J309" s="15" t="s">
        <v>50</v>
      </c>
      <c r="K309" s="15" t="s">
        <v>50</v>
      </c>
      <c r="L309" s="15" t="s">
        <v>50</v>
      </c>
      <c r="M309" s="15">
        <v>0</v>
      </c>
      <c r="N309" s="13" t="s">
        <v>50</v>
      </c>
      <c r="O309" s="13" t="s">
        <v>53</v>
      </c>
      <c r="P309" s="13" t="s">
        <v>50</v>
      </c>
      <c r="Q309" s="15">
        <f t="shared" si="4"/>
        <v>550272.52319999994</v>
      </c>
      <c r="R309" s="15">
        <v>0</v>
      </c>
      <c r="S309" s="15">
        <v>429279.56999999995</v>
      </c>
      <c r="T309" s="15">
        <v>0</v>
      </c>
      <c r="U309" s="13" t="s">
        <v>54</v>
      </c>
      <c r="V309" s="15">
        <v>0</v>
      </c>
      <c r="W309" s="15">
        <v>104304.27</v>
      </c>
      <c r="X309" s="13" t="s">
        <v>54</v>
      </c>
      <c r="Y309" s="15">
        <v>16688.683199999999</v>
      </c>
      <c r="Z309" s="15">
        <v>0</v>
      </c>
      <c r="AA309" s="13" t="s">
        <v>54</v>
      </c>
      <c r="AB309" s="15">
        <v>0</v>
      </c>
      <c r="AC309" s="15">
        <v>0</v>
      </c>
      <c r="AD309" s="13" t="s">
        <v>54</v>
      </c>
      <c r="AE309" s="15">
        <v>0</v>
      </c>
      <c r="AF309" s="13">
        <v>0</v>
      </c>
      <c r="AG309" s="13" t="s">
        <v>54</v>
      </c>
      <c r="AH309" s="15">
        <v>0</v>
      </c>
      <c r="AI309" s="15">
        <v>0</v>
      </c>
      <c r="AJ309" s="13" t="s">
        <v>54</v>
      </c>
      <c r="AK309" s="15">
        <v>0</v>
      </c>
      <c r="AL309" s="15">
        <v>0</v>
      </c>
      <c r="AM309" s="14" t="s">
        <v>50</v>
      </c>
      <c r="AN309" s="13" t="s">
        <v>50</v>
      </c>
      <c r="AO309" s="14" t="s">
        <v>50</v>
      </c>
      <c r="AP309" s="13" t="s">
        <v>50</v>
      </c>
    </row>
    <row r="310" spans="1:42" s="16" customFormat="1" x14ac:dyDescent="0.25">
      <c r="A310" s="13" t="s">
        <v>936</v>
      </c>
      <c r="B310" s="14" t="s">
        <v>849</v>
      </c>
      <c r="C310" s="13" t="s">
        <v>47</v>
      </c>
      <c r="D310" s="13" t="s">
        <v>181</v>
      </c>
      <c r="E310" s="13" t="s">
        <v>182</v>
      </c>
      <c r="F310" s="13" t="s">
        <v>1042</v>
      </c>
      <c r="G310" s="13" t="s">
        <v>51</v>
      </c>
      <c r="H310" s="13" t="s">
        <v>937</v>
      </c>
      <c r="I310" s="15" t="s">
        <v>50</v>
      </c>
      <c r="J310" s="15" t="s">
        <v>50</v>
      </c>
      <c r="K310" s="15" t="s">
        <v>50</v>
      </c>
      <c r="L310" s="15" t="s">
        <v>50</v>
      </c>
      <c r="M310" s="15">
        <v>0</v>
      </c>
      <c r="N310" s="13" t="s">
        <v>50</v>
      </c>
      <c r="O310" s="13" t="s">
        <v>53</v>
      </c>
      <c r="P310" s="13" t="s">
        <v>50</v>
      </c>
      <c r="Q310" s="15">
        <f t="shared" si="4"/>
        <v>3700</v>
      </c>
      <c r="R310" s="15">
        <v>0</v>
      </c>
      <c r="S310" s="15">
        <v>3700</v>
      </c>
      <c r="T310" s="15">
        <v>0</v>
      </c>
      <c r="U310" s="13" t="s">
        <v>54</v>
      </c>
      <c r="V310" s="15">
        <v>0</v>
      </c>
      <c r="W310" s="15">
        <v>0</v>
      </c>
      <c r="X310" s="13" t="s">
        <v>54</v>
      </c>
      <c r="Y310" s="15">
        <v>0</v>
      </c>
      <c r="Z310" s="15">
        <v>0</v>
      </c>
      <c r="AA310" s="13" t="s">
        <v>54</v>
      </c>
      <c r="AB310" s="15">
        <v>0</v>
      </c>
      <c r="AC310" s="15">
        <v>0</v>
      </c>
      <c r="AD310" s="13" t="s">
        <v>54</v>
      </c>
      <c r="AE310" s="15">
        <v>0</v>
      </c>
      <c r="AF310" s="13">
        <v>0</v>
      </c>
      <c r="AG310" s="13" t="s">
        <v>54</v>
      </c>
      <c r="AH310" s="15">
        <v>0</v>
      </c>
      <c r="AI310" s="15">
        <v>0</v>
      </c>
      <c r="AJ310" s="13" t="s">
        <v>54</v>
      </c>
      <c r="AK310" s="15">
        <v>0</v>
      </c>
      <c r="AL310" s="15">
        <v>0</v>
      </c>
      <c r="AM310" s="14" t="s">
        <v>50</v>
      </c>
      <c r="AN310" s="13" t="s">
        <v>50</v>
      </c>
      <c r="AO310" s="14" t="s">
        <v>50</v>
      </c>
      <c r="AP310" s="13" t="s">
        <v>50</v>
      </c>
    </row>
    <row r="311" spans="1:42" s="16" customFormat="1" x14ac:dyDescent="0.25">
      <c r="A311" s="13" t="s">
        <v>938</v>
      </c>
      <c r="B311" s="14" t="s">
        <v>849</v>
      </c>
      <c r="C311" s="13" t="s">
        <v>47</v>
      </c>
      <c r="D311" s="13" t="s">
        <v>181</v>
      </c>
      <c r="E311" s="13" t="s">
        <v>182</v>
      </c>
      <c r="F311" s="13" t="s">
        <v>1042</v>
      </c>
      <c r="G311" s="13" t="s">
        <v>51</v>
      </c>
      <c r="H311" s="13" t="s">
        <v>939</v>
      </c>
      <c r="I311" s="15" t="s">
        <v>50</v>
      </c>
      <c r="J311" s="15" t="s">
        <v>50</v>
      </c>
      <c r="K311" s="15" t="s">
        <v>50</v>
      </c>
      <c r="L311" s="15" t="s">
        <v>50</v>
      </c>
      <c r="M311" s="15">
        <v>0</v>
      </c>
      <c r="N311" s="13" t="s">
        <v>50</v>
      </c>
      <c r="O311" s="13" t="s">
        <v>940</v>
      </c>
      <c r="P311" s="13" t="s">
        <v>941</v>
      </c>
      <c r="Q311" s="15">
        <f t="shared" si="4"/>
        <v>174048.75</v>
      </c>
      <c r="R311" s="15">
        <v>0</v>
      </c>
      <c r="S311" s="15">
        <v>174048.75</v>
      </c>
      <c r="T311" s="15">
        <v>0</v>
      </c>
      <c r="U311" s="13" t="s">
        <v>54</v>
      </c>
      <c r="V311" s="15">
        <v>0</v>
      </c>
      <c r="W311" s="15">
        <v>0</v>
      </c>
      <c r="X311" s="13" t="s">
        <v>54</v>
      </c>
      <c r="Y311" s="15">
        <v>0</v>
      </c>
      <c r="Z311" s="15">
        <v>0</v>
      </c>
      <c r="AA311" s="13" t="s">
        <v>54</v>
      </c>
      <c r="AB311" s="15">
        <v>0</v>
      </c>
      <c r="AC311" s="15">
        <v>0</v>
      </c>
      <c r="AD311" s="13" t="s">
        <v>54</v>
      </c>
      <c r="AE311" s="15">
        <v>0</v>
      </c>
      <c r="AF311" s="13">
        <v>0</v>
      </c>
      <c r="AG311" s="13" t="s">
        <v>54</v>
      </c>
      <c r="AH311" s="15">
        <v>0</v>
      </c>
      <c r="AI311" s="15">
        <v>0</v>
      </c>
      <c r="AJ311" s="13" t="s">
        <v>54</v>
      </c>
      <c r="AK311" s="15">
        <v>0</v>
      </c>
      <c r="AL311" s="15">
        <v>0</v>
      </c>
      <c r="AM311" s="14" t="s">
        <v>50</v>
      </c>
      <c r="AN311" s="13" t="s">
        <v>50</v>
      </c>
      <c r="AO311" s="14" t="s">
        <v>50</v>
      </c>
      <c r="AP311" s="13" t="s">
        <v>50</v>
      </c>
    </row>
    <row r="312" spans="1:42" s="16" customFormat="1" x14ac:dyDescent="0.25">
      <c r="A312" s="13" t="s">
        <v>942</v>
      </c>
      <c r="B312" s="14" t="s">
        <v>849</v>
      </c>
      <c r="C312" s="13" t="s">
        <v>47</v>
      </c>
      <c r="D312" s="13" t="s">
        <v>181</v>
      </c>
      <c r="E312" s="13" t="s">
        <v>182</v>
      </c>
      <c r="F312" s="13" t="s">
        <v>1042</v>
      </c>
      <c r="G312" s="13" t="s">
        <v>51</v>
      </c>
      <c r="H312" s="13" t="s">
        <v>943</v>
      </c>
      <c r="I312" s="15" t="s">
        <v>50</v>
      </c>
      <c r="J312" s="15" t="s">
        <v>50</v>
      </c>
      <c r="K312" s="15" t="s">
        <v>50</v>
      </c>
      <c r="L312" s="15" t="s">
        <v>50</v>
      </c>
      <c r="M312" s="15">
        <v>0</v>
      </c>
      <c r="N312" s="13" t="s">
        <v>50</v>
      </c>
      <c r="O312" s="13" t="s">
        <v>53</v>
      </c>
      <c r="P312" s="13" t="s">
        <v>50</v>
      </c>
      <c r="Q312" s="15">
        <f t="shared" si="4"/>
        <v>197806.21385</v>
      </c>
      <c r="R312" s="15">
        <v>0</v>
      </c>
      <c r="S312" s="15">
        <v>123553.71999999999</v>
      </c>
      <c r="T312" s="15">
        <v>0</v>
      </c>
      <c r="U312" s="13" t="s">
        <v>54</v>
      </c>
      <c r="V312" s="15">
        <v>0</v>
      </c>
      <c r="W312" s="15">
        <v>64010.770550000001</v>
      </c>
      <c r="X312" s="13" t="s">
        <v>54</v>
      </c>
      <c r="Y312" s="15">
        <v>10241.7233</v>
      </c>
      <c r="Z312" s="15">
        <v>0</v>
      </c>
      <c r="AA312" s="13" t="s">
        <v>54</v>
      </c>
      <c r="AB312" s="15">
        <v>0</v>
      </c>
      <c r="AC312" s="15">
        <v>0</v>
      </c>
      <c r="AD312" s="13" t="s">
        <v>54</v>
      </c>
      <c r="AE312" s="15">
        <v>0</v>
      </c>
      <c r="AF312" s="13">
        <v>0</v>
      </c>
      <c r="AG312" s="13" t="s">
        <v>54</v>
      </c>
      <c r="AH312" s="15">
        <v>0</v>
      </c>
      <c r="AI312" s="15">
        <v>0</v>
      </c>
      <c r="AJ312" s="13" t="s">
        <v>54</v>
      </c>
      <c r="AK312" s="15">
        <v>0</v>
      </c>
      <c r="AL312" s="15">
        <v>0</v>
      </c>
      <c r="AM312" s="14" t="s">
        <v>50</v>
      </c>
      <c r="AN312" s="13" t="s">
        <v>50</v>
      </c>
      <c r="AO312" s="14" t="s">
        <v>50</v>
      </c>
      <c r="AP312" s="13" t="s">
        <v>50</v>
      </c>
    </row>
    <row r="313" spans="1:42" s="16" customFormat="1" x14ac:dyDescent="0.25">
      <c r="A313" s="13" t="s">
        <v>944</v>
      </c>
      <c r="B313" s="14" t="s">
        <v>849</v>
      </c>
      <c r="C313" s="13" t="s">
        <v>47</v>
      </c>
      <c r="D313" s="13" t="s">
        <v>181</v>
      </c>
      <c r="E313" s="13" t="s">
        <v>182</v>
      </c>
      <c r="F313" s="13" t="s">
        <v>1042</v>
      </c>
      <c r="G313" s="13" t="s">
        <v>51</v>
      </c>
      <c r="H313" s="13" t="s">
        <v>945</v>
      </c>
      <c r="I313" s="15" t="s">
        <v>50</v>
      </c>
      <c r="J313" s="15" t="s">
        <v>50</v>
      </c>
      <c r="K313" s="15" t="s">
        <v>50</v>
      </c>
      <c r="L313" s="15" t="s">
        <v>50</v>
      </c>
      <c r="M313" s="15">
        <v>0</v>
      </c>
      <c r="N313" s="13" t="s">
        <v>50</v>
      </c>
      <c r="O313" s="13" t="s">
        <v>125</v>
      </c>
      <c r="P313" s="13" t="s">
        <v>126</v>
      </c>
      <c r="Q313" s="15">
        <f t="shared" si="4"/>
        <v>44458.017599999999</v>
      </c>
      <c r="R313" s="15">
        <v>0</v>
      </c>
      <c r="S313" s="15">
        <v>14416.5</v>
      </c>
      <c r="T313" s="15">
        <v>25897.86</v>
      </c>
      <c r="U313" s="13" t="s">
        <v>67</v>
      </c>
      <c r="V313" s="15">
        <v>4143.6575999999995</v>
      </c>
      <c r="W313" s="15">
        <v>0</v>
      </c>
      <c r="X313" s="13" t="s">
        <v>54</v>
      </c>
      <c r="Y313" s="15">
        <v>0</v>
      </c>
      <c r="Z313" s="15">
        <v>0</v>
      </c>
      <c r="AA313" s="13" t="s">
        <v>54</v>
      </c>
      <c r="AB313" s="15">
        <v>0</v>
      </c>
      <c r="AC313" s="15">
        <v>0</v>
      </c>
      <c r="AD313" s="13" t="s">
        <v>54</v>
      </c>
      <c r="AE313" s="15">
        <v>0</v>
      </c>
      <c r="AF313" s="13">
        <v>0</v>
      </c>
      <c r="AG313" s="13" t="s">
        <v>54</v>
      </c>
      <c r="AH313" s="15">
        <v>0</v>
      </c>
      <c r="AI313" s="15">
        <v>0</v>
      </c>
      <c r="AJ313" s="13" t="s">
        <v>54</v>
      </c>
      <c r="AK313" s="15">
        <v>0</v>
      </c>
      <c r="AL313" s="15">
        <v>0</v>
      </c>
      <c r="AM313" s="14" t="s">
        <v>50</v>
      </c>
      <c r="AN313" s="13" t="s">
        <v>50</v>
      </c>
      <c r="AO313" s="14" t="s">
        <v>50</v>
      </c>
      <c r="AP313" s="13" t="s">
        <v>50</v>
      </c>
    </row>
    <row r="314" spans="1:42" s="16" customFormat="1" x14ac:dyDescent="0.25">
      <c r="A314" s="13" t="s">
        <v>946</v>
      </c>
      <c r="B314" s="14" t="s">
        <v>849</v>
      </c>
      <c r="C314" s="13" t="s">
        <v>47</v>
      </c>
      <c r="D314" s="13" t="s">
        <v>181</v>
      </c>
      <c r="E314" s="13" t="s">
        <v>182</v>
      </c>
      <c r="F314" s="13" t="s">
        <v>1042</v>
      </c>
      <c r="G314" s="13" t="s">
        <v>51</v>
      </c>
      <c r="H314" s="13" t="s">
        <v>947</v>
      </c>
      <c r="I314" s="15" t="s">
        <v>50</v>
      </c>
      <c r="J314" s="15" t="s">
        <v>50</v>
      </c>
      <c r="K314" s="15" t="s">
        <v>50</v>
      </c>
      <c r="L314" s="15" t="s">
        <v>50</v>
      </c>
      <c r="M314" s="15">
        <v>0</v>
      </c>
      <c r="N314" s="13" t="s">
        <v>50</v>
      </c>
      <c r="O314" s="13" t="s">
        <v>859</v>
      </c>
      <c r="P314" s="13" t="s">
        <v>948</v>
      </c>
      <c r="Q314" s="15">
        <f t="shared" si="4"/>
        <v>90272.92</v>
      </c>
      <c r="R314" s="15">
        <v>0</v>
      </c>
      <c r="S314" s="15">
        <v>90272.92</v>
      </c>
      <c r="T314" s="15">
        <v>0</v>
      </c>
      <c r="U314" s="13" t="s">
        <v>54</v>
      </c>
      <c r="V314" s="15">
        <v>0</v>
      </c>
      <c r="W314" s="15">
        <v>0</v>
      </c>
      <c r="X314" s="13" t="s">
        <v>54</v>
      </c>
      <c r="Y314" s="15">
        <v>0</v>
      </c>
      <c r="Z314" s="15">
        <v>0</v>
      </c>
      <c r="AA314" s="13" t="s">
        <v>54</v>
      </c>
      <c r="AB314" s="15">
        <v>0</v>
      </c>
      <c r="AC314" s="15">
        <v>0</v>
      </c>
      <c r="AD314" s="13" t="s">
        <v>54</v>
      </c>
      <c r="AE314" s="15">
        <v>0</v>
      </c>
      <c r="AF314" s="13">
        <v>0</v>
      </c>
      <c r="AG314" s="13" t="s">
        <v>54</v>
      </c>
      <c r="AH314" s="15">
        <v>0</v>
      </c>
      <c r="AI314" s="15">
        <v>0</v>
      </c>
      <c r="AJ314" s="13" t="s">
        <v>54</v>
      </c>
      <c r="AK314" s="15">
        <v>0</v>
      </c>
      <c r="AL314" s="15">
        <v>0</v>
      </c>
      <c r="AM314" s="14" t="s">
        <v>50</v>
      </c>
      <c r="AN314" s="13" t="s">
        <v>50</v>
      </c>
      <c r="AO314" s="14" t="s">
        <v>50</v>
      </c>
      <c r="AP314" s="13" t="s">
        <v>50</v>
      </c>
    </row>
    <row r="315" spans="1:42" s="16" customFormat="1" x14ac:dyDescent="0.25">
      <c r="A315" s="13" t="s">
        <v>949</v>
      </c>
      <c r="B315" s="14" t="s">
        <v>849</v>
      </c>
      <c r="C315" s="13" t="s">
        <v>47</v>
      </c>
      <c r="D315" s="13" t="s">
        <v>181</v>
      </c>
      <c r="E315" s="13" t="s">
        <v>182</v>
      </c>
      <c r="F315" s="13" t="s">
        <v>1042</v>
      </c>
      <c r="G315" s="13" t="s">
        <v>51</v>
      </c>
      <c r="H315" s="13" t="s">
        <v>950</v>
      </c>
      <c r="I315" s="15" t="s">
        <v>50</v>
      </c>
      <c r="J315" s="15" t="s">
        <v>50</v>
      </c>
      <c r="K315" s="15" t="s">
        <v>50</v>
      </c>
      <c r="L315" s="15" t="s">
        <v>50</v>
      </c>
      <c r="M315" s="15">
        <v>0</v>
      </c>
      <c r="N315" s="13" t="s">
        <v>50</v>
      </c>
      <c r="O315" s="13" t="s">
        <v>53</v>
      </c>
      <c r="P315" s="13" t="s">
        <v>50</v>
      </c>
      <c r="Q315" s="15">
        <f t="shared" si="4"/>
        <v>67219.683199999999</v>
      </c>
      <c r="R315" s="15">
        <v>0</v>
      </c>
      <c r="S315" s="15">
        <v>31112.92</v>
      </c>
      <c r="T315" s="15">
        <v>0</v>
      </c>
      <c r="U315" s="13" t="s">
        <v>54</v>
      </c>
      <c r="V315" s="15">
        <v>0</v>
      </c>
      <c r="W315" s="15">
        <v>31126.519999999997</v>
      </c>
      <c r="X315" s="13" t="s">
        <v>54</v>
      </c>
      <c r="Y315" s="15">
        <v>4980.2431999999999</v>
      </c>
      <c r="Z315" s="15">
        <v>0</v>
      </c>
      <c r="AA315" s="13" t="s">
        <v>54</v>
      </c>
      <c r="AB315" s="15">
        <v>0</v>
      </c>
      <c r="AC315" s="15">
        <v>0</v>
      </c>
      <c r="AD315" s="13" t="s">
        <v>54</v>
      </c>
      <c r="AE315" s="15">
        <v>0</v>
      </c>
      <c r="AF315" s="13">
        <v>0</v>
      </c>
      <c r="AG315" s="13" t="s">
        <v>54</v>
      </c>
      <c r="AH315" s="15">
        <v>0</v>
      </c>
      <c r="AI315" s="15">
        <v>0</v>
      </c>
      <c r="AJ315" s="13" t="s">
        <v>54</v>
      </c>
      <c r="AK315" s="15">
        <v>0</v>
      </c>
      <c r="AL315" s="15">
        <v>0</v>
      </c>
      <c r="AM315" s="14" t="s">
        <v>50</v>
      </c>
      <c r="AN315" s="13" t="s">
        <v>50</v>
      </c>
      <c r="AO315" s="14" t="s">
        <v>50</v>
      </c>
      <c r="AP315" s="13" t="s">
        <v>50</v>
      </c>
    </row>
    <row r="316" spans="1:42" s="16" customFormat="1" x14ac:dyDescent="0.25">
      <c r="A316" s="13" t="s">
        <v>951</v>
      </c>
      <c r="B316" s="14" t="s">
        <v>849</v>
      </c>
      <c r="C316" s="13" t="s">
        <v>47</v>
      </c>
      <c r="D316" s="13" t="s">
        <v>181</v>
      </c>
      <c r="E316" s="13" t="s">
        <v>182</v>
      </c>
      <c r="F316" s="13" t="s">
        <v>1042</v>
      </c>
      <c r="G316" s="13" t="s">
        <v>51</v>
      </c>
      <c r="H316" s="13" t="s">
        <v>952</v>
      </c>
      <c r="I316" s="15" t="s">
        <v>50</v>
      </c>
      <c r="J316" s="15" t="s">
        <v>50</v>
      </c>
      <c r="K316" s="15" t="s">
        <v>50</v>
      </c>
      <c r="L316" s="15" t="s">
        <v>50</v>
      </c>
      <c r="M316" s="15">
        <v>0</v>
      </c>
      <c r="N316" s="13" t="s">
        <v>50</v>
      </c>
      <c r="O316" s="13" t="s">
        <v>278</v>
      </c>
      <c r="P316" s="13" t="s">
        <v>279</v>
      </c>
      <c r="Q316" s="15">
        <f t="shared" si="4"/>
        <v>66284.25</v>
      </c>
      <c r="R316" s="15">
        <v>0</v>
      </c>
      <c r="S316" s="15">
        <v>66284.25</v>
      </c>
      <c r="T316" s="15">
        <v>0</v>
      </c>
      <c r="U316" s="13" t="s">
        <v>54</v>
      </c>
      <c r="V316" s="15">
        <v>0</v>
      </c>
      <c r="W316" s="15">
        <v>0</v>
      </c>
      <c r="X316" s="13" t="s">
        <v>54</v>
      </c>
      <c r="Y316" s="15">
        <v>0</v>
      </c>
      <c r="Z316" s="15">
        <v>0</v>
      </c>
      <c r="AA316" s="13" t="s">
        <v>54</v>
      </c>
      <c r="AB316" s="15">
        <v>0</v>
      </c>
      <c r="AC316" s="15">
        <v>0</v>
      </c>
      <c r="AD316" s="13" t="s">
        <v>54</v>
      </c>
      <c r="AE316" s="15">
        <v>0</v>
      </c>
      <c r="AF316" s="13">
        <v>0</v>
      </c>
      <c r="AG316" s="13" t="s">
        <v>54</v>
      </c>
      <c r="AH316" s="15">
        <v>0</v>
      </c>
      <c r="AI316" s="15">
        <v>0</v>
      </c>
      <c r="AJ316" s="13" t="s">
        <v>54</v>
      </c>
      <c r="AK316" s="15">
        <v>0</v>
      </c>
      <c r="AL316" s="15">
        <v>0</v>
      </c>
      <c r="AM316" s="14" t="s">
        <v>50</v>
      </c>
      <c r="AN316" s="13" t="s">
        <v>50</v>
      </c>
      <c r="AO316" s="14" t="s">
        <v>50</v>
      </c>
      <c r="AP316" s="13" t="s">
        <v>50</v>
      </c>
    </row>
    <row r="317" spans="1:42" s="16" customFormat="1" x14ac:dyDescent="0.25">
      <c r="A317" s="13" t="s">
        <v>953</v>
      </c>
      <c r="B317" s="14" t="s">
        <v>849</v>
      </c>
      <c r="C317" s="13" t="s">
        <v>47</v>
      </c>
      <c r="D317" s="13" t="s">
        <v>181</v>
      </c>
      <c r="E317" s="13" t="s">
        <v>182</v>
      </c>
      <c r="F317" s="13" t="s">
        <v>1042</v>
      </c>
      <c r="G317" s="13" t="s">
        <v>51</v>
      </c>
      <c r="H317" s="13" t="s">
        <v>954</v>
      </c>
      <c r="I317" s="15" t="s">
        <v>50</v>
      </c>
      <c r="J317" s="15" t="s">
        <v>50</v>
      </c>
      <c r="K317" s="15" t="s">
        <v>50</v>
      </c>
      <c r="L317" s="15" t="s">
        <v>50</v>
      </c>
      <c r="M317" s="15">
        <v>0</v>
      </c>
      <c r="N317" s="13" t="s">
        <v>50</v>
      </c>
      <c r="O317" s="13" t="s">
        <v>53</v>
      </c>
      <c r="P317" s="13" t="s">
        <v>50</v>
      </c>
      <c r="Q317" s="15">
        <f t="shared" si="4"/>
        <v>617214.6623999998</v>
      </c>
      <c r="R317" s="15">
        <v>0</v>
      </c>
      <c r="S317" s="15">
        <v>481837.2799999998</v>
      </c>
      <c r="T317" s="15">
        <v>0</v>
      </c>
      <c r="U317" s="13" t="s">
        <v>54</v>
      </c>
      <c r="V317" s="15">
        <v>0</v>
      </c>
      <c r="W317" s="15">
        <v>116704.64</v>
      </c>
      <c r="X317" s="13" t="s">
        <v>67</v>
      </c>
      <c r="Y317" s="15">
        <v>18672.742400000003</v>
      </c>
      <c r="Z317" s="15">
        <v>0</v>
      </c>
      <c r="AA317" s="13" t="s">
        <v>54</v>
      </c>
      <c r="AB317" s="15">
        <v>0</v>
      </c>
      <c r="AC317" s="15">
        <v>0</v>
      </c>
      <c r="AD317" s="13" t="s">
        <v>54</v>
      </c>
      <c r="AE317" s="15">
        <v>0</v>
      </c>
      <c r="AF317" s="13">
        <v>0</v>
      </c>
      <c r="AG317" s="13" t="s">
        <v>54</v>
      </c>
      <c r="AH317" s="15">
        <v>0</v>
      </c>
      <c r="AI317" s="15">
        <v>0</v>
      </c>
      <c r="AJ317" s="13" t="s">
        <v>54</v>
      </c>
      <c r="AK317" s="15">
        <v>0</v>
      </c>
      <c r="AL317" s="15">
        <v>0</v>
      </c>
      <c r="AM317" s="14" t="s">
        <v>50</v>
      </c>
      <c r="AN317" s="13" t="s">
        <v>50</v>
      </c>
      <c r="AO317" s="14" t="s">
        <v>50</v>
      </c>
      <c r="AP317" s="13" t="s">
        <v>50</v>
      </c>
    </row>
    <row r="318" spans="1:42" s="16" customFormat="1" x14ac:dyDescent="0.25">
      <c r="A318" s="13" t="s">
        <v>955</v>
      </c>
      <c r="B318" s="14" t="s">
        <v>849</v>
      </c>
      <c r="C318" s="13" t="s">
        <v>47</v>
      </c>
      <c r="D318" s="13" t="s">
        <v>181</v>
      </c>
      <c r="E318" s="13" t="s">
        <v>182</v>
      </c>
      <c r="F318" s="13" t="s">
        <v>1042</v>
      </c>
      <c r="G318" s="13" t="s">
        <v>51</v>
      </c>
      <c r="H318" s="13" t="s">
        <v>956</v>
      </c>
      <c r="I318" s="15" t="s">
        <v>50</v>
      </c>
      <c r="J318" s="15" t="s">
        <v>50</v>
      </c>
      <c r="K318" s="15" t="s">
        <v>50</v>
      </c>
      <c r="L318" s="15" t="s">
        <v>50</v>
      </c>
      <c r="M318" s="15">
        <v>0</v>
      </c>
      <c r="N318" s="13" t="s">
        <v>50</v>
      </c>
      <c r="O318" s="13" t="s">
        <v>266</v>
      </c>
      <c r="P318" s="13" t="s">
        <v>267</v>
      </c>
      <c r="Q318" s="15">
        <f t="shared" si="4"/>
        <v>29926.311600000001</v>
      </c>
      <c r="R318" s="15">
        <v>0</v>
      </c>
      <c r="S318" s="15">
        <v>19582</v>
      </c>
      <c r="T318" s="15">
        <v>8917.51</v>
      </c>
      <c r="U318" s="13" t="s">
        <v>67</v>
      </c>
      <c r="V318" s="15">
        <v>1426.8016</v>
      </c>
      <c r="W318" s="15">
        <v>0</v>
      </c>
      <c r="X318" s="13" t="s">
        <v>54</v>
      </c>
      <c r="Y318" s="15">
        <v>0</v>
      </c>
      <c r="Z318" s="15">
        <v>0</v>
      </c>
      <c r="AA318" s="13" t="s">
        <v>54</v>
      </c>
      <c r="AB318" s="15">
        <v>0</v>
      </c>
      <c r="AC318" s="15">
        <v>0</v>
      </c>
      <c r="AD318" s="13" t="s">
        <v>54</v>
      </c>
      <c r="AE318" s="15">
        <v>0</v>
      </c>
      <c r="AF318" s="13">
        <v>0</v>
      </c>
      <c r="AG318" s="13" t="s">
        <v>54</v>
      </c>
      <c r="AH318" s="15">
        <v>0</v>
      </c>
      <c r="AI318" s="15">
        <v>0</v>
      </c>
      <c r="AJ318" s="13" t="s">
        <v>54</v>
      </c>
      <c r="AK318" s="15">
        <v>0</v>
      </c>
      <c r="AL318" s="15">
        <v>0</v>
      </c>
      <c r="AM318" s="14" t="s">
        <v>50</v>
      </c>
      <c r="AN318" s="13" t="s">
        <v>50</v>
      </c>
      <c r="AO318" s="14" t="s">
        <v>50</v>
      </c>
      <c r="AP318" s="13" t="s">
        <v>50</v>
      </c>
    </row>
    <row r="319" spans="1:42" s="16" customFormat="1" x14ac:dyDescent="0.25">
      <c r="A319" s="13" t="s">
        <v>957</v>
      </c>
      <c r="B319" s="14" t="s">
        <v>849</v>
      </c>
      <c r="C319" s="13" t="s">
        <v>47</v>
      </c>
      <c r="D319" s="13" t="s">
        <v>181</v>
      </c>
      <c r="E319" s="13" t="s">
        <v>182</v>
      </c>
      <c r="F319" s="13" t="s">
        <v>1042</v>
      </c>
      <c r="G319" s="13" t="s">
        <v>51</v>
      </c>
      <c r="H319" s="13" t="s">
        <v>958</v>
      </c>
      <c r="I319" s="15" t="s">
        <v>50</v>
      </c>
      <c r="J319" s="15" t="s">
        <v>50</v>
      </c>
      <c r="K319" s="15" t="s">
        <v>50</v>
      </c>
      <c r="L319" s="15" t="s">
        <v>50</v>
      </c>
      <c r="M319" s="15">
        <v>0</v>
      </c>
      <c r="N319" s="13" t="s">
        <v>50</v>
      </c>
      <c r="O319" s="13" t="s">
        <v>53</v>
      </c>
      <c r="P319" s="13" t="s">
        <v>50</v>
      </c>
      <c r="Q319" s="15">
        <f t="shared" si="4"/>
        <v>309822.27480000001</v>
      </c>
      <c r="R319" s="15">
        <v>0</v>
      </c>
      <c r="S319" s="15">
        <v>249503.98</v>
      </c>
      <c r="T319" s="15">
        <v>0</v>
      </c>
      <c r="U319" s="13" t="s">
        <v>54</v>
      </c>
      <c r="V319" s="15">
        <v>0</v>
      </c>
      <c r="W319" s="15">
        <v>51998.53</v>
      </c>
      <c r="X319" s="13" t="s">
        <v>54</v>
      </c>
      <c r="Y319" s="15">
        <v>8319.7648000000008</v>
      </c>
      <c r="Z319" s="15">
        <v>0</v>
      </c>
      <c r="AA319" s="13" t="s">
        <v>54</v>
      </c>
      <c r="AB319" s="15">
        <v>0</v>
      </c>
      <c r="AC319" s="15">
        <v>0</v>
      </c>
      <c r="AD319" s="13" t="s">
        <v>54</v>
      </c>
      <c r="AE319" s="15">
        <v>0</v>
      </c>
      <c r="AF319" s="13">
        <v>0</v>
      </c>
      <c r="AG319" s="13" t="s">
        <v>54</v>
      </c>
      <c r="AH319" s="15">
        <v>0</v>
      </c>
      <c r="AI319" s="15">
        <v>0</v>
      </c>
      <c r="AJ319" s="13" t="s">
        <v>54</v>
      </c>
      <c r="AK319" s="15">
        <v>0</v>
      </c>
      <c r="AL319" s="15">
        <v>0</v>
      </c>
      <c r="AM319" s="14" t="s">
        <v>50</v>
      </c>
      <c r="AN319" s="13" t="s">
        <v>50</v>
      </c>
      <c r="AO319" s="14" t="s">
        <v>50</v>
      </c>
      <c r="AP319" s="13" t="s">
        <v>50</v>
      </c>
    </row>
    <row r="320" spans="1:42" s="16" customFormat="1" x14ac:dyDescent="0.25">
      <c r="A320" s="13" t="s">
        <v>959</v>
      </c>
      <c r="B320" s="14" t="s">
        <v>849</v>
      </c>
      <c r="C320" s="13" t="s">
        <v>47</v>
      </c>
      <c r="D320" s="13" t="s">
        <v>181</v>
      </c>
      <c r="E320" s="13" t="s">
        <v>182</v>
      </c>
      <c r="F320" s="13" t="s">
        <v>1042</v>
      </c>
      <c r="G320" s="13" t="s">
        <v>51</v>
      </c>
      <c r="H320" s="13" t="s">
        <v>960</v>
      </c>
      <c r="I320" s="15" t="s">
        <v>50</v>
      </c>
      <c r="J320" s="15" t="s">
        <v>50</v>
      </c>
      <c r="K320" s="15" t="s">
        <v>50</v>
      </c>
      <c r="L320" s="15" t="s">
        <v>50</v>
      </c>
      <c r="M320" s="15">
        <v>0</v>
      </c>
      <c r="N320" s="13" t="s">
        <v>50</v>
      </c>
      <c r="O320" s="13" t="s">
        <v>57</v>
      </c>
      <c r="P320" s="13" t="s">
        <v>58</v>
      </c>
      <c r="Q320" s="15">
        <f t="shared" si="4"/>
        <v>5684.9850000000006</v>
      </c>
      <c r="R320" s="15">
        <v>0</v>
      </c>
      <c r="S320" s="15">
        <v>5684.9850000000006</v>
      </c>
      <c r="T320" s="15">
        <v>0</v>
      </c>
      <c r="U320" s="13" t="s">
        <v>54</v>
      </c>
      <c r="V320" s="15">
        <v>0</v>
      </c>
      <c r="W320" s="15">
        <v>0</v>
      </c>
      <c r="X320" s="13" t="s">
        <v>54</v>
      </c>
      <c r="Y320" s="15">
        <v>0</v>
      </c>
      <c r="Z320" s="15">
        <v>0</v>
      </c>
      <c r="AA320" s="13" t="s">
        <v>54</v>
      </c>
      <c r="AB320" s="15">
        <v>0</v>
      </c>
      <c r="AC320" s="15">
        <v>0</v>
      </c>
      <c r="AD320" s="13" t="s">
        <v>54</v>
      </c>
      <c r="AE320" s="15">
        <v>0</v>
      </c>
      <c r="AF320" s="13">
        <v>0</v>
      </c>
      <c r="AG320" s="13" t="s">
        <v>54</v>
      </c>
      <c r="AH320" s="15">
        <v>0</v>
      </c>
      <c r="AI320" s="15">
        <v>0</v>
      </c>
      <c r="AJ320" s="13" t="s">
        <v>54</v>
      </c>
      <c r="AK320" s="15">
        <v>0</v>
      </c>
      <c r="AL320" s="15">
        <v>0</v>
      </c>
      <c r="AM320" s="14" t="s">
        <v>50</v>
      </c>
      <c r="AN320" s="13" t="s">
        <v>50</v>
      </c>
      <c r="AO320" s="14" t="s">
        <v>50</v>
      </c>
      <c r="AP320" s="13" t="s">
        <v>50</v>
      </c>
    </row>
    <row r="321" spans="1:42" s="16" customFormat="1" x14ac:dyDescent="0.25">
      <c r="A321" s="13" t="s">
        <v>961</v>
      </c>
      <c r="B321" s="14" t="s">
        <v>849</v>
      </c>
      <c r="C321" s="13" t="s">
        <v>47</v>
      </c>
      <c r="D321" s="13" t="s">
        <v>181</v>
      </c>
      <c r="E321" s="13" t="s">
        <v>182</v>
      </c>
      <c r="F321" s="13" t="s">
        <v>1042</v>
      </c>
      <c r="G321" s="13" t="s">
        <v>51</v>
      </c>
      <c r="H321" s="13" t="s">
        <v>962</v>
      </c>
      <c r="I321" s="15" t="s">
        <v>50</v>
      </c>
      <c r="J321" s="15" t="s">
        <v>50</v>
      </c>
      <c r="K321" s="15" t="s">
        <v>50</v>
      </c>
      <c r="L321" s="15" t="s">
        <v>50</v>
      </c>
      <c r="M321" s="15">
        <v>0</v>
      </c>
      <c r="N321" s="13" t="s">
        <v>50</v>
      </c>
      <c r="O321" s="13" t="s">
        <v>53</v>
      </c>
      <c r="P321" s="13" t="s">
        <v>50</v>
      </c>
      <c r="Q321" s="15">
        <f t="shared" si="4"/>
        <v>97766.376699999979</v>
      </c>
      <c r="R321" s="15">
        <v>0</v>
      </c>
      <c r="S321" s="15">
        <v>65723.395099999965</v>
      </c>
      <c r="T321" s="15">
        <v>0</v>
      </c>
      <c r="U321" s="13" t="s">
        <v>54</v>
      </c>
      <c r="V321" s="15">
        <v>0</v>
      </c>
      <c r="W321" s="15">
        <v>27623.260000000002</v>
      </c>
      <c r="X321" s="13" t="s">
        <v>54</v>
      </c>
      <c r="Y321" s="15">
        <v>4419.7215999999999</v>
      </c>
      <c r="Z321" s="15">
        <v>0</v>
      </c>
      <c r="AA321" s="13" t="s">
        <v>54</v>
      </c>
      <c r="AB321" s="15">
        <v>0</v>
      </c>
      <c r="AC321" s="15">
        <v>0</v>
      </c>
      <c r="AD321" s="13" t="s">
        <v>54</v>
      </c>
      <c r="AE321" s="15">
        <v>0</v>
      </c>
      <c r="AF321" s="13">
        <v>0</v>
      </c>
      <c r="AG321" s="13" t="s">
        <v>54</v>
      </c>
      <c r="AH321" s="15">
        <v>0</v>
      </c>
      <c r="AI321" s="15">
        <v>0</v>
      </c>
      <c r="AJ321" s="13" t="s">
        <v>54</v>
      </c>
      <c r="AK321" s="15">
        <v>0</v>
      </c>
      <c r="AL321" s="15">
        <v>0</v>
      </c>
      <c r="AM321" s="14" t="s">
        <v>50</v>
      </c>
      <c r="AN321" s="13" t="s">
        <v>50</v>
      </c>
      <c r="AO321" s="14" t="s">
        <v>50</v>
      </c>
      <c r="AP321" s="13" t="s">
        <v>50</v>
      </c>
    </row>
    <row r="322" spans="1:42" s="16" customFormat="1" x14ac:dyDescent="0.25">
      <c r="A322" s="13" t="s">
        <v>963</v>
      </c>
      <c r="B322" s="14" t="s">
        <v>849</v>
      </c>
      <c r="C322" s="13" t="s">
        <v>47</v>
      </c>
      <c r="D322" s="13" t="s">
        <v>181</v>
      </c>
      <c r="E322" s="13" t="s">
        <v>182</v>
      </c>
      <c r="F322" s="13" t="s">
        <v>1042</v>
      </c>
      <c r="G322" s="13" t="s">
        <v>51</v>
      </c>
      <c r="H322" s="13" t="s">
        <v>964</v>
      </c>
      <c r="I322" s="15" t="s">
        <v>50</v>
      </c>
      <c r="J322" s="15" t="s">
        <v>50</v>
      </c>
      <c r="K322" s="15" t="s">
        <v>50</v>
      </c>
      <c r="L322" s="15" t="s">
        <v>50</v>
      </c>
      <c r="M322" s="15">
        <v>0</v>
      </c>
      <c r="N322" s="13" t="s">
        <v>50</v>
      </c>
      <c r="O322" s="13" t="s">
        <v>53</v>
      </c>
      <c r="P322" s="13" t="s">
        <v>50</v>
      </c>
      <c r="Q322" s="15">
        <f t="shared" si="4"/>
        <v>297872.88640000002</v>
      </c>
      <c r="R322" s="15">
        <v>0</v>
      </c>
      <c r="S322" s="15">
        <v>252865.71</v>
      </c>
      <c r="T322" s="15">
        <v>0</v>
      </c>
      <c r="U322" s="13" t="s">
        <v>54</v>
      </c>
      <c r="V322" s="15">
        <v>0</v>
      </c>
      <c r="W322" s="15">
        <v>38799.289999999994</v>
      </c>
      <c r="X322" s="13" t="s">
        <v>54</v>
      </c>
      <c r="Y322" s="15">
        <v>6207.8864000000003</v>
      </c>
      <c r="Z322" s="15">
        <v>0</v>
      </c>
      <c r="AA322" s="13" t="s">
        <v>54</v>
      </c>
      <c r="AB322" s="15">
        <v>0</v>
      </c>
      <c r="AC322" s="15">
        <v>0</v>
      </c>
      <c r="AD322" s="13" t="s">
        <v>54</v>
      </c>
      <c r="AE322" s="15">
        <v>0</v>
      </c>
      <c r="AF322" s="13">
        <v>0</v>
      </c>
      <c r="AG322" s="13" t="s">
        <v>54</v>
      </c>
      <c r="AH322" s="15">
        <v>0</v>
      </c>
      <c r="AI322" s="15">
        <v>0</v>
      </c>
      <c r="AJ322" s="13" t="s">
        <v>54</v>
      </c>
      <c r="AK322" s="15">
        <v>0</v>
      </c>
      <c r="AL322" s="15">
        <v>0</v>
      </c>
      <c r="AM322" s="14" t="s">
        <v>50</v>
      </c>
      <c r="AN322" s="13" t="s">
        <v>50</v>
      </c>
      <c r="AO322" s="14" t="s">
        <v>50</v>
      </c>
      <c r="AP322" s="13" t="s">
        <v>50</v>
      </c>
    </row>
    <row r="323" spans="1:42" s="16" customFormat="1" x14ac:dyDescent="0.25">
      <c r="A323" s="13" t="s">
        <v>965</v>
      </c>
      <c r="B323" s="14" t="s">
        <v>849</v>
      </c>
      <c r="C323" s="13" t="s">
        <v>47</v>
      </c>
      <c r="D323" s="13" t="s">
        <v>181</v>
      </c>
      <c r="E323" s="13" t="s">
        <v>182</v>
      </c>
      <c r="F323" s="13" t="s">
        <v>1042</v>
      </c>
      <c r="G323" s="13" t="s">
        <v>51</v>
      </c>
      <c r="H323" s="13" t="s">
        <v>966</v>
      </c>
      <c r="I323" s="15" t="s">
        <v>50</v>
      </c>
      <c r="J323" s="15" t="s">
        <v>50</v>
      </c>
      <c r="K323" s="15" t="s">
        <v>50</v>
      </c>
      <c r="L323" s="15" t="s">
        <v>50</v>
      </c>
      <c r="M323" s="15">
        <v>0</v>
      </c>
      <c r="N323" s="13" t="s">
        <v>50</v>
      </c>
      <c r="O323" s="13" t="s">
        <v>839</v>
      </c>
      <c r="P323" s="13" t="s">
        <v>840</v>
      </c>
      <c r="Q323" s="15">
        <f t="shared" si="4"/>
        <v>22842.311600000001</v>
      </c>
      <c r="R323" s="15">
        <v>0</v>
      </c>
      <c r="S323" s="15">
        <v>12498.000000000002</v>
      </c>
      <c r="T323" s="15">
        <v>8917.51</v>
      </c>
      <c r="U323" s="13" t="s">
        <v>67</v>
      </c>
      <c r="V323" s="15">
        <v>1426.8016</v>
      </c>
      <c r="W323" s="15">
        <v>0</v>
      </c>
      <c r="X323" s="13" t="s">
        <v>54</v>
      </c>
      <c r="Y323" s="15">
        <v>0</v>
      </c>
      <c r="Z323" s="15">
        <v>0</v>
      </c>
      <c r="AA323" s="13" t="s">
        <v>54</v>
      </c>
      <c r="AB323" s="15">
        <v>0</v>
      </c>
      <c r="AC323" s="15">
        <v>0</v>
      </c>
      <c r="AD323" s="13" t="s">
        <v>54</v>
      </c>
      <c r="AE323" s="15">
        <v>0</v>
      </c>
      <c r="AF323" s="13">
        <v>0</v>
      </c>
      <c r="AG323" s="13" t="s">
        <v>54</v>
      </c>
      <c r="AH323" s="15">
        <v>0</v>
      </c>
      <c r="AI323" s="15">
        <v>0</v>
      </c>
      <c r="AJ323" s="13" t="s">
        <v>54</v>
      </c>
      <c r="AK323" s="15">
        <v>0</v>
      </c>
      <c r="AL323" s="15">
        <v>0</v>
      </c>
      <c r="AM323" s="14" t="s">
        <v>50</v>
      </c>
      <c r="AN323" s="13" t="s">
        <v>50</v>
      </c>
      <c r="AO323" s="14" t="s">
        <v>50</v>
      </c>
      <c r="AP323" s="13" t="s">
        <v>50</v>
      </c>
    </row>
    <row r="324" spans="1:42" s="16" customFormat="1" x14ac:dyDescent="0.25">
      <c r="A324" s="13" t="s">
        <v>967</v>
      </c>
      <c r="B324" s="14" t="s">
        <v>849</v>
      </c>
      <c r="C324" s="13" t="s">
        <v>47</v>
      </c>
      <c r="D324" s="13" t="s">
        <v>181</v>
      </c>
      <c r="E324" s="13" t="s">
        <v>182</v>
      </c>
      <c r="F324" s="13" t="s">
        <v>1042</v>
      </c>
      <c r="G324" s="13" t="s">
        <v>51</v>
      </c>
      <c r="H324" s="13" t="s">
        <v>968</v>
      </c>
      <c r="I324" s="15" t="s">
        <v>50</v>
      </c>
      <c r="J324" s="15" t="s">
        <v>50</v>
      </c>
      <c r="K324" s="15" t="s">
        <v>50</v>
      </c>
      <c r="L324" s="15" t="s">
        <v>50</v>
      </c>
      <c r="M324" s="15">
        <v>0</v>
      </c>
      <c r="N324" s="13" t="s">
        <v>50</v>
      </c>
      <c r="O324" s="13" t="s">
        <v>53</v>
      </c>
      <c r="P324" s="13" t="s">
        <v>50</v>
      </c>
      <c r="Q324" s="15">
        <f t="shared" si="4"/>
        <v>732498.89029999997</v>
      </c>
      <c r="R324" s="15">
        <v>0</v>
      </c>
      <c r="S324" s="15">
        <v>591315.9352999999</v>
      </c>
      <c r="T324" s="15">
        <v>0</v>
      </c>
      <c r="U324" s="13" t="s">
        <v>54</v>
      </c>
      <c r="V324" s="15">
        <v>0</v>
      </c>
      <c r="W324" s="15">
        <v>121709.444</v>
      </c>
      <c r="X324" s="13" t="s">
        <v>54</v>
      </c>
      <c r="Y324" s="15">
        <v>19473.511000000002</v>
      </c>
      <c r="Z324" s="15">
        <v>0</v>
      </c>
      <c r="AA324" s="13" t="s">
        <v>54</v>
      </c>
      <c r="AB324" s="15">
        <v>0</v>
      </c>
      <c r="AC324" s="15">
        <v>0</v>
      </c>
      <c r="AD324" s="13" t="s">
        <v>54</v>
      </c>
      <c r="AE324" s="15">
        <v>0</v>
      </c>
      <c r="AF324" s="13">
        <v>0</v>
      </c>
      <c r="AG324" s="13" t="s">
        <v>54</v>
      </c>
      <c r="AH324" s="15">
        <v>0</v>
      </c>
      <c r="AI324" s="15">
        <v>0</v>
      </c>
      <c r="AJ324" s="13" t="s">
        <v>54</v>
      </c>
      <c r="AK324" s="15">
        <v>0</v>
      </c>
      <c r="AL324" s="15">
        <v>0</v>
      </c>
      <c r="AM324" s="14" t="s">
        <v>50</v>
      </c>
      <c r="AN324" s="13" t="s">
        <v>50</v>
      </c>
      <c r="AO324" s="14" t="s">
        <v>50</v>
      </c>
      <c r="AP324" s="13" t="s">
        <v>50</v>
      </c>
    </row>
    <row r="325" spans="1:42" s="16" customFormat="1" x14ac:dyDescent="0.25">
      <c r="A325" s="13" t="s">
        <v>969</v>
      </c>
      <c r="B325" s="14" t="s">
        <v>849</v>
      </c>
      <c r="C325" s="13" t="s">
        <v>47</v>
      </c>
      <c r="D325" s="13" t="s">
        <v>181</v>
      </c>
      <c r="E325" s="13" t="s">
        <v>182</v>
      </c>
      <c r="F325" s="13" t="s">
        <v>1042</v>
      </c>
      <c r="G325" s="13" t="s">
        <v>51</v>
      </c>
      <c r="H325" s="13" t="s">
        <v>970</v>
      </c>
      <c r="I325" s="15" t="s">
        <v>50</v>
      </c>
      <c r="J325" s="15" t="s">
        <v>50</v>
      </c>
      <c r="K325" s="15" t="s">
        <v>50</v>
      </c>
      <c r="L325" s="15" t="s">
        <v>50</v>
      </c>
      <c r="M325" s="15">
        <v>0</v>
      </c>
      <c r="N325" s="13" t="s">
        <v>50</v>
      </c>
      <c r="O325" s="13" t="s">
        <v>971</v>
      </c>
      <c r="P325" s="13" t="s">
        <v>972</v>
      </c>
      <c r="Q325" s="15">
        <f t="shared" si="4"/>
        <v>38370.165599999993</v>
      </c>
      <c r="R325" s="15">
        <v>0</v>
      </c>
      <c r="S325" s="15">
        <v>27769.319999999996</v>
      </c>
      <c r="T325" s="15">
        <v>0</v>
      </c>
      <c r="U325" s="13" t="s">
        <v>54</v>
      </c>
      <c r="V325" s="15">
        <v>0</v>
      </c>
      <c r="W325" s="15">
        <v>9138.66</v>
      </c>
      <c r="X325" s="13" t="s">
        <v>67</v>
      </c>
      <c r="Y325" s="15">
        <v>1462.1856</v>
      </c>
      <c r="Z325" s="15">
        <v>0</v>
      </c>
      <c r="AA325" s="13" t="s">
        <v>54</v>
      </c>
      <c r="AB325" s="15">
        <v>0</v>
      </c>
      <c r="AC325" s="15">
        <v>0</v>
      </c>
      <c r="AD325" s="13" t="s">
        <v>54</v>
      </c>
      <c r="AE325" s="15">
        <v>0</v>
      </c>
      <c r="AF325" s="13">
        <v>0</v>
      </c>
      <c r="AG325" s="13" t="s">
        <v>54</v>
      </c>
      <c r="AH325" s="15">
        <v>0</v>
      </c>
      <c r="AI325" s="15">
        <v>0</v>
      </c>
      <c r="AJ325" s="13" t="s">
        <v>54</v>
      </c>
      <c r="AK325" s="15">
        <v>0</v>
      </c>
      <c r="AL325" s="15">
        <v>0</v>
      </c>
      <c r="AM325" s="14" t="s">
        <v>50</v>
      </c>
      <c r="AN325" s="13" t="s">
        <v>50</v>
      </c>
      <c r="AO325" s="14" t="s">
        <v>50</v>
      </c>
      <c r="AP325" s="13" t="s">
        <v>50</v>
      </c>
    </row>
    <row r="326" spans="1:42" s="16" customFormat="1" x14ac:dyDescent="0.25">
      <c r="A326" s="13" t="s">
        <v>973</v>
      </c>
      <c r="B326" s="14" t="s">
        <v>849</v>
      </c>
      <c r="C326" s="13" t="s">
        <v>47</v>
      </c>
      <c r="D326" s="13" t="s">
        <v>181</v>
      </c>
      <c r="E326" s="13" t="s">
        <v>182</v>
      </c>
      <c r="F326" s="13" t="s">
        <v>1042</v>
      </c>
      <c r="G326" s="13" t="s">
        <v>69</v>
      </c>
      <c r="H326" s="13" t="s">
        <v>50</v>
      </c>
      <c r="I326" s="15" t="s">
        <v>974</v>
      </c>
      <c r="J326" s="15" t="s">
        <v>50</v>
      </c>
      <c r="K326" s="15" t="s">
        <v>975</v>
      </c>
      <c r="L326" s="15" t="s">
        <v>849</v>
      </c>
      <c r="M326" s="15">
        <v>27500</v>
      </c>
      <c r="N326" s="13" t="s">
        <v>72</v>
      </c>
      <c r="O326" s="13" t="s">
        <v>976</v>
      </c>
      <c r="P326" s="13" t="s">
        <v>977</v>
      </c>
      <c r="Q326" s="15">
        <f t="shared" si="4"/>
        <v>-27500</v>
      </c>
      <c r="R326" s="15">
        <v>0</v>
      </c>
      <c r="S326" s="15">
        <v>-27500</v>
      </c>
      <c r="T326" s="15">
        <v>0</v>
      </c>
      <c r="U326" s="13" t="s">
        <v>54</v>
      </c>
      <c r="V326" s="15">
        <v>0</v>
      </c>
      <c r="W326" s="15">
        <v>0</v>
      </c>
      <c r="X326" s="13" t="s">
        <v>54</v>
      </c>
      <c r="Y326" s="15">
        <v>0</v>
      </c>
      <c r="Z326" s="15">
        <v>0</v>
      </c>
      <c r="AA326" s="13" t="s">
        <v>54</v>
      </c>
      <c r="AB326" s="15">
        <v>0</v>
      </c>
      <c r="AC326" s="15">
        <v>0</v>
      </c>
      <c r="AD326" s="13" t="s">
        <v>54</v>
      </c>
      <c r="AE326" s="15">
        <v>0</v>
      </c>
      <c r="AF326" s="13">
        <v>0</v>
      </c>
      <c r="AG326" s="13" t="s">
        <v>54</v>
      </c>
      <c r="AH326" s="15">
        <v>0</v>
      </c>
      <c r="AI326" s="15">
        <v>0</v>
      </c>
      <c r="AJ326" s="13" t="s">
        <v>54</v>
      </c>
      <c r="AK326" s="15">
        <v>0</v>
      </c>
      <c r="AL326" s="15">
        <v>0</v>
      </c>
      <c r="AM326" s="14" t="s">
        <v>50</v>
      </c>
      <c r="AN326" s="13" t="s">
        <v>50</v>
      </c>
      <c r="AO326" s="14" t="s">
        <v>50</v>
      </c>
      <c r="AP326" s="13" t="s">
        <v>50</v>
      </c>
    </row>
    <row r="328" spans="1:42" x14ac:dyDescent="0.25">
      <c r="Q328" s="9">
        <f>SUM(Q8:Q326)</f>
        <v>163731150.06645</v>
      </c>
      <c r="R328" s="9">
        <f t="shared" ref="R328:Z328" si="5">SUM(R8:R326)</f>
        <v>0</v>
      </c>
      <c r="S328" s="9">
        <f t="shared" si="5"/>
        <v>131937292.16279991</v>
      </c>
      <c r="T328" s="9">
        <f t="shared" si="5"/>
        <v>975010.74364999984</v>
      </c>
      <c r="U328" s="9">
        <f t="shared" si="5"/>
        <v>0</v>
      </c>
      <c r="V328" s="9">
        <f t="shared" si="5"/>
        <v>156001.71900000004</v>
      </c>
      <c r="W328" s="9">
        <f t="shared" si="5"/>
        <v>26433487.449399997</v>
      </c>
      <c r="X328" s="9">
        <f t="shared" si="5"/>
        <v>0</v>
      </c>
      <c r="Y328" s="9">
        <f t="shared" si="5"/>
        <v>4229357.9916000003</v>
      </c>
      <c r="Z328" s="9">
        <f t="shared" si="5"/>
        <v>0</v>
      </c>
      <c r="AB328" s="9">
        <f>SUM(AB2:AB326)</f>
        <v>0</v>
      </c>
      <c r="AC328" s="9">
        <f>SUM(AC2:AC326)</f>
        <v>0</v>
      </c>
      <c r="AE328" s="9">
        <f>SUM(AE2:AE326)</f>
        <v>0</v>
      </c>
      <c r="AI328" s="9">
        <f>SUM(AI2:AI326)</f>
        <v>0</v>
      </c>
      <c r="AK328" s="9">
        <f>SUM(AK2:AK326)</f>
        <v>0</v>
      </c>
      <c r="AL328" s="9">
        <f>SUM(AL2:AL326)</f>
        <v>0</v>
      </c>
    </row>
    <row r="330" spans="1:42" x14ac:dyDescent="0.25">
      <c r="J330" s="8" t="s">
        <v>978</v>
      </c>
    </row>
    <row r="332" spans="1:42" x14ac:dyDescent="0.25">
      <c r="J332" s="8" t="s">
        <v>979</v>
      </c>
      <c r="K332" s="8" t="s">
        <v>980</v>
      </c>
      <c r="L332" s="8" t="s">
        <v>981</v>
      </c>
    </row>
    <row r="334" spans="1:42" x14ac:dyDescent="0.25">
      <c r="I334" s="8" t="s">
        <v>982</v>
      </c>
      <c r="J334" s="8">
        <f>S328</f>
        <v>131937292.16279991</v>
      </c>
    </row>
    <row r="336" spans="1:42" x14ac:dyDescent="0.25">
      <c r="I336" s="8" t="s">
        <v>983</v>
      </c>
      <c r="J336" s="8">
        <f>W328+T328</f>
        <v>27408498.193049997</v>
      </c>
      <c r="K336" s="8">
        <f>V328+Y328</f>
        <v>4385359.7105999999</v>
      </c>
    </row>
    <row r="338" spans="9:12" x14ac:dyDescent="0.25">
      <c r="I338" s="8" t="s">
        <v>984</v>
      </c>
      <c r="J338" s="8">
        <v>0</v>
      </c>
      <c r="K338" s="8">
        <v>0</v>
      </c>
      <c r="L338" s="8">
        <v>0</v>
      </c>
    </row>
    <row r="340" spans="9:12" x14ac:dyDescent="0.25">
      <c r="I340" s="8" t="s">
        <v>985</v>
      </c>
      <c r="J340" s="8">
        <v>0</v>
      </c>
      <c r="K340" s="8">
        <v>0</v>
      </c>
    </row>
    <row r="342" spans="9:12" x14ac:dyDescent="0.25">
      <c r="I342" s="8" t="s">
        <v>986</v>
      </c>
      <c r="J342" s="8">
        <f>J334+J336</f>
        <v>159345790.35584992</v>
      </c>
      <c r="K342" s="8">
        <f>K336</f>
        <v>4385359.7105999999</v>
      </c>
      <c r="L342" s="8">
        <v>0</v>
      </c>
    </row>
  </sheetData>
  <sortState ref="A8:AP326">
    <sortCondition ref="B8:B326"/>
    <sortCondition ref="D8:D32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2019-04-08T12:51:50Z</dcterms:created>
  <dcterms:modified xsi:type="dcterms:W3CDTF">2019-04-15T17:58:31Z</dcterms:modified>
</cp:coreProperties>
</file>